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520" windowHeight="9930"/>
  </bookViews>
  <sheets>
    <sheet name="Sheet1" sheetId="1" r:id="rId1"/>
    <sheet name="Sheet2" sheetId="2" r:id="rId2"/>
  </sheets>
  <definedNames>
    <definedName name="_xlnm._FilterDatabase" localSheetId="0" hidden="1">Sheet1!$A$246:$A$249</definedName>
    <definedName name="_xlnm.Print_Area" localSheetId="0">Sheet1!$A$1:$R$492</definedName>
  </definedNames>
  <calcPr calcId="144525" concurrentCalc="0"/>
</workbook>
</file>

<file path=xl/calcChain.xml><?xml version="1.0" encoding="utf-8"?>
<calcChain xmlns="http://schemas.openxmlformats.org/spreadsheetml/2006/main">
  <c r="B473" i="1"/>
  <c r="B461"/>
  <c r="B449"/>
  <c r="B437"/>
  <c r="B425"/>
  <c r="B413"/>
  <c r="H411"/>
  <c r="P410"/>
  <c r="O410"/>
  <c r="H409"/>
  <c r="P408"/>
  <c r="O408"/>
  <c r="B403"/>
  <c r="H401"/>
  <c r="P400"/>
  <c r="O400"/>
  <c r="H399"/>
  <c r="P398"/>
  <c r="O398"/>
  <c r="H397"/>
  <c r="B393"/>
  <c r="H391"/>
  <c r="P390"/>
  <c r="O390"/>
  <c r="H389"/>
  <c r="P388"/>
  <c r="O388"/>
  <c r="H387"/>
  <c r="B383"/>
  <c r="H381"/>
  <c r="P380"/>
  <c r="O380"/>
  <c r="H379"/>
  <c r="P378"/>
  <c r="O378"/>
  <c r="H377"/>
  <c r="B373"/>
  <c r="H371"/>
  <c r="P370"/>
  <c r="O370"/>
  <c r="B365"/>
  <c r="H363"/>
  <c r="P362"/>
  <c r="O362"/>
  <c r="H361"/>
  <c r="P360"/>
  <c r="O360"/>
  <c r="B355"/>
  <c r="B335"/>
  <c r="B321"/>
  <c r="B311"/>
  <c r="B303"/>
  <c r="B294"/>
  <c r="B285"/>
  <c r="B277"/>
  <c r="B265"/>
  <c r="B252"/>
  <c r="B244"/>
  <c r="B232"/>
  <c r="B217"/>
  <c r="B206"/>
  <c r="B194"/>
  <c r="B182"/>
  <c r="B169"/>
  <c r="B161"/>
  <c r="B151"/>
  <c r="B141"/>
  <c r="B129"/>
  <c r="B120"/>
  <c r="B100"/>
  <c r="I96"/>
  <c r="I95"/>
  <c r="I94"/>
  <c r="B89"/>
  <c r="S87"/>
  <c r="B75"/>
  <c r="B66"/>
  <c r="H64"/>
  <c r="B58"/>
  <c r="H56"/>
  <c r="B50"/>
  <c r="H48"/>
  <c r="B42"/>
  <c r="H40"/>
  <c r="B34"/>
  <c r="H32"/>
  <c r="B26"/>
  <c r="H24"/>
  <c r="B18"/>
  <c r="H16"/>
  <c r="H14"/>
  <c r="H12"/>
  <c r="B8"/>
</calcChain>
</file>

<file path=xl/comments1.xml><?xml version="1.0" encoding="utf-8"?>
<comments xmlns="http://schemas.openxmlformats.org/spreadsheetml/2006/main">
  <authors>
    <author>作者</author>
  </authors>
  <commentList>
    <comment ref="R357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367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375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385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395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05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15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27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39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51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63" authorId="0">
      <text>
        <r>
          <rPr>
            <sz val="9"/>
            <rFont val="宋体"/>
            <charset val="134"/>
          </rPr>
          <t xml:space="preserve">使用系统交货地代码
</t>
        </r>
      </text>
    </comment>
    <comment ref="R475" authorId="0">
      <text>
        <r>
          <rPr>
            <sz val="9"/>
            <rFont val="宋体"/>
            <charset val="134"/>
          </rPr>
          <t xml:space="preserve">使用系统交货地代码
</t>
        </r>
      </text>
    </comment>
  </commentList>
</comments>
</file>

<file path=xl/sharedStrings.xml><?xml version="1.0" encoding="utf-8"?>
<sst xmlns="http://schemas.openxmlformats.org/spreadsheetml/2006/main" count="2687" uniqueCount="286">
  <si>
    <t>武汉调达取货作业计划</t>
  </si>
  <si>
    <t>需求部门：</t>
  </si>
  <si>
    <t>武汉调达</t>
  </si>
  <si>
    <t>取货日期：</t>
  </si>
  <si>
    <t xml:space="preserve">车次 </t>
  </si>
  <si>
    <t>任务单编号</t>
  </si>
  <si>
    <t>取货方式</t>
  </si>
  <si>
    <t>出车日期</t>
  </si>
  <si>
    <t>出车时间</t>
  </si>
  <si>
    <t>车辆出发地</t>
  </si>
  <si>
    <t>车辆返回地</t>
  </si>
  <si>
    <t>要求返回日期</t>
  </si>
  <si>
    <t>要求返回时间</t>
  </si>
  <si>
    <t>车辆类型（直送）</t>
  </si>
  <si>
    <t>司 机</t>
  </si>
  <si>
    <t>车牌号</t>
  </si>
  <si>
    <t>联系电话</t>
  </si>
  <si>
    <t>备注</t>
  </si>
  <si>
    <t>交货</t>
  </si>
  <si>
    <t>9.6M展翼</t>
  </si>
  <si>
    <t>鄂JOB537</t>
  </si>
  <si>
    <t>取货线路</t>
  </si>
  <si>
    <t>001</t>
  </si>
  <si>
    <t>趟数</t>
  </si>
  <si>
    <t>任务清单数</t>
  </si>
  <si>
    <t>取货日期</t>
  </si>
  <si>
    <t>节点时间</t>
  </si>
  <si>
    <t>返空状态</t>
  </si>
  <si>
    <t>出货地完整码</t>
  </si>
  <si>
    <t>出货地名称</t>
  </si>
  <si>
    <t>运作方式</t>
  </si>
  <si>
    <t>纳 期</t>
  </si>
  <si>
    <t>纳时</t>
  </si>
  <si>
    <t>计划数量（个）</t>
  </si>
  <si>
    <t>计划返空数量（个）</t>
  </si>
  <si>
    <t>交货地</t>
  </si>
  <si>
    <t>铁架</t>
  </si>
  <si>
    <t>胶箱</t>
  </si>
  <si>
    <t>托盘</t>
  </si>
  <si>
    <t>DFPV焊装</t>
  </si>
  <si>
    <t>需要</t>
  </si>
  <si>
    <t>100100A1</t>
  </si>
  <si>
    <t>东风实业</t>
  </si>
  <si>
    <t>直送</t>
  </si>
  <si>
    <t>S003</t>
  </si>
  <si>
    <t>E1</t>
  </si>
  <si>
    <t>DFPV新能源</t>
  </si>
  <si>
    <t>鄂S35753</t>
  </si>
  <si>
    <t>002</t>
  </si>
  <si>
    <t>DFPV总装</t>
  </si>
  <si>
    <t>S001</t>
  </si>
  <si>
    <t>003</t>
  </si>
  <si>
    <t/>
  </si>
  <si>
    <t>闽G51099</t>
  </si>
  <si>
    <t>004</t>
  </si>
  <si>
    <r>
      <rPr>
        <sz val="12"/>
        <rFont val="宋体"/>
        <charset val="134"/>
      </rPr>
      <t>1000</t>
    </r>
    <r>
      <rPr>
        <sz val="12"/>
        <rFont val="宋体"/>
        <charset val="134"/>
      </rPr>
      <t>75</t>
    </r>
    <r>
      <rPr>
        <sz val="12"/>
        <rFont val="宋体"/>
        <charset val="134"/>
      </rPr>
      <t>A1</t>
    </r>
  </si>
  <si>
    <t>武汉瑞普</t>
  </si>
  <si>
    <t>鄂S22677</t>
  </si>
  <si>
    <t>005</t>
  </si>
  <si>
    <t>鄂S33918</t>
  </si>
  <si>
    <t>006</t>
  </si>
  <si>
    <t>100086A1</t>
  </si>
  <si>
    <t>华滋东江</t>
  </si>
  <si>
    <t>007</t>
  </si>
  <si>
    <t>鄂ALG883</t>
  </si>
  <si>
    <t>008</t>
  </si>
  <si>
    <t>100044A1</t>
  </si>
  <si>
    <t>云鹤智博A1</t>
  </si>
  <si>
    <t>东丰库</t>
  </si>
  <si>
    <t>07:30:00</t>
  </si>
  <si>
    <t>100044A2</t>
  </si>
  <si>
    <t>云鹤智博A2</t>
  </si>
  <si>
    <t>鄂ARE638</t>
  </si>
  <si>
    <t>009</t>
  </si>
  <si>
    <t>400055A1</t>
  </si>
  <si>
    <t>武汉天顺</t>
  </si>
  <si>
    <t>100129A1</t>
  </si>
  <si>
    <t>武汉聚鹏</t>
  </si>
  <si>
    <t>100054A1</t>
  </si>
  <si>
    <t>武汉凌云</t>
  </si>
  <si>
    <r>
      <rPr>
        <sz val="12"/>
        <rFont val="宋体"/>
        <charset val="134"/>
      </rPr>
      <t>400074</t>
    </r>
    <r>
      <rPr>
        <sz val="12"/>
        <rFont val="宋体"/>
        <charset val="134"/>
      </rPr>
      <t>A1</t>
    </r>
  </si>
  <si>
    <t>武汉敏惠</t>
  </si>
  <si>
    <t>鄂ALH170</t>
  </si>
  <si>
    <t>010</t>
  </si>
  <si>
    <t>200045A1</t>
  </si>
  <si>
    <t>武汉必达</t>
  </si>
  <si>
    <t>鄂JOB587</t>
  </si>
  <si>
    <t>011</t>
  </si>
  <si>
    <t>200232A1</t>
  </si>
  <si>
    <t>安徽中鼎</t>
  </si>
  <si>
    <t>武汉东丰库</t>
  </si>
  <si>
    <t>2017-06-28</t>
  </si>
  <si>
    <t>08:30:00</t>
  </si>
  <si>
    <t>400001A1</t>
  </si>
  <si>
    <t>2017-06-29</t>
  </si>
  <si>
    <t>400037A1</t>
  </si>
  <si>
    <t>湖北吉兴</t>
  </si>
  <si>
    <t>09:00:00</t>
  </si>
  <si>
    <t>2017-06-30</t>
  </si>
  <si>
    <t>400048A1</t>
  </si>
  <si>
    <t>武汉燎原</t>
  </si>
  <si>
    <t>2017-07-03</t>
  </si>
  <si>
    <t>11:30:00</t>
  </si>
  <si>
    <t>100018A2</t>
  </si>
  <si>
    <t>武汉东盛</t>
  </si>
  <si>
    <t>11:40:00</t>
  </si>
  <si>
    <t>2017-07-11</t>
  </si>
  <si>
    <t>13:30:00</t>
  </si>
  <si>
    <t>100021A1</t>
  </si>
  <si>
    <t>武汉诚盛</t>
  </si>
  <si>
    <t>鄂F2B627</t>
  </si>
  <si>
    <t>012</t>
  </si>
  <si>
    <t>400012A1</t>
  </si>
  <si>
    <t>武汉神光</t>
  </si>
  <si>
    <t xml:space="preserve"> 鄂S35298</t>
  </si>
  <si>
    <t>013</t>
  </si>
  <si>
    <t>7:30</t>
  </si>
  <si>
    <t>100067A1</t>
  </si>
  <si>
    <t>武汉恒通</t>
  </si>
  <si>
    <t>S001N2</t>
  </si>
  <si>
    <t>100024A1</t>
  </si>
  <si>
    <t>武汉友德</t>
  </si>
  <si>
    <r>
      <rPr>
        <sz val="12"/>
        <rFont val="宋体"/>
        <charset val="134"/>
      </rPr>
      <t>S001N</t>
    </r>
    <r>
      <rPr>
        <sz val="11"/>
        <color theme="1"/>
        <rFont val="宋体"/>
        <charset val="134"/>
      </rPr>
      <t>8</t>
    </r>
  </si>
  <si>
    <t>DLZC</t>
  </si>
  <si>
    <t>入库</t>
  </si>
  <si>
    <t>鄂AMB569</t>
  </si>
  <si>
    <t>014</t>
  </si>
  <si>
    <t>400014A2</t>
  </si>
  <si>
    <r>
      <rPr>
        <sz val="12"/>
        <rFont val="宋体"/>
        <charset val="134"/>
      </rPr>
      <t>武汉伟世通A</t>
    </r>
    <r>
      <rPr>
        <sz val="12"/>
        <rFont val="宋体"/>
        <charset val="134"/>
      </rPr>
      <t>2</t>
    </r>
  </si>
  <si>
    <t>S001N7</t>
  </si>
  <si>
    <t>200002A1</t>
  </si>
  <si>
    <t>武汉佛吉亚</t>
  </si>
  <si>
    <t>S001B1</t>
  </si>
  <si>
    <t>鄂S29685</t>
  </si>
  <si>
    <t>015</t>
  </si>
  <si>
    <t>400014A1</t>
  </si>
  <si>
    <t>武汉伟世通A1</t>
  </si>
  <si>
    <t>鄂S35779</t>
  </si>
  <si>
    <t>016</t>
  </si>
  <si>
    <t>400058A1</t>
  </si>
  <si>
    <t>三环飞亚</t>
  </si>
  <si>
    <t>豫R68589</t>
  </si>
  <si>
    <t>017</t>
  </si>
  <si>
    <t>100026A1</t>
  </si>
  <si>
    <t>上海博泽</t>
  </si>
  <si>
    <t>S001N8</t>
  </si>
  <si>
    <r>
      <rPr>
        <sz val="11"/>
        <color indexed="8"/>
        <rFont val="宋体"/>
        <charset val="134"/>
      </rPr>
      <t>4</t>
    </r>
    <r>
      <rPr>
        <sz val="12"/>
        <rFont val="宋体"/>
        <charset val="134"/>
      </rPr>
      <t>00038</t>
    </r>
    <r>
      <rPr>
        <sz val="12"/>
        <rFont val="宋体"/>
        <charset val="134"/>
      </rPr>
      <t>A1</t>
    </r>
  </si>
  <si>
    <t>武汉耀华</t>
  </si>
  <si>
    <t>美的库</t>
  </si>
  <si>
    <t>MD</t>
  </si>
  <si>
    <t>SKD库</t>
  </si>
  <si>
    <t>鄂AQ5682</t>
  </si>
  <si>
    <t>018</t>
  </si>
  <si>
    <t>100142A1</t>
  </si>
  <si>
    <t>上海胜华波</t>
  </si>
  <si>
    <t>鄂FEB378</t>
  </si>
  <si>
    <t>019</t>
  </si>
  <si>
    <t>100086A</t>
  </si>
  <si>
    <t>P001D3</t>
  </si>
  <si>
    <t>400013A2</t>
  </si>
  <si>
    <t>十堰伟世通二厂（常福）</t>
  </si>
  <si>
    <t>400057A1</t>
  </si>
  <si>
    <t>武汉博兴</t>
  </si>
  <si>
    <t>鄂S35605</t>
  </si>
  <si>
    <t>020</t>
  </si>
  <si>
    <t>100198A1</t>
  </si>
  <si>
    <t>东风贝洱</t>
  </si>
  <si>
    <t>动力总成</t>
  </si>
  <si>
    <t>200114A2</t>
  </si>
  <si>
    <t>湖北金马</t>
  </si>
  <si>
    <t>鄂ALS319</t>
  </si>
  <si>
    <t>021</t>
  </si>
  <si>
    <t>400013A4</t>
  </si>
  <si>
    <t>十堰伟世通四厂（隆泰源）</t>
  </si>
  <si>
    <t>400013A3</t>
  </si>
  <si>
    <t>十堰伟世通三厂（博兴）</t>
  </si>
  <si>
    <t>200021A1</t>
  </si>
  <si>
    <t>武汉三樱</t>
  </si>
  <si>
    <t>SKD包装中心</t>
  </si>
  <si>
    <t>鄂C1F591</t>
  </si>
  <si>
    <t>022</t>
  </si>
  <si>
    <t>100111A1</t>
  </si>
  <si>
    <t>上海高田</t>
  </si>
  <si>
    <t>400056A2</t>
  </si>
  <si>
    <t>十堰淋泓</t>
  </si>
  <si>
    <t>鄂AZX300</t>
  </si>
  <si>
    <t>023</t>
  </si>
  <si>
    <r>
      <rPr>
        <sz val="12"/>
        <rFont val="宋体"/>
        <charset val="134"/>
      </rPr>
      <t>S001</t>
    </r>
    <r>
      <rPr>
        <sz val="11"/>
        <color theme="1"/>
        <rFont val="宋体"/>
        <charset val="134"/>
      </rPr>
      <t>B1</t>
    </r>
  </si>
  <si>
    <t>鄂S35317</t>
  </si>
  <si>
    <t>024</t>
  </si>
  <si>
    <t>P001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</si>
  <si>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00049</t>
    </r>
    <r>
      <rPr>
        <sz val="12"/>
        <rFont val="宋体"/>
        <charset val="134"/>
      </rPr>
      <t>A1</t>
    </r>
  </si>
  <si>
    <t>东风易进</t>
  </si>
  <si>
    <t>鄂F19718</t>
  </si>
  <si>
    <t>025</t>
  </si>
  <si>
    <t>S001N1</t>
  </si>
  <si>
    <t>车次</t>
  </si>
  <si>
    <t>车辆类型</t>
  </si>
  <si>
    <t>鄂S15393</t>
  </si>
  <si>
    <t>026</t>
  </si>
  <si>
    <t>100030A1</t>
  </si>
  <si>
    <t>重庆熠美</t>
  </si>
  <si>
    <t>鄂S35217</t>
  </si>
  <si>
    <t>027</t>
  </si>
  <si>
    <t>400011A1</t>
  </si>
  <si>
    <t>青岛华涛</t>
  </si>
  <si>
    <t>鄂S35161</t>
  </si>
  <si>
    <t>028</t>
  </si>
  <si>
    <t>鄂S33905</t>
  </si>
  <si>
    <t>029</t>
  </si>
  <si>
    <t>鄂SE6717</t>
  </si>
  <si>
    <t>030</t>
  </si>
  <si>
    <t>鄂F1J007</t>
  </si>
  <si>
    <t>031</t>
  </si>
  <si>
    <t>400008A2</t>
  </si>
  <si>
    <t>武汉富诚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</si>
  <si>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.8</t>
    </r>
    <r>
      <rPr>
        <sz val="12"/>
        <rFont val="宋体"/>
        <charset val="134"/>
      </rPr>
      <t>M展翼</t>
    </r>
  </si>
  <si>
    <t>鄂S35505</t>
  </si>
  <si>
    <t>032</t>
  </si>
  <si>
    <t>100207A1</t>
  </si>
  <si>
    <t>城南武汉</t>
  </si>
  <si>
    <t>100027A1</t>
  </si>
  <si>
    <t>航宇救生</t>
  </si>
  <si>
    <t>100059A1</t>
  </si>
  <si>
    <t>武汉凯尔信</t>
  </si>
  <si>
    <t>100005A1</t>
  </si>
  <si>
    <t>武汉华森</t>
  </si>
  <si>
    <t>200195A1</t>
  </si>
  <si>
    <t>平原滤清</t>
  </si>
  <si>
    <t>2017-07-05</t>
  </si>
  <si>
    <t>100127A1</t>
  </si>
  <si>
    <t>武汉博凯</t>
  </si>
  <si>
    <t>100068A1</t>
  </si>
  <si>
    <t>武汉汇能</t>
  </si>
  <si>
    <t>鄂FE6702</t>
  </si>
  <si>
    <t>033</t>
  </si>
  <si>
    <t>100063A1</t>
  </si>
  <si>
    <t>东风模冲A1</t>
  </si>
  <si>
    <t>鄂S33853</t>
  </si>
  <si>
    <t>034</t>
  </si>
  <si>
    <t xml:space="preserve"> 鄂S35697</t>
  </si>
  <si>
    <t>035</t>
  </si>
  <si>
    <t>100063A2</t>
  </si>
  <si>
    <t>东风模冲A2</t>
  </si>
  <si>
    <t>鄂FE0800</t>
  </si>
  <si>
    <t>036</t>
  </si>
  <si>
    <t>鄂AMJ655</t>
  </si>
  <si>
    <t>037</t>
  </si>
  <si>
    <t>鄂FE8397</t>
  </si>
  <si>
    <t>038</t>
  </si>
  <si>
    <t xml:space="preserve"> 车606</t>
  </si>
  <si>
    <t>039</t>
  </si>
  <si>
    <t>SKD</t>
  </si>
  <si>
    <t>鄂ALF937</t>
  </si>
  <si>
    <t>040</t>
  </si>
  <si>
    <t>鄂ALQ392</t>
  </si>
  <si>
    <t>041</t>
  </si>
  <si>
    <t>鄂AML327</t>
  </si>
  <si>
    <t>042</t>
  </si>
  <si>
    <t>400018A1</t>
  </si>
  <si>
    <t>武汉万兴</t>
  </si>
  <si>
    <t>鄂F1T278</t>
  </si>
  <si>
    <t>043</t>
  </si>
  <si>
    <t>400019A1</t>
  </si>
  <si>
    <t>武汉亚普</t>
  </si>
  <si>
    <t>044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</si>
  <si>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FPV总装</t>
    </r>
  </si>
  <si>
    <r>
      <rPr>
        <sz val="11"/>
        <color indexed="8"/>
        <rFont val="宋体"/>
        <charset val="134"/>
      </rPr>
      <t>4</t>
    </r>
    <r>
      <rPr>
        <sz val="12"/>
        <rFont val="宋体"/>
        <charset val="134"/>
      </rPr>
      <t>00018</t>
    </r>
    <r>
      <rPr>
        <sz val="12"/>
        <rFont val="宋体"/>
        <charset val="134"/>
      </rPr>
      <t>A1</t>
    </r>
  </si>
  <si>
    <t>S001N9</t>
  </si>
  <si>
    <r>
      <rPr>
        <sz val="11"/>
        <color indexed="8"/>
        <rFont val="宋体"/>
        <charset val="134"/>
      </rPr>
      <t>4</t>
    </r>
    <r>
      <rPr>
        <sz val="12"/>
        <rFont val="宋体"/>
        <charset val="134"/>
      </rPr>
      <t>00019</t>
    </r>
    <r>
      <rPr>
        <sz val="12"/>
        <rFont val="宋体"/>
        <charset val="134"/>
      </rPr>
      <t>A1</t>
    </r>
  </si>
  <si>
    <t>S001N4</t>
  </si>
  <si>
    <t>以下为同步件车辆需求</t>
  </si>
  <si>
    <t>需求工厂</t>
  </si>
  <si>
    <t>车辆需求</t>
  </si>
  <si>
    <t>司机姓名</t>
  </si>
  <si>
    <t>联系方式</t>
  </si>
  <si>
    <t>供应商名称</t>
  </si>
  <si>
    <t>供应商代码</t>
  </si>
  <si>
    <t>零件属性</t>
  </si>
  <si>
    <t>实际数量（个）</t>
  </si>
  <si>
    <t>一辆</t>
  </si>
  <si>
    <t>武汉伟世通</t>
  </si>
  <si>
    <t>同步件</t>
  </si>
  <si>
    <t>两辆</t>
  </si>
  <si>
    <t>十堰伟世通</t>
  </si>
  <si>
    <t>400015A1</t>
  </si>
</sst>
</file>

<file path=xl/styles.xml><?xml version="1.0" encoding="utf-8"?>
<styleSheet xmlns="http://schemas.openxmlformats.org/spreadsheetml/2006/main">
  <numFmts count="6">
    <numFmt numFmtId="179" formatCode="_ * #,##0.00_ ;_ * \-#,##0.00_ ;_ * &quot;-&quot;??_ ;_ @_ "/>
    <numFmt numFmtId="180" formatCode="h:mm;@"/>
    <numFmt numFmtId="181" formatCode="m&quot;月&quot;d&quot;日&quot;;@"/>
    <numFmt numFmtId="182" formatCode="0_);[Red]\(0\)"/>
    <numFmt numFmtId="183" formatCode="000"/>
    <numFmt numFmtId="184" formatCode="00000000000"/>
  </numFmts>
  <fonts count="4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name val="Helv"/>
      <family val="2"/>
    </font>
    <font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FF0000"/>
      <name val="Helv"/>
      <family val="2"/>
    </font>
    <font>
      <sz val="12"/>
      <name val="宋体"/>
      <charset val="134"/>
    </font>
    <font>
      <sz val="14"/>
      <name val="宋体"/>
      <charset val="134"/>
    </font>
    <font>
      <sz val="11"/>
      <color indexed="17"/>
      <name val="宋体"/>
      <charset val="134"/>
    </font>
    <font>
      <sz val="10"/>
      <name val="Helv"/>
      <family val="2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Tahoma"/>
      <family val="2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0"/>
      <name val="Arial"/>
      <family val="2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66">
    <xf numFmtId="0" fontId="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8" borderId="0">
      <alignment vertical="center"/>
    </xf>
    <xf numFmtId="0" fontId="2" fillId="23" borderId="0">
      <alignment vertical="center"/>
    </xf>
    <xf numFmtId="0" fontId="23" fillId="19" borderId="16">
      <alignment vertical="center"/>
    </xf>
    <xf numFmtId="0" fontId="2" fillId="15" borderId="0">
      <alignment vertical="center"/>
    </xf>
    <xf numFmtId="0" fontId="22" fillId="13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13" fillId="17" borderId="0">
      <alignment vertical="center"/>
    </xf>
    <xf numFmtId="0" fontId="2" fillId="25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13" fillId="16" borderId="0">
      <alignment vertical="center"/>
    </xf>
    <xf numFmtId="179" fontId="1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" fillId="17" borderId="0">
      <alignment vertical="center"/>
    </xf>
    <xf numFmtId="0" fontId="13" fillId="27" borderId="0">
      <alignment vertical="center"/>
    </xf>
    <xf numFmtId="0" fontId="13" fillId="13" borderId="0">
      <alignment vertical="center"/>
    </xf>
    <xf numFmtId="0" fontId="2" fillId="14" borderId="0">
      <alignment vertical="center"/>
    </xf>
    <xf numFmtId="0" fontId="13" fillId="17" borderId="0">
      <alignment vertical="center"/>
    </xf>
    <xf numFmtId="0" fontId="22" fillId="13" borderId="0">
      <alignment vertical="center"/>
    </xf>
    <xf numFmtId="0" fontId="2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13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7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16" borderId="0">
      <alignment vertical="center"/>
    </xf>
    <xf numFmtId="0" fontId="22" fillId="12" borderId="0">
      <alignment vertical="center"/>
    </xf>
    <xf numFmtId="0" fontId="13" fillId="17" borderId="0">
      <alignment vertical="center"/>
    </xf>
    <xf numFmtId="0" fontId="21" fillId="0" borderId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3" fillId="17" borderId="0">
      <alignment vertical="center"/>
    </xf>
    <xf numFmtId="0" fontId="2" fillId="16" borderId="0">
      <alignment vertical="center"/>
    </xf>
    <xf numFmtId="0" fontId="13" fillId="14" borderId="0">
      <alignment vertical="center"/>
    </xf>
    <xf numFmtId="0" fontId="2" fillId="2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13" fillId="26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29" borderId="19">
      <alignment vertical="center"/>
    </xf>
    <xf numFmtId="0" fontId="2" fillId="25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22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13" fillId="17" borderId="0">
      <alignment vertical="center"/>
    </xf>
    <xf numFmtId="0" fontId="21" fillId="0" borderId="0">
      <alignment vertical="center"/>
    </xf>
    <xf numFmtId="0" fontId="2" fillId="15" borderId="0">
      <alignment vertical="center"/>
    </xf>
    <xf numFmtId="0" fontId="22" fillId="22" borderId="0">
      <alignment vertical="center"/>
    </xf>
    <xf numFmtId="0" fontId="13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13" fillId="17" borderId="0">
      <alignment vertical="center"/>
    </xf>
    <xf numFmtId="0" fontId="13" fillId="16" borderId="0">
      <alignment vertical="center"/>
    </xf>
    <xf numFmtId="0" fontId="2" fillId="21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27" borderId="0">
      <alignment vertical="center"/>
    </xf>
    <xf numFmtId="0" fontId="2" fillId="25" borderId="17">
      <alignment vertical="center"/>
    </xf>
    <xf numFmtId="0" fontId="22" fillId="13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8" borderId="0">
      <alignment vertical="center"/>
    </xf>
    <xf numFmtId="0" fontId="2" fillId="17" borderId="0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13" fillId="14" borderId="0">
      <alignment vertical="center"/>
    </xf>
    <xf numFmtId="0" fontId="2" fillId="30" borderId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13" fillId="11" borderId="0">
      <alignment vertical="center"/>
    </xf>
    <xf numFmtId="0" fontId="13" fillId="26" borderId="0">
      <alignment vertical="center"/>
    </xf>
    <xf numFmtId="0" fontId="13" fillId="11" borderId="0">
      <alignment vertical="center"/>
    </xf>
    <xf numFmtId="0" fontId="2" fillId="13" borderId="0">
      <alignment vertical="center"/>
    </xf>
    <xf numFmtId="0" fontId="22" fillId="30" borderId="0">
      <alignment vertical="center"/>
    </xf>
    <xf numFmtId="0" fontId="2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6" borderId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7" borderId="0">
      <alignment vertical="center"/>
    </xf>
    <xf numFmtId="0" fontId="13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24" borderId="0">
      <alignment vertical="center"/>
    </xf>
    <xf numFmtId="0" fontId="13" fillId="1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" fillId="11" borderId="0">
      <alignment vertical="center"/>
    </xf>
    <xf numFmtId="0" fontId="2" fillId="3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13" fillId="28" borderId="0">
      <alignment vertical="center"/>
    </xf>
    <xf numFmtId="0" fontId="22" fillId="18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13" fillId="11" borderId="0">
      <alignment vertical="center"/>
    </xf>
    <xf numFmtId="0" fontId="2" fillId="14" borderId="0">
      <alignment vertical="center"/>
    </xf>
    <xf numFmtId="0" fontId="2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13" fillId="26" borderId="0">
      <alignment vertical="center"/>
    </xf>
    <xf numFmtId="0" fontId="22" fillId="18" borderId="0">
      <alignment vertical="center"/>
    </xf>
    <xf numFmtId="0" fontId="22" fillId="17" borderId="0">
      <alignment vertical="center"/>
    </xf>
    <xf numFmtId="0" fontId="13" fillId="27" borderId="0">
      <alignment vertical="center"/>
    </xf>
    <xf numFmtId="0" fontId="13" fillId="13" borderId="0">
      <alignment vertical="center"/>
    </xf>
    <xf numFmtId="0" fontId="2" fillId="1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>
      <alignment vertical="center"/>
    </xf>
    <xf numFmtId="0" fontId="2" fillId="13" borderId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7" borderId="0">
      <alignment vertical="center"/>
    </xf>
    <xf numFmtId="0" fontId="13" fillId="13" borderId="0">
      <alignment vertical="center"/>
    </xf>
    <xf numFmtId="0" fontId="2" fillId="2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0">
      <alignment vertical="center"/>
    </xf>
    <xf numFmtId="0" fontId="2" fillId="26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7" borderId="0">
      <alignment vertical="center"/>
    </xf>
    <xf numFmtId="0" fontId="22" fillId="17" borderId="0">
      <alignment vertical="center"/>
    </xf>
    <xf numFmtId="0" fontId="13" fillId="27" borderId="0">
      <alignment vertical="center"/>
    </xf>
    <xf numFmtId="0" fontId="2" fillId="13" borderId="0">
      <alignment vertical="center"/>
    </xf>
    <xf numFmtId="0" fontId="2" fillId="27" borderId="0">
      <alignment vertical="center"/>
    </xf>
    <xf numFmtId="0" fontId="13" fillId="13" borderId="0">
      <alignment vertical="center"/>
    </xf>
    <xf numFmtId="0" fontId="13" fillId="2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7" borderId="0">
      <alignment vertical="center"/>
    </xf>
    <xf numFmtId="0" fontId="20" fillId="11" borderId="0">
      <alignment vertical="center"/>
    </xf>
    <xf numFmtId="0" fontId="2" fillId="27" borderId="0">
      <alignment vertical="center"/>
    </xf>
    <xf numFmtId="0" fontId="20" fillId="11" borderId="0">
      <alignment vertical="center"/>
    </xf>
    <xf numFmtId="0" fontId="13" fillId="13" borderId="0">
      <alignment vertical="center"/>
    </xf>
    <xf numFmtId="0" fontId="2" fillId="21" borderId="0">
      <alignment vertical="center"/>
    </xf>
    <xf numFmtId="0" fontId="20" fillId="11" borderId="0">
      <alignment vertical="center"/>
    </xf>
    <xf numFmtId="0" fontId="22" fillId="12" borderId="0">
      <alignment vertical="center"/>
    </xf>
    <xf numFmtId="0" fontId="13" fillId="27" borderId="0">
      <alignment vertical="center"/>
    </xf>
    <xf numFmtId="0" fontId="13" fillId="27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7" borderId="0">
      <alignment vertical="center"/>
    </xf>
    <xf numFmtId="0" fontId="13" fillId="17" borderId="0">
      <alignment vertical="center"/>
    </xf>
    <xf numFmtId="0" fontId="2" fillId="21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27" borderId="0">
      <alignment vertical="center"/>
    </xf>
    <xf numFmtId="0" fontId="2" fillId="17" borderId="0">
      <alignment vertical="center"/>
    </xf>
    <xf numFmtId="0" fontId="13" fillId="27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7" borderId="0">
      <alignment vertical="center"/>
    </xf>
    <xf numFmtId="0" fontId="13" fillId="17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27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7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27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27" borderId="0">
      <alignment vertical="center"/>
    </xf>
    <xf numFmtId="0" fontId="2" fillId="27" borderId="0">
      <alignment vertical="center"/>
    </xf>
    <xf numFmtId="0" fontId="20" fillId="11" borderId="0">
      <alignment vertical="center"/>
    </xf>
    <xf numFmtId="0" fontId="28" fillId="0" borderId="0">
      <alignment vertical="center"/>
    </xf>
    <xf numFmtId="0" fontId="13" fillId="14" borderId="0">
      <alignment vertical="center"/>
    </xf>
    <xf numFmtId="0" fontId="13" fillId="27" borderId="0">
      <alignment vertical="center"/>
    </xf>
    <xf numFmtId="0" fontId="13" fillId="27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>
      <alignment vertical="center"/>
    </xf>
    <xf numFmtId="0" fontId="2" fillId="14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13" fillId="27" borderId="0">
      <alignment vertical="center"/>
    </xf>
    <xf numFmtId="0" fontId="13" fillId="2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27" borderId="0">
      <alignment vertical="center"/>
    </xf>
    <xf numFmtId="0" fontId="2" fillId="26" borderId="0">
      <alignment vertical="center"/>
    </xf>
    <xf numFmtId="0" fontId="2" fillId="1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13" fillId="27" borderId="0">
      <alignment vertical="center"/>
    </xf>
    <xf numFmtId="0" fontId="2" fillId="28" borderId="0">
      <alignment vertical="center"/>
    </xf>
    <xf numFmtId="0" fontId="13" fillId="27" borderId="0">
      <alignment vertical="center"/>
    </xf>
    <xf numFmtId="0" fontId="31" fillId="0" borderId="20">
      <alignment vertical="center"/>
    </xf>
    <xf numFmtId="0" fontId="2" fillId="27" borderId="0">
      <alignment vertical="center"/>
    </xf>
    <xf numFmtId="0" fontId="2" fillId="26" borderId="0">
      <alignment vertical="center"/>
    </xf>
    <xf numFmtId="0" fontId="31" fillId="0" borderId="20">
      <alignment vertical="center"/>
    </xf>
    <xf numFmtId="0" fontId="13" fillId="27" borderId="0">
      <alignment vertical="center"/>
    </xf>
    <xf numFmtId="0" fontId="2" fillId="25" borderId="17">
      <alignment vertical="center"/>
    </xf>
    <xf numFmtId="0" fontId="20" fillId="11" borderId="0" applyNumberFormat="0" applyBorder="0" applyAlignment="0" applyProtection="0">
      <alignment vertical="center"/>
    </xf>
    <xf numFmtId="0" fontId="22" fillId="13" borderId="0">
      <alignment vertical="center"/>
    </xf>
    <xf numFmtId="0" fontId="22" fillId="22" borderId="0">
      <alignment vertical="center"/>
    </xf>
    <xf numFmtId="0" fontId="13" fillId="28" borderId="0">
      <alignment vertical="center"/>
    </xf>
    <xf numFmtId="0" fontId="13" fillId="17" borderId="0">
      <alignment vertical="center"/>
    </xf>
    <xf numFmtId="0" fontId="2" fillId="25" borderId="17">
      <alignment vertical="center"/>
    </xf>
    <xf numFmtId="0" fontId="2" fillId="22" borderId="0">
      <alignment vertical="center"/>
    </xf>
    <xf numFmtId="0" fontId="13" fillId="16" borderId="0">
      <alignment vertical="center"/>
    </xf>
    <xf numFmtId="0" fontId="2" fillId="28" borderId="0">
      <alignment vertical="center"/>
    </xf>
    <xf numFmtId="0" fontId="2" fillId="17" borderId="0">
      <alignment vertical="center"/>
    </xf>
    <xf numFmtId="0" fontId="13" fillId="28" borderId="0">
      <alignment vertical="center"/>
    </xf>
    <xf numFmtId="0" fontId="13" fillId="17" borderId="0">
      <alignment vertical="center"/>
    </xf>
    <xf numFmtId="0" fontId="2" fillId="22" borderId="0">
      <alignment vertical="center"/>
    </xf>
    <xf numFmtId="0" fontId="13" fillId="28" borderId="0">
      <alignment vertical="center"/>
    </xf>
    <xf numFmtId="0" fontId="13" fillId="17" borderId="0">
      <alignment vertical="center"/>
    </xf>
    <xf numFmtId="0" fontId="22" fillId="18" borderId="0">
      <alignment vertical="center"/>
    </xf>
    <xf numFmtId="0" fontId="2" fillId="28" borderId="0">
      <alignment vertical="center"/>
    </xf>
    <xf numFmtId="0" fontId="13" fillId="28" borderId="0">
      <alignment vertical="center"/>
    </xf>
    <xf numFmtId="0" fontId="22" fillId="22" borderId="0">
      <alignment vertical="center"/>
    </xf>
    <xf numFmtId="0" fontId="13" fillId="28" borderId="0">
      <alignment vertical="center"/>
    </xf>
    <xf numFmtId="0" fontId="2" fillId="17" borderId="0">
      <alignment vertical="center"/>
    </xf>
    <xf numFmtId="0" fontId="2" fillId="3" borderId="0">
      <alignment vertical="center"/>
    </xf>
    <xf numFmtId="0" fontId="2" fillId="28" borderId="0">
      <alignment vertical="center"/>
    </xf>
    <xf numFmtId="0" fontId="13" fillId="17" borderId="0">
      <alignment vertical="center"/>
    </xf>
    <xf numFmtId="0" fontId="2" fillId="15" borderId="0">
      <alignment vertical="center"/>
    </xf>
    <xf numFmtId="0" fontId="26" fillId="3" borderId="0">
      <alignment vertical="center"/>
    </xf>
    <xf numFmtId="0" fontId="13" fillId="2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8" borderId="0">
      <alignment vertical="center"/>
    </xf>
    <xf numFmtId="0" fontId="2" fillId="28" borderId="0">
      <alignment vertical="center"/>
    </xf>
    <xf numFmtId="0" fontId="2" fillId="23" borderId="0">
      <alignment vertical="center"/>
    </xf>
    <xf numFmtId="0" fontId="13" fillId="28" borderId="0">
      <alignment vertical="center"/>
    </xf>
    <xf numFmtId="0" fontId="13" fillId="28" borderId="0">
      <alignment vertical="center"/>
    </xf>
    <xf numFmtId="0" fontId="22" fillId="13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" fillId="28" borderId="0">
      <alignment vertical="center"/>
    </xf>
    <xf numFmtId="0" fontId="13" fillId="15" borderId="0">
      <alignment vertical="center"/>
    </xf>
    <xf numFmtId="0" fontId="22" fillId="13" borderId="0">
      <alignment vertical="center"/>
    </xf>
    <xf numFmtId="0" fontId="2" fillId="2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8" borderId="0">
      <alignment vertical="center"/>
    </xf>
    <xf numFmtId="0" fontId="2" fillId="2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8" borderId="0">
      <alignment vertical="center"/>
    </xf>
    <xf numFmtId="0" fontId="13" fillId="17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28" borderId="0">
      <alignment vertical="center"/>
    </xf>
    <xf numFmtId="0" fontId="2" fillId="28" borderId="0">
      <alignment vertical="center"/>
    </xf>
    <xf numFmtId="0" fontId="13" fillId="28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28" borderId="0">
      <alignment vertical="center"/>
    </xf>
    <xf numFmtId="0" fontId="13" fillId="28" borderId="0">
      <alignment vertical="center"/>
    </xf>
    <xf numFmtId="0" fontId="13" fillId="28" borderId="0">
      <alignment vertical="center"/>
    </xf>
    <xf numFmtId="0" fontId="13" fillId="28" borderId="0">
      <alignment vertical="center"/>
    </xf>
    <xf numFmtId="0" fontId="2" fillId="28" borderId="0">
      <alignment vertical="center"/>
    </xf>
    <xf numFmtId="0" fontId="13" fillId="28" borderId="0">
      <alignment vertical="center"/>
    </xf>
    <xf numFmtId="0" fontId="32" fillId="0" borderId="0">
      <alignment vertical="center"/>
    </xf>
    <xf numFmtId="0" fontId="13" fillId="28" borderId="0">
      <alignment vertical="center"/>
    </xf>
    <xf numFmtId="0" fontId="22" fillId="18" borderId="0">
      <alignment vertical="center"/>
    </xf>
    <xf numFmtId="0" fontId="22" fillId="17" borderId="0">
      <alignment vertical="center"/>
    </xf>
    <xf numFmtId="0" fontId="13" fillId="11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22" fillId="18" borderId="0">
      <alignment vertical="center"/>
    </xf>
    <xf numFmtId="0" fontId="22" fillId="17" borderId="0">
      <alignment vertical="center"/>
    </xf>
    <xf numFmtId="0" fontId="13" fillId="13" borderId="0">
      <alignment vertical="center"/>
    </xf>
    <xf numFmtId="0" fontId="13" fillId="28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8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8" borderId="0">
      <alignment vertical="center"/>
    </xf>
    <xf numFmtId="0" fontId="22" fillId="12" borderId="0">
      <alignment vertical="center"/>
    </xf>
    <xf numFmtId="0" fontId="13" fillId="11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13" fillId="16" borderId="0">
      <alignment vertical="center"/>
    </xf>
    <xf numFmtId="0" fontId="2" fillId="11" borderId="0">
      <alignment vertical="center"/>
    </xf>
    <xf numFmtId="0" fontId="2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3" borderId="0">
      <alignment vertical="center"/>
    </xf>
    <xf numFmtId="0" fontId="22" fillId="30" borderId="0">
      <alignment vertical="center"/>
    </xf>
    <xf numFmtId="0" fontId="13" fillId="11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2" fillId="12" borderId="0">
      <alignment vertical="center"/>
    </xf>
    <xf numFmtId="0" fontId="13" fillId="11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3" borderId="0">
      <alignment vertical="center"/>
    </xf>
    <xf numFmtId="0" fontId="33" fillId="31" borderId="17">
      <alignment vertical="center"/>
    </xf>
    <xf numFmtId="0" fontId="2" fillId="11" borderId="0">
      <alignment vertical="center"/>
    </xf>
    <xf numFmtId="0" fontId="22" fillId="12" borderId="0">
      <alignment vertical="center"/>
    </xf>
    <xf numFmtId="0" fontId="13" fillId="11" borderId="0">
      <alignment vertical="center"/>
    </xf>
    <xf numFmtId="0" fontId="2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3" borderId="0">
      <alignment vertical="center"/>
    </xf>
    <xf numFmtId="0" fontId="2" fillId="11" borderId="0">
      <alignment vertical="center"/>
    </xf>
    <xf numFmtId="0" fontId="13" fillId="16" borderId="0">
      <alignment vertical="center"/>
    </xf>
    <xf numFmtId="0" fontId="13" fillId="13" borderId="0">
      <alignment vertical="center"/>
    </xf>
    <xf numFmtId="0" fontId="2" fillId="12" borderId="0">
      <alignment vertical="center"/>
    </xf>
    <xf numFmtId="0" fontId="13" fillId="13" borderId="0">
      <alignment vertical="center"/>
    </xf>
    <xf numFmtId="0" fontId="2" fillId="15" borderId="0">
      <alignment vertical="center"/>
    </xf>
    <xf numFmtId="0" fontId="13" fillId="11" borderId="0">
      <alignment vertical="center"/>
    </xf>
    <xf numFmtId="0" fontId="2" fillId="26" borderId="0">
      <alignment vertical="center"/>
    </xf>
    <xf numFmtId="0" fontId="13" fillId="1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1" borderId="0">
      <alignment vertical="center"/>
    </xf>
    <xf numFmtId="0" fontId="2" fillId="11" borderId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13" fillId="14" borderId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" fillId="18" borderId="0">
      <alignment vertical="center"/>
    </xf>
    <xf numFmtId="0" fontId="2" fillId="11" borderId="0">
      <alignment vertical="center"/>
    </xf>
    <xf numFmtId="0" fontId="22" fillId="18" borderId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18" borderId="0">
      <alignment vertical="center"/>
    </xf>
    <xf numFmtId="0" fontId="13" fillId="17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8" borderId="0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8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11" borderId="0">
      <alignment vertical="center"/>
    </xf>
    <xf numFmtId="0" fontId="2" fillId="25" borderId="17">
      <alignment vertical="center"/>
    </xf>
    <xf numFmtId="0" fontId="2" fillId="18" borderId="0">
      <alignment vertical="center"/>
    </xf>
    <xf numFmtId="0" fontId="2" fillId="11" borderId="0">
      <alignment vertical="center"/>
    </xf>
    <xf numFmtId="0" fontId="34" fillId="25" borderId="17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18" borderId="0">
      <alignment vertical="center"/>
    </xf>
    <xf numFmtId="0" fontId="13" fillId="11" borderId="0">
      <alignment vertical="center"/>
    </xf>
    <xf numFmtId="0" fontId="2" fillId="18" borderId="0">
      <alignment vertical="center"/>
    </xf>
    <xf numFmtId="0" fontId="2" fillId="11" borderId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2" fillId="18" borderId="0">
      <alignment vertical="center"/>
    </xf>
    <xf numFmtId="0" fontId="13" fillId="11" borderId="0">
      <alignment vertical="center"/>
    </xf>
    <xf numFmtId="0" fontId="2" fillId="18" borderId="0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1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13" fillId="16" borderId="0">
      <alignment vertical="center"/>
    </xf>
    <xf numFmtId="0" fontId="13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2" fillId="0" borderId="0">
      <alignment vertical="center"/>
    </xf>
    <xf numFmtId="0" fontId="2" fillId="16" borderId="0">
      <alignment vertical="center"/>
    </xf>
    <xf numFmtId="0" fontId="2" fillId="15" borderId="0">
      <alignment vertical="center"/>
    </xf>
    <xf numFmtId="0" fontId="13" fillId="16" borderId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>
      <alignment vertical="center"/>
    </xf>
    <xf numFmtId="0" fontId="13" fillId="16" borderId="0">
      <alignment vertical="center"/>
    </xf>
    <xf numFmtId="0" fontId="13" fillId="15" borderId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13" fillId="16" borderId="0">
      <alignment vertical="center"/>
    </xf>
    <xf numFmtId="0" fontId="2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2" fillId="22" borderId="0">
      <alignment vertical="center"/>
    </xf>
    <xf numFmtId="0" fontId="13" fillId="16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2" fillId="25" borderId="17">
      <alignment vertical="center"/>
    </xf>
    <xf numFmtId="0" fontId="2" fillId="22" borderId="0">
      <alignment vertical="center"/>
    </xf>
    <xf numFmtId="0" fontId="13" fillId="16" borderId="0">
      <alignment vertical="center"/>
    </xf>
    <xf numFmtId="0" fontId="21" fillId="29" borderId="19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>
      <alignment vertical="center"/>
    </xf>
    <xf numFmtId="0" fontId="22" fillId="30" borderId="0">
      <alignment vertical="center"/>
    </xf>
    <xf numFmtId="0" fontId="2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13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>
      <alignment vertical="center"/>
    </xf>
    <xf numFmtId="0" fontId="22" fillId="30" borderId="0">
      <alignment vertical="center"/>
    </xf>
    <xf numFmtId="0" fontId="2" fillId="16" borderId="0">
      <alignment vertical="center"/>
    </xf>
    <xf numFmtId="0" fontId="22" fillId="13" borderId="0">
      <alignment vertical="center"/>
    </xf>
    <xf numFmtId="0" fontId="13" fillId="16" borderId="0">
      <alignment vertical="center"/>
    </xf>
    <xf numFmtId="0" fontId="13" fillId="16" borderId="0">
      <alignment vertical="center"/>
    </xf>
    <xf numFmtId="0" fontId="13" fillId="0" borderId="0">
      <alignment vertical="center"/>
    </xf>
    <xf numFmtId="0" fontId="13" fillId="15" borderId="0">
      <alignment vertical="center"/>
    </xf>
    <xf numFmtId="0" fontId="22" fillId="30" borderId="0">
      <alignment vertical="center"/>
    </xf>
    <xf numFmtId="0" fontId="2" fillId="16" borderId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26" fillId="3" borderId="0">
      <alignment vertical="center"/>
    </xf>
    <xf numFmtId="0" fontId="13" fillId="16" borderId="0">
      <alignment vertical="center"/>
    </xf>
    <xf numFmtId="0" fontId="22" fillId="21" borderId="0">
      <alignment vertical="center"/>
    </xf>
    <xf numFmtId="0" fontId="20" fillId="11" borderId="0">
      <alignment vertical="center"/>
    </xf>
    <xf numFmtId="0" fontId="22" fillId="12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22" fillId="30" borderId="0">
      <alignment vertical="center"/>
    </xf>
    <xf numFmtId="0" fontId="2" fillId="16" borderId="0">
      <alignment vertical="center"/>
    </xf>
    <xf numFmtId="0" fontId="13" fillId="26" borderId="0">
      <alignment vertical="center"/>
    </xf>
    <xf numFmtId="0" fontId="13" fillId="14" borderId="0">
      <alignment vertical="center"/>
    </xf>
    <xf numFmtId="0" fontId="2" fillId="12" borderId="0">
      <alignment vertical="center"/>
    </xf>
    <xf numFmtId="0" fontId="13" fillId="26" borderId="0">
      <alignment vertical="center"/>
    </xf>
    <xf numFmtId="0" fontId="13" fillId="14" borderId="0">
      <alignment vertical="center"/>
    </xf>
    <xf numFmtId="0" fontId="13" fillId="26" borderId="0">
      <alignment vertical="center"/>
    </xf>
    <xf numFmtId="0" fontId="13" fillId="14" borderId="0">
      <alignment vertical="center"/>
    </xf>
    <xf numFmtId="0" fontId="2" fillId="12" borderId="0">
      <alignment vertical="center"/>
    </xf>
    <xf numFmtId="0" fontId="13" fillId="26" borderId="0">
      <alignment vertical="center"/>
    </xf>
    <xf numFmtId="0" fontId="13" fillId="26" borderId="0">
      <alignment vertical="center"/>
    </xf>
    <xf numFmtId="0" fontId="2" fillId="1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6" borderId="0">
      <alignment vertical="center"/>
    </xf>
    <xf numFmtId="0" fontId="2" fillId="12" borderId="0">
      <alignment vertical="center"/>
    </xf>
    <xf numFmtId="0" fontId="13" fillId="26" borderId="0">
      <alignment vertical="center"/>
    </xf>
    <xf numFmtId="0" fontId="13" fillId="26" borderId="0">
      <alignment vertical="center"/>
    </xf>
    <xf numFmtId="0" fontId="2" fillId="26" borderId="0">
      <alignment vertical="center"/>
    </xf>
    <xf numFmtId="0" fontId="2" fillId="12" borderId="0">
      <alignment vertical="center"/>
    </xf>
    <xf numFmtId="0" fontId="13" fillId="26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26" borderId="0">
      <alignment vertical="center"/>
    </xf>
    <xf numFmtId="0" fontId="22" fillId="18" borderId="0">
      <alignment vertical="center"/>
    </xf>
    <xf numFmtId="0" fontId="2" fillId="26" borderId="0">
      <alignment vertical="center"/>
    </xf>
    <xf numFmtId="0" fontId="2" fillId="18" borderId="0">
      <alignment vertical="center"/>
    </xf>
    <xf numFmtId="0" fontId="13" fillId="26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26" borderId="0">
      <alignment vertical="center"/>
    </xf>
    <xf numFmtId="0" fontId="2" fillId="26" borderId="0">
      <alignment vertical="center"/>
    </xf>
    <xf numFmtId="0" fontId="13" fillId="26" borderId="0">
      <alignment vertical="center"/>
    </xf>
    <xf numFmtId="0" fontId="13" fillId="26" borderId="0">
      <alignment vertical="center"/>
    </xf>
    <xf numFmtId="0" fontId="2" fillId="26" borderId="0">
      <alignment vertical="center"/>
    </xf>
    <xf numFmtId="0" fontId="13" fillId="26" borderId="0">
      <alignment vertical="center"/>
    </xf>
    <xf numFmtId="0" fontId="13" fillId="26" borderId="0">
      <alignment vertical="center"/>
    </xf>
    <xf numFmtId="0" fontId="2" fillId="26" borderId="0">
      <alignment vertical="center"/>
    </xf>
    <xf numFmtId="0" fontId="13" fillId="26" borderId="0">
      <alignment vertical="center"/>
    </xf>
    <xf numFmtId="0" fontId="13" fillId="26" borderId="0">
      <alignment vertical="center"/>
    </xf>
    <xf numFmtId="0" fontId="2" fillId="26" borderId="0">
      <alignment vertical="center"/>
    </xf>
    <xf numFmtId="0" fontId="13" fillId="2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2" fillId="11" borderId="0" applyNumberFormat="0" applyBorder="0" applyAlignment="0" applyProtection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2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2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13" fillId="2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25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13" fillId="16" borderId="0">
      <alignment vertical="center"/>
    </xf>
    <xf numFmtId="0" fontId="2" fillId="30" borderId="0">
      <alignment vertical="center"/>
    </xf>
    <xf numFmtId="0" fontId="13" fillId="25" borderId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2" fillId="30" borderId="0">
      <alignment vertical="center"/>
    </xf>
    <xf numFmtId="0" fontId="13" fillId="25" borderId="0">
      <alignment vertical="center"/>
    </xf>
    <xf numFmtId="0" fontId="13" fillId="25" borderId="0">
      <alignment vertical="center"/>
    </xf>
    <xf numFmtId="0" fontId="2" fillId="22" borderId="0">
      <alignment vertical="center"/>
    </xf>
    <xf numFmtId="0" fontId="13" fillId="14" borderId="0">
      <alignment vertical="center"/>
    </xf>
    <xf numFmtId="0" fontId="26" fillId="3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" fillId="12" borderId="0" applyNumberFormat="0" applyBorder="0" applyAlignment="0" applyProtection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2" fillId="12" borderId="0" applyNumberFormat="0" applyBorder="0" applyAlignment="0" applyProtection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13" fillId="25" borderId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25" borderId="0">
      <alignment vertical="center"/>
    </xf>
    <xf numFmtId="0" fontId="2" fillId="11" borderId="0" applyNumberFormat="0" applyBorder="0" applyAlignment="0" applyProtection="0">
      <alignment vertical="center"/>
    </xf>
    <xf numFmtId="0" fontId="13" fillId="25" borderId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" fillId="25" borderId="0">
      <alignment vertical="center"/>
    </xf>
    <xf numFmtId="0" fontId="13" fillId="25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25" borderId="0">
      <alignment vertical="center"/>
    </xf>
    <xf numFmtId="0" fontId="28" fillId="0" borderId="0">
      <alignment vertical="center"/>
    </xf>
    <xf numFmtId="0" fontId="2" fillId="15" borderId="0">
      <alignment vertical="center"/>
    </xf>
    <xf numFmtId="0" fontId="2" fillId="13" borderId="0">
      <alignment vertical="center"/>
    </xf>
    <xf numFmtId="0" fontId="13" fillId="15" borderId="0">
      <alignment vertical="center"/>
    </xf>
    <xf numFmtId="0" fontId="22" fillId="13" borderId="0">
      <alignment vertical="center"/>
    </xf>
    <xf numFmtId="0" fontId="13" fillId="15" borderId="0">
      <alignment vertical="center"/>
    </xf>
    <xf numFmtId="0" fontId="22" fillId="13" borderId="0">
      <alignment vertical="center"/>
    </xf>
    <xf numFmtId="0" fontId="2" fillId="15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2" fillId="13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5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2" fillId="15" borderId="0">
      <alignment vertical="center"/>
    </xf>
    <xf numFmtId="0" fontId="13" fillId="15" borderId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2" fillId="12" borderId="0">
      <alignment vertical="center"/>
    </xf>
    <xf numFmtId="0" fontId="13" fillId="15" borderId="0">
      <alignment vertical="center"/>
    </xf>
    <xf numFmtId="0" fontId="2" fillId="15" borderId="0">
      <alignment vertical="center"/>
    </xf>
    <xf numFmtId="0" fontId="22" fillId="12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13" fillId="15" borderId="0">
      <alignment vertical="center"/>
    </xf>
    <xf numFmtId="0" fontId="22" fillId="12" borderId="0">
      <alignment vertical="center"/>
    </xf>
    <xf numFmtId="0" fontId="13" fillId="13" borderId="0">
      <alignment vertical="center"/>
    </xf>
    <xf numFmtId="0" fontId="13" fillId="15" borderId="0">
      <alignment vertical="center"/>
    </xf>
    <xf numFmtId="0" fontId="2" fillId="12" borderId="0">
      <alignment vertical="center"/>
    </xf>
    <xf numFmtId="0" fontId="13" fillId="16" borderId="0">
      <alignment vertical="center"/>
    </xf>
    <xf numFmtId="0" fontId="2" fillId="15" borderId="0">
      <alignment vertical="center"/>
    </xf>
    <xf numFmtId="0" fontId="22" fillId="12" borderId="0">
      <alignment vertical="center"/>
    </xf>
    <xf numFmtId="0" fontId="13" fillId="16" borderId="0">
      <alignment vertical="center"/>
    </xf>
    <xf numFmtId="0" fontId="13" fillId="15" borderId="0">
      <alignment vertical="center"/>
    </xf>
    <xf numFmtId="0" fontId="2" fillId="18" borderId="0">
      <alignment vertical="center"/>
    </xf>
    <xf numFmtId="0" fontId="2" fillId="17" borderId="0">
      <alignment vertical="center"/>
    </xf>
    <xf numFmtId="0" fontId="2" fillId="13" borderId="0">
      <alignment vertical="center"/>
    </xf>
    <xf numFmtId="0" fontId="22" fillId="18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7" borderId="0">
      <alignment vertical="center"/>
    </xf>
    <xf numFmtId="0" fontId="13" fillId="13" borderId="0">
      <alignment vertical="center"/>
    </xf>
    <xf numFmtId="0" fontId="20" fillId="11" borderId="0">
      <alignment vertical="center"/>
    </xf>
    <xf numFmtId="0" fontId="2" fillId="13" borderId="0">
      <alignment vertical="center"/>
    </xf>
    <xf numFmtId="0" fontId="20" fillId="11" borderId="0">
      <alignment vertical="center"/>
    </xf>
    <xf numFmtId="0" fontId="13" fillId="13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3" borderId="0">
      <alignment vertical="center"/>
    </xf>
    <xf numFmtId="0" fontId="20" fillId="11" borderId="0">
      <alignment vertical="center"/>
    </xf>
    <xf numFmtId="0" fontId="22" fillId="12" borderId="0">
      <alignment vertical="center"/>
    </xf>
    <xf numFmtId="0" fontId="13" fillId="16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>
      <alignment vertical="center"/>
    </xf>
    <xf numFmtId="0" fontId="2" fillId="13" borderId="0">
      <alignment vertical="center"/>
    </xf>
    <xf numFmtId="0" fontId="2" fillId="30" borderId="0">
      <alignment vertical="center"/>
    </xf>
    <xf numFmtId="0" fontId="13" fillId="13" borderId="0">
      <alignment vertical="center"/>
    </xf>
    <xf numFmtId="0" fontId="2" fillId="13" borderId="0">
      <alignment vertical="center"/>
    </xf>
    <xf numFmtId="0" fontId="2" fillId="30" borderId="0">
      <alignment vertical="center"/>
    </xf>
    <xf numFmtId="0" fontId="13" fillId="1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13" fillId="13" borderId="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13" fillId="13" borderId="0">
      <alignment vertical="center"/>
    </xf>
    <xf numFmtId="0" fontId="22" fillId="12" borderId="0">
      <alignment vertical="center"/>
    </xf>
    <xf numFmtId="0" fontId="2" fillId="17" borderId="0">
      <alignment vertical="center"/>
    </xf>
    <xf numFmtId="0" fontId="13" fillId="14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7" borderId="0">
      <alignment vertical="center"/>
    </xf>
    <xf numFmtId="0" fontId="1" fillId="0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2" fillId="12" borderId="0">
      <alignment vertical="center"/>
    </xf>
    <xf numFmtId="0" fontId="22" fillId="18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6" borderId="0">
      <alignment vertical="center"/>
    </xf>
    <xf numFmtId="0" fontId="22" fillId="18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2" fillId="16" borderId="0">
      <alignment vertical="center"/>
    </xf>
    <xf numFmtId="0" fontId="13" fillId="16" borderId="0">
      <alignment vertical="center"/>
    </xf>
    <xf numFmtId="0" fontId="13" fillId="1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13" fillId="15" borderId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>
      <alignment vertical="center"/>
    </xf>
    <xf numFmtId="0" fontId="2" fillId="15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24" borderId="0">
      <alignment vertical="center"/>
    </xf>
    <xf numFmtId="0" fontId="13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" fillId="12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15" borderId="0">
      <alignment vertical="center"/>
    </xf>
    <xf numFmtId="0" fontId="22" fillId="12" borderId="0">
      <alignment vertical="center"/>
    </xf>
    <xf numFmtId="0" fontId="13" fillId="15" borderId="0">
      <alignment vertical="center"/>
    </xf>
    <xf numFmtId="0" fontId="2" fillId="15" borderId="0">
      <alignment vertical="center"/>
    </xf>
    <xf numFmtId="0" fontId="13" fillId="15" borderId="0">
      <alignment vertical="center"/>
    </xf>
    <xf numFmtId="0" fontId="2" fillId="14" borderId="0">
      <alignment vertical="center"/>
    </xf>
    <xf numFmtId="0" fontId="13" fillId="14" borderId="0">
      <alignment vertical="center"/>
    </xf>
    <xf numFmtId="0" fontId="13" fillId="14" borderId="0">
      <alignment vertical="center"/>
    </xf>
    <xf numFmtId="0" fontId="2" fillId="14" borderId="0">
      <alignment vertical="center"/>
    </xf>
    <xf numFmtId="0" fontId="13" fillId="14" borderId="0">
      <alignment vertical="center"/>
    </xf>
    <xf numFmtId="0" fontId="13" fillId="14" borderId="0">
      <alignment vertical="center"/>
    </xf>
    <xf numFmtId="0" fontId="2" fillId="14" borderId="0">
      <alignment vertical="center"/>
    </xf>
    <xf numFmtId="0" fontId="13" fillId="1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0">
      <alignment vertical="center"/>
    </xf>
    <xf numFmtId="0" fontId="13" fillId="14" borderId="0">
      <alignment vertical="center"/>
    </xf>
    <xf numFmtId="0" fontId="2" fillId="12" borderId="0">
      <alignment vertical="center"/>
    </xf>
    <xf numFmtId="0" fontId="13" fillId="14" borderId="0">
      <alignment vertical="center"/>
    </xf>
    <xf numFmtId="0" fontId="2" fillId="14" borderId="0">
      <alignment vertical="center"/>
    </xf>
    <xf numFmtId="0" fontId="13" fillId="14" borderId="0">
      <alignment vertical="center"/>
    </xf>
    <xf numFmtId="0" fontId="2" fillId="14" borderId="0">
      <alignment vertical="center"/>
    </xf>
    <xf numFmtId="0" fontId="13" fillId="14" borderId="0">
      <alignment vertical="center"/>
    </xf>
    <xf numFmtId="0" fontId="22" fillId="18" borderId="0">
      <alignment vertical="center"/>
    </xf>
    <xf numFmtId="0" fontId="22" fillId="12" borderId="0">
      <alignment vertical="center"/>
    </xf>
    <xf numFmtId="0" fontId="2" fillId="18" borderId="0">
      <alignment vertical="center"/>
    </xf>
    <xf numFmtId="0" fontId="2" fillId="18" borderId="0">
      <alignment vertical="center"/>
    </xf>
    <xf numFmtId="0" fontId="28" fillId="0" borderId="0">
      <alignment vertical="center"/>
    </xf>
    <xf numFmtId="0" fontId="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" fillId="13" borderId="0">
      <alignment vertical="center"/>
    </xf>
    <xf numFmtId="0" fontId="22" fillId="13" borderId="0">
      <alignment vertical="center"/>
    </xf>
    <xf numFmtId="0" fontId="2" fillId="13" borderId="0">
      <alignment vertical="center"/>
    </xf>
    <xf numFmtId="0" fontId="22" fillId="13" borderId="0">
      <alignment vertical="center"/>
    </xf>
    <xf numFmtId="0" fontId="22" fillId="17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17" borderId="0">
      <alignment vertical="center"/>
    </xf>
    <xf numFmtId="0" fontId="20" fillId="11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17" borderId="0">
      <alignment vertical="center"/>
    </xf>
    <xf numFmtId="0" fontId="20" fillId="11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7" borderId="0">
      <alignment vertical="center"/>
    </xf>
    <xf numFmtId="0" fontId="2" fillId="21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22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" fillId="22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2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" fillId="0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33" fillId="31" borderId="17">
      <alignment vertical="center"/>
    </xf>
    <xf numFmtId="0" fontId="2" fillId="22" borderId="0">
      <alignment vertical="center"/>
    </xf>
    <xf numFmtId="0" fontId="33" fillId="31" borderId="17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35" fillId="0" borderId="21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35" fillId="0" borderId="21">
      <alignment vertical="center"/>
    </xf>
    <xf numFmtId="0" fontId="20" fillId="11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24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" fillId="11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0" borderId="0">
      <alignment vertical="center"/>
    </xf>
    <xf numFmtId="0" fontId="2" fillId="24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2" fillId="24" borderId="0">
      <alignment vertical="center"/>
    </xf>
    <xf numFmtId="0" fontId="2" fillId="24" borderId="0">
      <alignment vertical="center"/>
    </xf>
    <xf numFmtId="0" fontId="2" fillId="0" borderId="0">
      <alignment vertical="center"/>
    </xf>
    <xf numFmtId="0" fontId="22" fillId="24" borderId="0">
      <alignment vertical="center"/>
    </xf>
    <xf numFmtId="0" fontId="2" fillId="3" borderId="0">
      <alignment vertical="center"/>
    </xf>
    <xf numFmtId="0" fontId="2" fillId="30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2" fillId="0" borderId="22">
      <alignment vertical="center"/>
    </xf>
    <xf numFmtId="0" fontId="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36" fillId="0" borderId="22">
      <alignment vertical="center"/>
    </xf>
    <xf numFmtId="0" fontId="22" fillId="12" borderId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36" fillId="0" borderId="22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9" borderId="16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19" borderId="16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9" borderId="16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19" borderId="16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23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2" fillId="23" borderId="0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18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18">
      <alignment vertical="center"/>
    </xf>
    <xf numFmtId="0" fontId="27" fillId="0" borderId="18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31" borderId="24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37" fillId="31" borderId="24">
      <alignment vertical="center"/>
    </xf>
    <xf numFmtId="0" fontId="2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31" fillId="0" borderId="2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31" fillId="0" borderId="2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" fillId="0" borderId="0">
      <alignment vertical="center"/>
    </xf>
    <xf numFmtId="0" fontId="31" fillId="0" borderId="2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31" fillId="0" borderId="20">
      <alignment vertical="center"/>
    </xf>
    <xf numFmtId="0" fontId="23" fillId="19" borderId="16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0">
      <alignment vertical="center"/>
    </xf>
    <xf numFmtId="0" fontId="23" fillId="19" borderId="16">
      <alignment vertical="center"/>
    </xf>
    <xf numFmtId="0" fontId="31" fillId="0" borderId="2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" fillId="0" borderId="20">
      <alignment vertical="center"/>
    </xf>
    <xf numFmtId="0" fontId="31" fillId="0" borderId="20">
      <alignment vertical="center"/>
    </xf>
    <xf numFmtId="0" fontId="29" fillId="0" borderId="23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0" borderId="23">
      <alignment vertical="center"/>
    </xf>
    <xf numFmtId="0" fontId="20" fillId="11" borderId="0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" fillId="0" borderId="23">
      <alignment vertical="center"/>
    </xf>
    <xf numFmtId="0" fontId="29" fillId="0" borderId="23">
      <alignment vertical="center"/>
    </xf>
    <xf numFmtId="0" fontId="29" fillId="0" borderId="23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23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23">
      <alignment vertical="center"/>
    </xf>
    <xf numFmtId="0" fontId="22" fillId="12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31" borderId="24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37" fillId="31" borderId="24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6" fillId="3" borderId="0">
      <alignment vertical="center"/>
    </xf>
    <xf numFmtId="0" fontId="22" fillId="30" borderId="0">
      <alignment vertical="center"/>
    </xf>
    <xf numFmtId="0" fontId="2" fillId="0" borderId="0">
      <alignment vertical="center"/>
    </xf>
    <xf numFmtId="0" fontId="26" fillId="3" borderId="0">
      <alignment vertical="center"/>
    </xf>
    <xf numFmtId="0" fontId="22" fillId="30" borderId="0">
      <alignment vertical="center"/>
    </xf>
    <xf numFmtId="0" fontId="29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3" fillId="31" borderId="17">
      <alignment vertical="center"/>
    </xf>
    <xf numFmtId="0" fontId="2" fillId="0" borderId="0">
      <alignment vertical="center"/>
    </xf>
    <xf numFmtId="0" fontId="33" fillId="31" borderId="17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25" borderId="17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12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2" fillId="11" borderId="0" applyNumberFormat="0" applyBorder="0" applyAlignment="0" applyProtection="0">
      <alignment vertical="center"/>
    </xf>
    <xf numFmtId="0" fontId="30" fillId="28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30" fillId="28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30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" fillId="28" borderId="0">
      <alignment vertical="center"/>
    </xf>
    <xf numFmtId="0" fontId="38" fillId="0" borderId="0">
      <alignment vertical="center"/>
    </xf>
    <xf numFmtId="0" fontId="30" fillId="28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30" fillId="28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30" fillId="28" borderId="0">
      <alignment vertical="center"/>
    </xf>
    <xf numFmtId="0" fontId="2" fillId="28" borderId="0">
      <alignment vertical="center"/>
    </xf>
    <xf numFmtId="0" fontId="30" fillId="28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22" fillId="2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6" fillId="0" borderId="22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3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>
      <alignment vertical="center"/>
    </xf>
    <xf numFmtId="0" fontId="36" fillId="0" borderId="22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30" borderId="0">
      <alignment vertical="center"/>
    </xf>
    <xf numFmtId="0" fontId="2" fillId="0" borderId="0">
      <alignment vertical="center"/>
    </xf>
    <xf numFmtId="0" fontId="26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 applyFill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13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3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11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0" fillId="11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21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25" fillId="0" borderId="0">
      <alignment vertical="center"/>
    </xf>
    <xf numFmtId="0" fontId="2" fillId="25" borderId="17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35" fillId="0" borderId="21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25" borderId="17">
      <alignment vertical="center"/>
    </xf>
    <xf numFmtId="0" fontId="13" fillId="0" borderId="0">
      <alignment vertical="center"/>
    </xf>
    <xf numFmtId="0" fontId="2" fillId="25" borderId="17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12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19" borderId="16">
      <alignment vertical="center"/>
    </xf>
    <xf numFmtId="0" fontId="2" fillId="1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31" borderId="24">
      <alignment vertical="center"/>
    </xf>
    <xf numFmtId="0" fontId="20" fillId="11" borderId="0">
      <alignment vertical="center"/>
    </xf>
    <xf numFmtId="0" fontId="21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37" fillId="31" borderId="24">
      <alignment vertical="center"/>
    </xf>
    <xf numFmtId="0" fontId="20" fillId="11" borderId="0">
      <alignment vertical="center"/>
    </xf>
    <xf numFmtId="0" fontId="13" fillId="0" borderId="0" applyProtection="0">
      <alignment vertical="center"/>
    </xf>
    <xf numFmtId="0" fontId="2" fillId="11" borderId="0">
      <alignment vertical="center"/>
    </xf>
    <xf numFmtId="0" fontId="2" fillId="0" borderId="0" applyProtection="0">
      <alignment vertical="center"/>
    </xf>
    <xf numFmtId="0" fontId="20" fillId="11" borderId="0">
      <alignment vertical="center"/>
    </xf>
    <xf numFmtId="0" fontId="13" fillId="0" borderId="0" applyProtection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13" fillId="0" borderId="0" applyFill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2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31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25" borderId="1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2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5" fillId="0" borderId="21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24">
      <alignment vertical="center"/>
    </xf>
    <xf numFmtId="0" fontId="13" fillId="0" borderId="0">
      <alignment vertical="center"/>
    </xf>
    <xf numFmtId="0" fontId="26" fillId="3" borderId="0">
      <alignment vertical="center"/>
    </xf>
    <xf numFmtId="0" fontId="2" fillId="30" borderId="0">
      <alignment vertical="center"/>
    </xf>
    <xf numFmtId="0" fontId="2" fillId="0" borderId="0">
      <alignment vertical="center"/>
    </xf>
    <xf numFmtId="0" fontId="26" fillId="3" borderId="0">
      <alignment vertical="center"/>
    </xf>
    <xf numFmtId="0" fontId="22" fillId="30" borderId="0">
      <alignment vertical="center"/>
    </xf>
    <xf numFmtId="0" fontId="13" fillId="0" borderId="0">
      <alignment vertical="center"/>
    </xf>
    <xf numFmtId="0" fontId="37" fillId="31" borderId="24">
      <alignment vertical="center"/>
    </xf>
    <xf numFmtId="0" fontId="13" fillId="0" borderId="0">
      <alignment vertical="center"/>
    </xf>
    <xf numFmtId="0" fontId="33" fillId="31" borderId="17">
      <alignment vertical="center"/>
    </xf>
    <xf numFmtId="0" fontId="2" fillId="0" borderId="0">
      <alignment vertical="center"/>
    </xf>
    <xf numFmtId="0" fontId="2" fillId="31" borderId="17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3" borderId="0">
      <alignment vertical="center"/>
    </xf>
    <xf numFmtId="0" fontId="21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33" fillId="31" borderId="17">
      <alignment vertical="center"/>
    </xf>
    <xf numFmtId="0" fontId="22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3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22" borderId="0">
      <alignment vertical="center"/>
    </xf>
    <xf numFmtId="0" fontId="20" fillId="11" borderId="0">
      <alignment vertical="center"/>
    </xf>
    <xf numFmtId="0" fontId="22" fillId="22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" fillId="11" borderId="0">
      <alignment vertical="center"/>
    </xf>
    <xf numFmtId="0" fontId="33" fillId="31" borderId="17">
      <alignment vertical="center"/>
    </xf>
    <xf numFmtId="0" fontId="20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2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3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9" borderId="16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31" borderId="24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31" borderId="24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38" fillId="0" borderId="0">
      <alignment vertical="center"/>
    </xf>
    <xf numFmtId="0" fontId="2" fillId="11" borderId="0">
      <alignment vertical="center"/>
    </xf>
    <xf numFmtId="0" fontId="38" fillId="0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2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2" fillId="2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3" borderId="0">
      <alignment vertical="center"/>
    </xf>
    <xf numFmtId="0" fontId="20" fillId="11" borderId="0">
      <alignment vertical="center"/>
    </xf>
    <xf numFmtId="0" fontId="22" fillId="23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2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31" borderId="24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21" borderId="0">
      <alignment vertical="center"/>
    </xf>
    <xf numFmtId="0" fontId="20" fillId="11" borderId="0" applyNumberFormat="0" applyBorder="0" applyAlignment="0" applyProtection="0">
      <alignment vertical="center"/>
    </xf>
    <xf numFmtId="0" fontId="22" fillId="30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3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16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16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25" borderId="17">
      <alignment vertical="center"/>
    </xf>
    <xf numFmtId="0" fontId="22" fillId="22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" fillId="2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0" borderId="21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0" borderId="21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9" borderId="16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3" fillId="19" borderId="16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2" fillId="22" borderId="0">
      <alignment vertical="center"/>
    </xf>
    <xf numFmtId="0" fontId="36" fillId="0" borderId="22">
      <alignment vertical="center"/>
    </xf>
    <xf numFmtId="0" fontId="2" fillId="22" borderId="0">
      <alignment vertical="center"/>
    </xf>
    <xf numFmtId="0" fontId="36" fillId="0" borderId="22">
      <alignment vertical="center"/>
    </xf>
    <xf numFmtId="0" fontId="2" fillId="0" borderId="22">
      <alignment vertical="center"/>
    </xf>
    <xf numFmtId="0" fontId="22" fillId="22" borderId="0">
      <alignment vertical="center"/>
    </xf>
    <xf numFmtId="0" fontId="36" fillId="0" borderId="22">
      <alignment vertical="center"/>
    </xf>
    <xf numFmtId="0" fontId="36" fillId="0" borderId="22">
      <alignment vertical="center"/>
    </xf>
    <xf numFmtId="0" fontId="22" fillId="22" borderId="0">
      <alignment vertical="center"/>
    </xf>
    <xf numFmtId="0" fontId="36" fillId="0" borderId="22">
      <alignment vertical="center"/>
    </xf>
    <xf numFmtId="0" fontId="2" fillId="0" borderId="22">
      <alignment vertical="center"/>
    </xf>
    <xf numFmtId="0" fontId="36" fillId="0" borderId="22">
      <alignment vertical="center"/>
    </xf>
    <xf numFmtId="0" fontId="22" fillId="22" borderId="0">
      <alignment vertical="center"/>
    </xf>
    <xf numFmtId="0" fontId="2" fillId="0" borderId="22">
      <alignment vertical="center"/>
    </xf>
    <xf numFmtId="0" fontId="36" fillId="0" borderId="22">
      <alignment vertical="center"/>
    </xf>
    <xf numFmtId="0" fontId="36" fillId="0" borderId="22">
      <alignment vertical="center"/>
    </xf>
    <xf numFmtId="0" fontId="36" fillId="0" borderId="22">
      <alignment vertical="center"/>
    </xf>
    <xf numFmtId="0" fontId="36" fillId="0" borderId="22">
      <alignment vertical="center"/>
    </xf>
    <xf numFmtId="0" fontId="2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33" fillId="31" borderId="17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" fillId="30" borderId="0">
      <alignment vertical="center"/>
    </xf>
    <xf numFmtId="0" fontId="2" fillId="31" borderId="17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" fillId="30" borderId="0">
      <alignment vertical="center"/>
    </xf>
    <xf numFmtId="0" fontId="2" fillId="31" borderId="17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" fillId="30" borderId="0">
      <alignment vertical="center"/>
    </xf>
    <xf numFmtId="0" fontId="2" fillId="31" borderId="17">
      <alignment vertical="center"/>
    </xf>
    <xf numFmtId="0" fontId="22" fillId="30" borderId="0">
      <alignment vertical="center"/>
    </xf>
    <xf numFmtId="0" fontId="33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2" fillId="31" borderId="17">
      <alignment vertical="center"/>
    </xf>
    <xf numFmtId="0" fontId="33" fillId="31" borderId="17">
      <alignment vertical="center"/>
    </xf>
    <xf numFmtId="0" fontId="23" fillId="19" borderId="16">
      <alignment vertical="center"/>
    </xf>
    <xf numFmtId="0" fontId="23" fillId="19" borderId="16">
      <alignment vertical="center"/>
    </xf>
    <xf numFmtId="0" fontId="2" fillId="19" borderId="16">
      <alignment vertical="center"/>
    </xf>
    <xf numFmtId="0" fontId="23" fillId="19" borderId="16">
      <alignment vertical="center"/>
    </xf>
    <xf numFmtId="0" fontId="2" fillId="19" borderId="16">
      <alignment vertical="center"/>
    </xf>
    <xf numFmtId="0" fontId="23" fillId="19" borderId="16">
      <alignment vertical="center"/>
    </xf>
    <xf numFmtId="0" fontId="23" fillId="19" borderId="16">
      <alignment vertical="center"/>
    </xf>
    <xf numFmtId="0" fontId="2" fillId="19" borderId="16">
      <alignment vertical="center"/>
    </xf>
    <xf numFmtId="0" fontId="2" fillId="23" borderId="0">
      <alignment vertical="center"/>
    </xf>
    <xf numFmtId="0" fontId="23" fillId="19" borderId="16">
      <alignment vertical="center"/>
    </xf>
    <xf numFmtId="0" fontId="23" fillId="19" borderId="16">
      <alignment vertical="center"/>
    </xf>
    <xf numFmtId="0" fontId="2" fillId="19" borderId="16">
      <alignment vertical="center"/>
    </xf>
    <xf numFmtId="0" fontId="23" fillId="19" borderId="16">
      <alignment vertical="center"/>
    </xf>
    <xf numFmtId="0" fontId="2" fillId="19" borderId="16">
      <alignment vertical="center"/>
    </xf>
    <xf numFmtId="0" fontId="2" fillId="23" borderId="0">
      <alignment vertical="center"/>
    </xf>
    <xf numFmtId="0" fontId="23" fillId="19" borderId="16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35" fillId="0" borderId="21">
      <alignment vertical="center"/>
    </xf>
    <xf numFmtId="0" fontId="2" fillId="0" borderId="21">
      <alignment vertical="center"/>
    </xf>
    <xf numFmtId="179" fontId="25" fillId="0" borderId="0" applyFont="0" applyFill="0" applyBorder="0" applyAlignment="0" applyProtection="0">
      <alignment vertical="center"/>
    </xf>
    <xf numFmtId="0" fontId="2" fillId="12" borderId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2" fillId="21" borderId="0">
      <alignment vertical="center"/>
    </xf>
    <xf numFmtId="0" fontId="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" fillId="20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37" fillId="31" borderId="24">
      <alignment vertical="center"/>
    </xf>
    <xf numFmtId="0" fontId="2" fillId="21" borderId="0">
      <alignment vertical="center"/>
    </xf>
    <xf numFmtId="0" fontId="37" fillId="31" borderId="24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" fillId="21" borderId="0">
      <alignment vertical="center"/>
    </xf>
    <xf numFmtId="0" fontId="22" fillId="21" borderId="0">
      <alignment vertical="center"/>
    </xf>
    <xf numFmtId="0" fontId="22" fillId="21" borderId="0">
      <alignment vertical="center"/>
    </xf>
    <xf numFmtId="0" fontId="22" fillId="23" borderId="0">
      <alignment vertical="center"/>
    </xf>
    <xf numFmtId="0" fontId="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2" fillId="23" borderId="0">
      <alignment vertical="center"/>
    </xf>
    <xf numFmtId="0" fontId="2" fillId="23" borderId="0">
      <alignment vertical="center"/>
    </xf>
    <xf numFmtId="0" fontId="22" fillId="23" borderId="0">
      <alignment vertical="center"/>
    </xf>
    <xf numFmtId="0" fontId="2" fillId="23" borderId="0">
      <alignment vertical="center"/>
    </xf>
    <xf numFmtId="0" fontId="22" fillId="23" borderId="0">
      <alignment vertical="center"/>
    </xf>
    <xf numFmtId="0" fontId="22" fillId="20" borderId="0">
      <alignment vertical="center"/>
    </xf>
    <xf numFmtId="0" fontId="22" fillId="20" borderId="0">
      <alignment vertical="center"/>
    </xf>
    <xf numFmtId="0" fontId="2" fillId="20" borderId="0">
      <alignment vertical="center"/>
    </xf>
    <xf numFmtId="0" fontId="22" fillId="20" borderId="0">
      <alignment vertical="center"/>
    </xf>
    <xf numFmtId="0" fontId="22" fillId="20" borderId="0">
      <alignment vertical="center"/>
    </xf>
    <xf numFmtId="0" fontId="22" fillId="20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22" fillId="22" borderId="0">
      <alignment vertical="center"/>
    </xf>
    <xf numFmtId="0" fontId="34" fillId="25" borderId="17">
      <alignment vertical="center"/>
    </xf>
    <xf numFmtId="0" fontId="22" fillId="22" borderId="0">
      <alignment vertical="center"/>
    </xf>
    <xf numFmtId="0" fontId="34" fillId="25" borderId="17">
      <alignment vertical="center"/>
    </xf>
    <xf numFmtId="0" fontId="22" fillId="2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12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" borderId="0">
      <alignment vertical="center"/>
    </xf>
    <xf numFmtId="0" fontId="2" fillId="30" borderId="0">
      <alignment vertical="center"/>
    </xf>
    <xf numFmtId="0" fontId="26" fillId="3" borderId="0">
      <alignment vertical="center"/>
    </xf>
    <xf numFmtId="0" fontId="22" fillId="30" borderId="0">
      <alignment vertical="center"/>
    </xf>
    <xf numFmtId="0" fontId="26" fillId="3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" fillId="30" borderId="0">
      <alignment vertical="center"/>
    </xf>
    <xf numFmtId="0" fontId="2" fillId="30" borderId="0">
      <alignment vertical="center"/>
    </xf>
    <xf numFmtId="0" fontId="2" fillId="30" borderId="0">
      <alignment vertical="center"/>
    </xf>
    <xf numFmtId="0" fontId="2" fillId="3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2" fillId="30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" fillId="3" borderId="0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7" fillId="31" borderId="24">
      <alignment vertical="center"/>
    </xf>
    <xf numFmtId="0" fontId="2" fillId="31" borderId="24">
      <alignment vertical="center"/>
    </xf>
    <xf numFmtId="0" fontId="37" fillId="31" borderId="24">
      <alignment vertical="center"/>
    </xf>
    <xf numFmtId="0" fontId="34" fillId="25" borderId="17">
      <alignment vertical="center"/>
    </xf>
    <xf numFmtId="0" fontId="2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2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  <xf numFmtId="0" fontId="34" fillId="25" borderId="17">
      <alignment vertical="center"/>
    </xf>
  </cellStyleXfs>
  <cellXfs count="39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260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3" borderId="1" xfId="2604" applyFont="1" applyFill="1" applyBorder="1" applyAlignment="1">
      <alignment horizontal="center" vertical="center" wrapText="1"/>
    </xf>
    <xf numFmtId="0" fontId="3" fillId="3" borderId="1" xfId="2604" applyNumberFormat="1" applyFont="1" applyFill="1" applyBorder="1" applyAlignment="1">
      <alignment horizontal="center" vertical="center" wrapText="1"/>
    </xf>
    <xf numFmtId="58" fontId="3" fillId="3" borderId="1" xfId="1894" applyNumberFormat="1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 wrapText="1"/>
    </xf>
    <xf numFmtId="49" fontId="3" fillId="4" borderId="11" xfId="2599" applyNumberFormat="1" applyFont="1" applyFill="1" applyBorder="1" applyAlignment="1">
      <alignment horizontal="center" vertical="center"/>
    </xf>
    <xf numFmtId="49" fontId="3" fillId="0" borderId="12" xfId="2604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0" borderId="1" xfId="2604" applyFont="1" applyFill="1" applyBorder="1" applyAlignment="1">
      <alignment horizontal="center" vertical="center"/>
    </xf>
    <xf numFmtId="0" fontId="2" fillId="0" borderId="1" xfId="260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4" fillId="0" borderId="1" xfId="2604" applyFont="1" applyFill="1" applyBorder="1" applyAlignment="1">
      <alignment horizontal="center" vertical="center"/>
    </xf>
    <xf numFmtId="49" fontId="3" fillId="3" borderId="8" xfId="1894" applyNumberFormat="1" applyFont="1" applyFill="1" applyBorder="1" applyAlignment="1">
      <alignment vertical="center"/>
    </xf>
    <xf numFmtId="49" fontId="3" fillId="3" borderId="9" xfId="1894" applyNumberFormat="1" applyFont="1" applyFill="1" applyBorder="1" applyAlignment="1">
      <alignment vertical="center"/>
    </xf>
    <xf numFmtId="49" fontId="3" fillId="0" borderId="0" xfId="2604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2604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5" fontId="3" fillId="3" borderId="1" xfId="2604" applyNumberFormat="1" applyFont="1" applyFill="1" applyBorder="1" applyAlignment="1">
      <alignment horizontal="center" vertical="center" wrapText="1"/>
    </xf>
    <xf numFmtId="14" fontId="3" fillId="3" borderId="1" xfId="2604" applyNumberFormat="1" applyFont="1" applyFill="1" applyBorder="1" applyAlignment="1">
      <alignment horizontal="center" vertical="center" wrapText="1"/>
    </xf>
    <xf numFmtId="180" fontId="3" fillId="3" borderId="1" xfId="2604" applyNumberFormat="1" applyFont="1" applyFill="1" applyBorder="1" applyAlignment="1">
      <alignment horizontal="center" vertical="center" wrapText="1"/>
    </xf>
    <xf numFmtId="0" fontId="3" fillId="3" borderId="1" xfId="2602" applyFont="1" applyFill="1" applyBorder="1" applyAlignment="1">
      <alignment horizontal="center" vertical="center" wrapText="1"/>
    </xf>
    <xf numFmtId="0" fontId="3" fillId="2" borderId="1" xfId="2602" applyFont="1" applyFill="1" applyBorder="1" applyAlignment="1">
      <alignment horizontal="center" vertical="center" wrapText="1"/>
    </xf>
    <xf numFmtId="14" fontId="3" fillId="3" borderId="1" xfId="1894" applyNumberFormat="1" applyFont="1" applyFill="1" applyBorder="1" applyAlignment="1">
      <alignment horizontal="center" vertical="center" wrapText="1"/>
    </xf>
    <xf numFmtId="0" fontId="2" fillId="3" borderId="1" xfId="2604" applyFont="1" applyFill="1" applyBorder="1" applyAlignment="1">
      <alignment horizontal="center" vertical="center" wrapText="1"/>
    </xf>
    <xf numFmtId="0" fontId="6" fillId="2" borderId="1" xfId="2602" applyFont="1" applyFill="1" applyBorder="1" applyAlignment="1">
      <alignment horizontal="center" vertical="center" wrapText="1"/>
    </xf>
    <xf numFmtId="14" fontId="3" fillId="0" borderId="12" xfId="2604" applyNumberFormat="1" applyFont="1" applyFill="1" applyBorder="1" applyAlignment="1">
      <alignment horizontal="center" vertical="center"/>
    </xf>
    <xf numFmtId="180" fontId="3" fillId="0" borderId="12" xfId="2604" applyNumberFormat="1" applyFont="1" applyFill="1" applyBorder="1" applyAlignment="1">
      <alignment horizontal="center" vertical="center"/>
    </xf>
    <xf numFmtId="0" fontId="3" fillId="0" borderId="1" xfId="2604" applyFont="1" applyFill="1" applyBorder="1" applyAlignment="1">
      <alignment horizontal="center" vertical="center" wrapText="1"/>
    </xf>
    <xf numFmtId="0" fontId="3" fillId="2" borderId="1" xfId="2604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3" borderId="1" xfId="2604" applyFont="1" applyFill="1" applyBorder="1" applyAlignment="1">
      <alignment horizontal="center" vertical="center"/>
    </xf>
    <xf numFmtId="0" fontId="3" fillId="0" borderId="12" xfId="2604" applyFont="1" applyFill="1" applyBorder="1" applyAlignment="1">
      <alignment horizontal="center" vertical="center" wrapText="1"/>
    </xf>
    <xf numFmtId="49" fontId="3" fillId="3" borderId="10" xfId="1894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2604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4" fillId="0" borderId="12" xfId="2604" applyFont="1" applyFill="1" applyBorder="1" applyAlignment="1">
      <alignment horizontal="center" vertical="center"/>
    </xf>
    <xf numFmtId="0" fontId="2" fillId="7" borderId="1" xfId="2604" applyFont="1" applyFill="1" applyBorder="1" applyAlignment="1">
      <alignment horizontal="center" vertical="center"/>
    </xf>
    <xf numFmtId="0" fontId="2" fillId="7" borderId="1" xfId="2604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49" fontId="8" fillId="5" borderId="1" xfId="2604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2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8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182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8" xfId="0" applyFont="1" applyBorder="1" applyAlignment="1"/>
    <xf numFmtId="0" fontId="0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2604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2604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20" fontId="2" fillId="0" borderId="1" xfId="2068" applyNumberFormat="1" applyFont="1" applyBorder="1" applyAlignment="1">
      <alignment horizontal="center" vertical="center"/>
    </xf>
    <xf numFmtId="179" fontId="2" fillId="5" borderId="1" xfId="19" applyFont="1" applyFill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7" xfId="2604" applyNumberFormat="1" applyFont="1" applyFill="1" applyBorder="1" applyAlignment="1">
      <alignment horizontal="center" vertical="center"/>
    </xf>
    <xf numFmtId="0" fontId="2" fillId="0" borderId="1" xfId="2604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4" fillId="0" borderId="2" xfId="2604" applyNumberFormat="1" applyFont="1" applyFill="1" applyBorder="1" applyAlignment="1">
      <alignment horizontal="center" vertical="center"/>
    </xf>
    <xf numFmtId="14" fontId="3" fillId="0" borderId="1" xfId="2068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8" fillId="0" borderId="7" xfId="2604" applyNumberFormat="1" applyFont="1" applyFill="1" applyBorder="1" applyAlignment="1">
      <alignment horizontal="center" vertical="center"/>
    </xf>
    <xf numFmtId="0" fontId="3" fillId="0" borderId="0" xfId="260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2" fillId="0" borderId="1" xfId="2068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180" fontId="0" fillId="0" borderId="7" xfId="0" applyNumberFormat="1" applyFont="1" applyFill="1" applyBorder="1" applyAlignment="1">
      <alignment horizontal="center"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14" fontId="2" fillId="0" borderId="1" xfId="2604" applyNumberFormat="1" applyFont="1" applyFill="1" applyBorder="1" applyAlignment="1">
      <alignment horizontal="center" vertical="center" wrapText="1"/>
    </xf>
    <xf numFmtId="180" fontId="2" fillId="0" borderId="1" xfId="2604" applyNumberFormat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2" fillId="0" borderId="1" xfId="2068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4" fontId="3" fillId="0" borderId="1" xfId="2068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2068" applyFont="1" applyBorder="1" applyAlignment="1">
      <alignment horizontal="center" vertical="center"/>
    </xf>
    <xf numFmtId="0" fontId="2" fillId="0" borderId="1" xfId="2068" applyFont="1" applyBorder="1" applyAlignment="1">
      <alignment horizontal="center" vertical="center" wrapText="1"/>
    </xf>
    <xf numFmtId="0" fontId="2" fillId="0" borderId="8" xfId="2604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/>
    </xf>
    <xf numFmtId="0" fontId="4" fillId="0" borderId="7" xfId="2604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80" fontId="3" fillId="0" borderId="1" xfId="2068" applyNumberFormat="1" applyFont="1" applyFill="1" applyBorder="1" applyAlignment="1">
      <alignment horizontal="center" vertical="center"/>
    </xf>
    <xf numFmtId="0" fontId="2" fillId="0" borderId="1" xfId="2068" applyFont="1" applyBorder="1" applyAlignment="1">
      <alignment horizontal="center" vertical="center"/>
    </xf>
    <xf numFmtId="0" fontId="2" fillId="0" borderId="1" xfId="2068" applyNumberFormat="1" applyFont="1" applyBorder="1" applyAlignment="1">
      <alignment horizontal="center" vertical="center"/>
    </xf>
    <xf numFmtId="0" fontId="2" fillId="5" borderId="1" xfId="2068" applyFont="1" applyFill="1" applyBorder="1" applyAlignment="1">
      <alignment horizontal="center" vertical="center"/>
    </xf>
    <xf numFmtId="180" fontId="2" fillId="0" borderId="1" xfId="2068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0" fontId="4" fillId="0" borderId="1" xfId="2604" applyFont="1" applyFill="1" applyBorder="1" applyAlignment="1">
      <alignment horizontal="center" vertical="center" wrapText="1"/>
    </xf>
    <xf numFmtId="0" fontId="2" fillId="0" borderId="7" xfId="2604" applyFont="1" applyFill="1" applyBorder="1" applyAlignment="1">
      <alignment horizontal="center" vertical="center" wrapText="1"/>
    </xf>
    <xf numFmtId="49" fontId="2" fillId="0" borderId="1" xfId="2604" applyNumberFormat="1" applyFont="1" applyFill="1" applyBorder="1" applyAlignment="1">
      <alignment horizontal="center" vertical="center"/>
    </xf>
    <xf numFmtId="0" fontId="2" fillId="0" borderId="2" xfId="2604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3" fillId="0" borderId="1" xfId="2068" applyFont="1" applyFill="1" applyBorder="1" applyAlignment="1">
      <alignment horizontal="center" vertical="center"/>
    </xf>
    <xf numFmtId="0" fontId="2" fillId="0" borderId="1" xfId="2068" applyNumberFormat="1" applyFont="1" applyFill="1" applyBorder="1" applyAlignment="1">
      <alignment horizontal="center" vertical="center" wrapText="1"/>
    </xf>
    <xf numFmtId="0" fontId="3" fillId="7" borderId="1" xfId="2068" applyFont="1" applyFill="1" applyBorder="1" applyAlignment="1">
      <alignment horizontal="center" vertical="center"/>
    </xf>
    <xf numFmtId="0" fontId="2" fillId="7" borderId="1" xfId="2068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7" xfId="2604" applyFont="1" applyFill="1" applyBorder="1" applyAlignment="1">
      <alignment horizontal="center" vertical="center"/>
    </xf>
    <xf numFmtId="0" fontId="2" fillId="0" borderId="12" xfId="2604" applyFont="1" applyFill="1" applyBorder="1" applyAlignment="1">
      <alignment horizontal="center" vertical="center"/>
    </xf>
    <xf numFmtId="0" fontId="2" fillId="3" borderId="1" xfId="2602" applyFont="1" applyFill="1" applyBorder="1" applyAlignment="1">
      <alignment horizontal="center" vertical="center" wrapText="1"/>
    </xf>
    <xf numFmtId="0" fontId="2" fillId="2" borderId="1" xfId="2602" applyFont="1" applyFill="1" applyBorder="1" applyAlignment="1">
      <alignment horizontal="center" vertical="center" wrapText="1"/>
    </xf>
    <xf numFmtId="0" fontId="2" fillId="0" borderId="9" xfId="2604" applyFont="1" applyFill="1" applyBorder="1" applyAlignment="1">
      <alignment horizontal="center" vertical="center" wrapText="1"/>
    </xf>
    <xf numFmtId="0" fontId="2" fillId="2" borderId="1" xfId="2604" applyFont="1" applyFill="1" applyBorder="1" applyAlignment="1">
      <alignment horizontal="center" vertical="center" wrapText="1"/>
    </xf>
    <xf numFmtId="14" fontId="2" fillId="0" borderId="1" xfId="2604" applyNumberFormat="1" applyFont="1" applyFill="1" applyBorder="1" applyAlignment="1">
      <alignment horizontal="center" vertical="center"/>
    </xf>
    <xf numFmtId="180" fontId="2" fillId="0" borderId="1" xfId="2604" applyNumberFormat="1" applyFont="1" applyFill="1" applyBorder="1" applyAlignment="1">
      <alignment horizontal="center" vertical="center"/>
    </xf>
    <xf numFmtId="180" fontId="3" fillId="9" borderId="1" xfId="2068" applyNumberFormat="1" applyFont="1" applyFill="1" applyBorder="1" applyAlignment="1">
      <alignment horizontal="center" vertical="center"/>
    </xf>
    <xf numFmtId="0" fontId="14" fillId="0" borderId="1" xfId="2068" applyFont="1" applyBorder="1" applyAlignment="1">
      <alignment horizontal="center" vertical="center" wrapText="1"/>
    </xf>
    <xf numFmtId="0" fontId="2" fillId="0" borderId="1" xfId="2068" applyFont="1" applyFill="1" applyBorder="1" applyAlignment="1">
      <alignment horizontal="center" vertical="center"/>
    </xf>
    <xf numFmtId="14" fontId="2" fillId="0" borderId="1" xfId="2068" applyNumberFormat="1" applyFont="1" applyFill="1" applyBorder="1" applyAlignment="1">
      <alignment horizontal="center" vertical="center"/>
    </xf>
    <xf numFmtId="180" fontId="2" fillId="0" borderId="1" xfId="2068" applyNumberFormat="1" applyFont="1" applyFill="1" applyBorder="1" applyAlignment="1">
      <alignment horizontal="center" vertical="center"/>
    </xf>
    <xf numFmtId="0" fontId="2" fillId="7" borderId="1" xfId="2068" applyFont="1" applyFill="1" applyBorder="1" applyAlignment="1">
      <alignment horizontal="center" vertical="center"/>
    </xf>
    <xf numFmtId="14" fontId="2" fillId="7" borderId="1" xfId="2068" applyNumberFormat="1" applyFont="1" applyFill="1" applyBorder="1" applyAlignment="1">
      <alignment horizontal="center" vertical="center"/>
    </xf>
    <xf numFmtId="180" fontId="3" fillId="7" borderId="1" xfId="2068" applyNumberFormat="1" applyFont="1" applyFill="1" applyBorder="1" applyAlignment="1">
      <alignment horizontal="center" vertical="center"/>
    </xf>
    <xf numFmtId="0" fontId="2" fillId="7" borderId="1" xfId="206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2" fillId="3" borderId="1" xfId="2604" applyFont="1" applyFill="1" applyBorder="1" applyAlignment="1">
      <alignment horizontal="center" vertical="center"/>
    </xf>
    <xf numFmtId="179" fontId="2" fillId="0" borderId="1" xfId="19" applyFont="1" applyFill="1" applyBorder="1" applyAlignment="1">
      <alignment horizontal="center" vertical="center" wrapText="1"/>
    </xf>
    <xf numFmtId="179" fontId="2" fillId="7" borderId="1" xfId="19" applyFont="1" applyFill="1" applyBorder="1" applyAlignment="1">
      <alignment horizontal="center" vertical="center" wrapText="1"/>
    </xf>
    <xf numFmtId="0" fontId="2" fillId="7" borderId="0" xfId="2068" applyFont="1" applyFill="1" applyBorder="1" applyAlignment="1">
      <alignment horizontal="center" vertical="center" wrapText="1"/>
    </xf>
    <xf numFmtId="179" fontId="2" fillId="0" borderId="1" xfId="19" applyFont="1" applyBorder="1" applyAlignment="1">
      <alignment horizontal="center" vertical="center" wrapText="1"/>
    </xf>
    <xf numFmtId="0" fontId="2" fillId="0" borderId="0" xfId="2068" applyFont="1" applyBorder="1" applyAlignment="1">
      <alignment horizontal="center" vertical="center" wrapText="1"/>
    </xf>
    <xf numFmtId="0" fontId="2" fillId="5" borderId="1" xfId="2604" applyFont="1" applyFill="1" applyBorder="1" applyAlignment="1">
      <alignment horizontal="center" vertical="center"/>
    </xf>
    <xf numFmtId="0" fontId="3" fillId="5" borderId="1" xfId="2068" applyFont="1" applyFill="1" applyBorder="1" applyAlignment="1">
      <alignment horizontal="center" vertical="center"/>
    </xf>
    <xf numFmtId="0" fontId="2" fillId="5" borderId="1" xfId="2068" applyNumberFormat="1" applyFont="1" applyFill="1" applyBorder="1" applyAlignment="1">
      <alignment horizontal="center" vertical="center" wrapText="1"/>
    </xf>
    <xf numFmtId="49" fontId="8" fillId="0" borderId="12" xfId="2604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8" xfId="260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80" fontId="3" fillId="5" borderId="1" xfId="2068" applyNumberFormat="1" applyFont="1" applyFill="1" applyBorder="1" applyAlignment="1">
      <alignment horizontal="center" vertical="center"/>
    </xf>
    <xf numFmtId="0" fontId="2" fillId="5" borderId="1" xfId="2068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/>
    </xf>
    <xf numFmtId="0" fontId="0" fillId="0" borderId="12" xfId="0" applyFont="1" applyBorder="1" applyAlignment="1">
      <alignment horizont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8" fillId="0" borderId="10" xfId="2604" applyFont="1" applyFill="1" applyBorder="1" applyAlignment="1">
      <alignment horizontal="center" vertical="center" wrapText="1"/>
    </xf>
    <xf numFmtId="0" fontId="10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2604" applyNumberFormat="1" applyFont="1" applyFill="1" applyBorder="1" applyAlignment="1">
      <alignment horizontal="center" vertical="center"/>
    </xf>
    <xf numFmtId="0" fontId="2" fillId="3" borderId="1" xfId="2604" applyNumberFormat="1" applyFont="1" applyFill="1" applyBorder="1" applyAlignment="1">
      <alignment horizontal="center" vertical="center" wrapText="1"/>
    </xf>
    <xf numFmtId="58" fontId="2" fillId="3" borderId="1" xfId="1894" applyNumberFormat="1" applyFont="1" applyFill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 wrapText="1"/>
    </xf>
    <xf numFmtId="45" fontId="2" fillId="3" borderId="1" xfId="2604" applyNumberFormat="1" applyFont="1" applyFill="1" applyBorder="1" applyAlignment="1">
      <alignment horizontal="center" vertical="center" wrapText="1"/>
    </xf>
    <xf numFmtId="14" fontId="2" fillId="3" borderId="1" xfId="2604" applyNumberFormat="1" applyFont="1" applyFill="1" applyBorder="1" applyAlignment="1">
      <alignment horizontal="center" vertical="center" wrapText="1"/>
    </xf>
    <xf numFmtId="180" fontId="2" fillId="3" borderId="1" xfId="2604" applyNumberFormat="1" applyFont="1" applyFill="1" applyBorder="1" applyAlignment="1">
      <alignment horizontal="center" vertical="center" wrapText="1"/>
    </xf>
    <xf numFmtId="14" fontId="2" fillId="3" borderId="1" xfId="1894" applyNumberFormat="1" applyFont="1" applyFill="1" applyBorder="1" applyAlignment="1">
      <alignment horizontal="center" vertical="center" wrapText="1"/>
    </xf>
    <xf numFmtId="49" fontId="3" fillId="4" borderId="4" xfId="2599" applyNumberFormat="1" applyFont="1" applyFill="1" applyBorder="1" applyAlignment="1">
      <alignment horizontal="center" vertical="center"/>
    </xf>
    <xf numFmtId="0" fontId="2" fillId="0" borderId="0" xfId="2604" applyFont="1" applyFill="1" applyBorder="1" applyAlignment="1">
      <alignment horizontal="center" vertical="center" wrapText="1"/>
    </xf>
    <xf numFmtId="181" fontId="3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9" fontId="3" fillId="0" borderId="4" xfId="2599" applyNumberFormat="1" applyFont="1" applyFill="1" applyBorder="1" applyAlignment="1">
      <alignment horizontal="center" vertical="center"/>
    </xf>
    <xf numFmtId="0" fontId="2" fillId="0" borderId="0" xfId="2604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4" fontId="3" fillId="0" borderId="0" xfId="2068" applyNumberFormat="1" applyFont="1" applyBorder="1" applyAlignment="1">
      <alignment horizontal="center" vertical="center"/>
    </xf>
    <xf numFmtId="0" fontId="3" fillId="0" borderId="0" xfId="2068" applyFont="1" applyBorder="1" applyAlignment="1">
      <alignment horizontal="center" vertical="center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Border="1" applyAlignment="1">
      <alignment horizontal="center" vertical="center" wrapText="1"/>
    </xf>
    <xf numFmtId="49" fontId="19" fillId="10" borderId="5" xfId="0" applyNumberFormat="1" applyFont="1" applyFill="1" applyBorder="1" applyAlignment="1">
      <alignment horizontal="center" vertical="center" wrapText="1"/>
    </xf>
    <xf numFmtId="49" fontId="19" fillId="10" borderId="6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4" fontId="2" fillId="0" borderId="0" xfId="2068" applyNumberFormat="1" applyFont="1" applyBorder="1" applyAlignment="1">
      <alignment horizontal="center" vertical="center"/>
    </xf>
    <xf numFmtId="180" fontId="2" fillId="0" borderId="0" xfId="2068" applyNumberFormat="1" applyFont="1" applyBorder="1" applyAlignment="1">
      <alignment horizontal="center" vertical="center"/>
    </xf>
    <xf numFmtId="0" fontId="2" fillId="2" borderId="0" xfId="2068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2" fillId="0" borderId="14" xfId="2068" applyFont="1" applyBorder="1" applyAlignment="1">
      <alignment horizontal="center" vertical="center" wrapText="1"/>
    </xf>
    <xf numFmtId="49" fontId="19" fillId="10" borderId="14" xfId="0" applyNumberFormat="1" applyFont="1" applyFill="1" applyBorder="1" applyAlignment="1">
      <alignment horizontal="center" vertical="center" wrapText="1"/>
    </xf>
    <xf numFmtId="49" fontId="19" fillId="10" borderId="15" xfId="0" applyNumberFormat="1" applyFont="1" applyFill="1" applyBorder="1" applyAlignment="1">
      <alignment horizontal="center" vertical="center" wrapText="1"/>
    </xf>
    <xf numFmtId="0" fontId="3" fillId="3" borderId="8" xfId="2604" applyFont="1" applyFill="1" applyBorder="1" applyAlignment="1">
      <alignment horizontal="center" vertical="center"/>
    </xf>
    <xf numFmtId="0" fontId="3" fillId="3" borderId="9" xfId="2604" applyFont="1" applyFill="1" applyBorder="1" applyAlignment="1">
      <alignment horizontal="center" vertical="center"/>
    </xf>
    <xf numFmtId="0" fontId="3" fillId="3" borderId="10" xfId="2604" applyFont="1" applyFill="1" applyBorder="1" applyAlignment="1">
      <alignment horizontal="center" vertical="center"/>
    </xf>
    <xf numFmtId="182" fontId="3" fillId="3" borderId="8" xfId="2604" applyNumberFormat="1" applyFont="1" applyFill="1" applyBorder="1" applyAlignment="1">
      <alignment horizontal="center" vertical="center"/>
    </xf>
    <xf numFmtId="182" fontId="3" fillId="3" borderId="9" xfId="2604" applyNumberFormat="1" applyFont="1" applyFill="1" applyBorder="1" applyAlignment="1">
      <alignment horizontal="center" vertical="center"/>
    </xf>
    <xf numFmtId="182" fontId="3" fillId="3" borderId="10" xfId="2604" applyNumberFormat="1" applyFont="1" applyFill="1" applyBorder="1" applyAlignment="1">
      <alignment horizontal="center" vertical="center"/>
    </xf>
    <xf numFmtId="0" fontId="3" fillId="3" borderId="8" xfId="2599" applyFont="1" applyFill="1" applyBorder="1" applyAlignment="1">
      <alignment horizontal="center" vertical="center"/>
    </xf>
    <xf numFmtId="0" fontId="3" fillId="3" borderId="9" xfId="2599" applyFont="1" applyFill="1" applyBorder="1" applyAlignment="1">
      <alignment horizontal="center" vertical="center"/>
    </xf>
    <xf numFmtId="0" fontId="3" fillId="3" borderId="10" xfId="2599" applyFont="1" applyFill="1" applyBorder="1" applyAlignment="1">
      <alignment horizontal="center" vertical="center"/>
    </xf>
    <xf numFmtId="49" fontId="3" fillId="3" borderId="8" xfId="1894" applyNumberFormat="1" applyFont="1" applyFill="1" applyBorder="1" applyAlignment="1">
      <alignment horizontal="center" vertical="center"/>
    </xf>
    <xf numFmtId="49" fontId="3" fillId="3" borderId="9" xfId="1894" applyNumberFormat="1" applyFont="1" applyFill="1" applyBorder="1" applyAlignment="1">
      <alignment horizontal="center" vertical="center"/>
    </xf>
    <xf numFmtId="49" fontId="3" fillId="3" borderId="10" xfId="1894" applyNumberFormat="1" applyFont="1" applyFill="1" applyBorder="1" applyAlignment="1">
      <alignment horizontal="center" vertical="center"/>
    </xf>
    <xf numFmtId="0" fontId="3" fillId="0" borderId="8" xfId="2604" applyFont="1" applyFill="1" applyBorder="1" applyAlignment="1">
      <alignment horizontal="center" vertical="center" wrapText="1"/>
    </xf>
    <xf numFmtId="0" fontId="3" fillId="0" borderId="9" xfId="2604" applyFont="1" applyFill="1" applyBorder="1" applyAlignment="1">
      <alignment horizontal="center" vertical="center" wrapText="1"/>
    </xf>
    <xf numFmtId="0" fontId="3" fillId="0" borderId="10" xfId="2604" applyFont="1" applyFill="1" applyBorder="1" applyAlignment="1">
      <alignment horizontal="center" vertical="center" wrapText="1"/>
    </xf>
    <xf numFmtId="0" fontId="4" fillId="0" borderId="8" xfId="2604" applyFont="1" applyFill="1" applyBorder="1" applyAlignment="1">
      <alignment horizontal="center" vertical="center"/>
    </xf>
    <xf numFmtId="0" fontId="4" fillId="0" borderId="10" xfId="2604" applyFont="1" applyFill="1" applyBorder="1" applyAlignment="1">
      <alignment horizontal="center" vertical="center"/>
    </xf>
    <xf numFmtId="0" fontId="4" fillId="0" borderId="1" xfId="2604" applyFont="1" applyFill="1" applyBorder="1" applyAlignment="1">
      <alignment horizontal="center" vertical="center"/>
    </xf>
    <xf numFmtId="0" fontId="2" fillId="0" borderId="8" xfId="2604" applyFont="1" applyFill="1" applyBorder="1" applyAlignment="1">
      <alignment horizontal="center" vertical="center"/>
    </xf>
    <xf numFmtId="0" fontId="2" fillId="0" borderId="10" xfId="2604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10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8" xfId="2604" applyNumberFormat="1" applyFont="1" applyFill="1" applyBorder="1" applyAlignment="1">
      <alignment horizontal="center" vertical="center"/>
    </xf>
    <xf numFmtId="0" fontId="3" fillId="0" borderId="10" xfId="2604" applyNumberFormat="1" applyFont="1" applyFill="1" applyBorder="1" applyAlignment="1">
      <alignment horizontal="center" vertical="center"/>
    </xf>
    <xf numFmtId="0" fontId="3" fillId="3" borderId="1" xfId="2604" applyFont="1" applyFill="1" applyBorder="1" applyAlignment="1">
      <alignment horizontal="center" vertical="center"/>
    </xf>
    <xf numFmtId="0" fontId="2" fillId="0" borderId="8" xfId="2604" applyFont="1" applyFill="1" applyBorder="1" applyAlignment="1">
      <alignment horizontal="center" vertical="center" wrapText="1"/>
    </xf>
    <xf numFmtId="0" fontId="2" fillId="0" borderId="10" xfId="2604" applyFont="1" applyFill="1" applyBorder="1" applyAlignment="1">
      <alignment horizontal="center" vertical="center" wrapText="1"/>
    </xf>
    <xf numFmtId="0" fontId="2" fillId="0" borderId="1" xfId="2604" applyFont="1" applyFill="1" applyBorder="1" applyAlignment="1">
      <alignment horizontal="center" vertical="center" wrapText="1"/>
    </xf>
    <xf numFmtId="0" fontId="2" fillId="3" borderId="8" xfId="2604" applyFont="1" applyFill="1" applyBorder="1" applyAlignment="1">
      <alignment horizontal="center" vertical="center"/>
    </xf>
    <xf numFmtId="0" fontId="2" fillId="3" borderId="9" xfId="2604" applyFont="1" applyFill="1" applyBorder="1" applyAlignment="1">
      <alignment horizontal="center" vertical="center"/>
    </xf>
    <xf numFmtId="0" fontId="2" fillId="3" borderId="10" xfId="2604" applyFont="1" applyFill="1" applyBorder="1" applyAlignment="1">
      <alignment horizontal="center" vertical="center"/>
    </xf>
    <xf numFmtId="0" fontId="2" fillId="3" borderId="8" xfId="2599" applyFont="1" applyFill="1" applyBorder="1" applyAlignment="1">
      <alignment horizontal="center" vertical="center"/>
    </xf>
    <xf numFmtId="0" fontId="2" fillId="3" borderId="9" xfId="2599" applyFont="1" applyFill="1" applyBorder="1" applyAlignment="1">
      <alignment horizontal="center" vertical="center"/>
    </xf>
    <xf numFmtId="0" fontId="2" fillId="3" borderId="10" xfId="2599" applyFont="1" applyFill="1" applyBorder="1" applyAlignment="1">
      <alignment horizontal="center" vertical="center"/>
    </xf>
    <xf numFmtId="49" fontId="2" fillId="3" borderId="8" xfId="1894" applyNumberFormat="1" applyFont="1" applyFill="1" applyBorder="1" applyAlignment="1">
      <alignment horizontal="center" vertical="center"/>
    </xf>
    <xf numFmtId="49" fontId="2" fillId="3" borderId="9" xfId="1894" applyNumberFormat="1" applyFont="1" applyFill="1" applyBorder="1" applyAlignment="1">
      <alignment horizontal="center" vertical="center"/>
    </xf>
    <xf numFmtId="49" fontId="2" fillId="3" borderId="10" xfId="1894" applyNumberFormat="1" applyFont="1" applyFill="1" applyBorder="1" applyAlignment="1">
      <alignment horizontal="center" vertical="center"/>
    </xf>
    <xf numFmtId="0" fontId="2" fillId="0" borderId="9" xfId="2604" applyFont="1" applyFill="1" applyBorder="1" applyAlignment="1">
      <alignment horizontal="center" vertical="center" wrapText="1"/>
    </xf>
    <xf numFmtId="0" fontId="2" fillId="0" borderId="1" xfId="2604" applyFont="1" applyFill="1" applyBorder="1" applyAlignment="1">
      <alignment horizontal="center" vertical="center"/>
    </xf>
    <xf numFmtId="0" fontId="2" fillId="3" borderId="8" xfId="2604" applyNumberFormat="1" applyFont="1" applyFill="1" applyBorder="1" applyAlignment="1">
      <alignment horizontal="center" vertical="center"/>
    </xf>
    <xf numFmtId="0" fontId="2" fillId="3" borderId="9" xfId="2604" applyNumberFormat="1" applyFont="1" applyFill="1" applyBorder="1" applyAlignment="1">
      <alignment horizontal="center" vertical="center"/>
    </xf>
    <xf numFmtId="0" fontId="2" fillId="3" borderId="10" xfId="2604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" fillId="3" borderId="8" xfId="2602" applyFont="1" applyFill="1" applyBorder="1" applyAlignment="1">
      <alignment horizontal="center" vertical="center" wrapText="1"/>
    </xf>
    <xf numFmtId="0" fontId="2" fillId="3" borderId="10" xfId="2602" applyFont="1" applyFill="1" applyBorder="1" applyAlignment="1">
      <alignment horizontal="center" vertical="center" wrapText="1"/>
    </xf>
    <xf numFmtId="0" fontId="2" fillId="3" borderId="8" xfId="2604" applyFont="1" applyFill="1" applyBorder="1" applyAlignment="1">
      <alignment horizontal="center" vertical="center" wrapText="1"/>
    </xf>
    <xf numFmtId="0" fontId="2" fillId="3" borderId="10" xfId="2604" applyFont="1" applyFill="1" applyBorder="1" applyAlignment="1">
      <alignment horizontal="center" vertical="center" wrapText="1"/>
    </xf>
    <xf numFmtId="184" fontId="2" fillId="3" borderId="8" xfId="2604" applyNumberFormat="1" applyFont="1" applyFill="1" applyBorder="1" applyAlignment="1">
      <alignment horizontal="center" vertical="center"/>
    </xf>
    <xf numFmtId="184" fontId="2" fillId="3" borderId="9" xfId="2604" applyNumberFormat="1" applyFont="1" applyFill="1" applyBorder="1" applyAlignment="1">
      <alignment horizontal="center" vertical="center"/>
    </xf>
    <xf numFmtId="184" fontId="2" fillId="3" borderId="10" xfId="2604" applyNumberFormat="1" applyFont="1" applyFill="1" applyBorder="1" applyAlignment="1">
      <alignment horizontal="center" vertical="center"/>
    </xf>
    <xf numFmtId="0" fontId="18" fillId="3" borderId="8" xfId="2602" applyFont="1" applyFill="1" applyBorder="1" applyAlignment="1">
      <alignment horizontal="center" vertical="center" wrapText="1"/>
    </xf>
    <xf numFmtId="0" fontId="18" fillId="3" borderId="10" xfId="2602" applyFont="1" applyFill="1" applyBorder="1" applyAlignment="1">
      <alignment horizontal="center" vertical="center" wrapText="1"/>
    </xf>
    <xf numFmtId="0" fontId="2" fillId="0" borderId="8" xfId="2604" applyNumberFormat="1" applyFont="1" applyFill="1" applyBorder="1" applyAlignment="1">
      <alignment horizontal="center" vertical="center"/>
    </xf>
    <xf numFmtId="0" fontId="2" fillId="0" borderId="10" xfId="2604" applyNumberFormat="1" applyFont="1" applyFill="1" applyBorder="1" applyAlignment="1">
      <alignment horizontal="center" vertical="center"/>
    </xf>
    <xf numFmtId="0" fontId="2" fillId="3" borderId="1" xfId="2604" applyFont="1" applyFill="1" applyBorder="1" applyAlignment="1">
      <alignment horizontal="center" vertical="center"/>
    </xf>
    <xf numFmtId="0" fontId="2" fillId="0" borderId="1" xfId="2604" applyNumberFormat="1" applyFont="1" applyFill="1" applyBorder="1" applyAlignment="1">
      <alignment horizontal="center" vertical="center"/>
    </xf>
    <xf numFmtId="49" fontId="19" fillId="0" borderId="8" xfId="0" applyNumberFormat="1" applyFont="1" applyFill="1" applyBorder="1" applyAlignment="1">
      <alignment horizontal="center" vertical="center" wrapText="1"/>
    </xf>
    <xf numFmtId="49" fontId="19" fillId="0" borderId="9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center" vertical="center" wrapText="1"/>
    </xf>
    <xf numFmtId="49" fontId="3" fillId="3" borderId="7" xfId="2599" applyNumberFormat="1" applyFont="1" applyFill="1" applyBorder="1" applyAlignment="1">
      <alignment horizontal="center" vertical="center"/>
    </xf>
    <xf numFmtId="49" fontId="3" fillId="3" borderId="11" xfId="2599" applyNumberFormat="1" applyFont="1" applyFill="1" applyBorder="1" applyAlignment="1">
      <alignment horizontal="center" vertical="center"/>
    </xf>
    <xf numFmtId="49" fontId="3" fillId="3" borderId="12" xfId="2599" applyNumberFormat="1" applyFont="1" applyFill="1" applyBorder="1" applyAlignment="1">
      <alignment horizontal="center" vertical="center"/>
    </xf>
    <xf numFmtId="49" fontId="3" fillId="4" borderId="7" xfId="2599" applyNumberFormat="1" applyFont="1" applyFill="1" applyBorder="1" applyAlignment="1">
      <alignment horizontal="center" vertical="center"/>
    </xf>
    <xf numFmtId="49" fontId="3" fillId="4" borderId="11" xfId="2599" applyNumberFormat="1" applyFont="1" applyFill="1" applyBorder="1" applyAlignment="1">
      <alignment horizontal="center" vertical="center"/>
    </xf>
    <xf numFmtId="49" fontId="3" fillId="4" borderId="12" xfId="2599" applyNumberFormat="1" applyFont="1" applyFill="1" applyBorder="1" applyAlignment="1">
      <alignment horizontal="center" vertical="center"/>
    </xf>
    <xf numFmtId="49" fontId="3" fillId="0" borderId="7" xfId="2599" applyNumberFormat="1" applyFont="1" applyFill="1" applyBorder="1" applyAlignment="1">
      <alignment horizontal="center" vertical="center"/>
    </xf>
    <xf numFmtId="49" fontId="3" fillId="0" borderId="11" xfId="2599" applyNumberFormat="1" applyFont="1" applyFill="1" applyBorder="1" applyAlignment="1">
      <alignment horizontal="center" vertical="center"/>
    </xf>
    <xf numFmtId="49" fontId="3" fillId="0" borderId="12" xfId="2599" applyNumberFormat="1" applyFont="1" applyFill="1" applyBorder="1" applyAlignment="1">
      <alignment horizontal="center" vertical="center"/>
    </xf>
    <xf numFmtId="49" fontId="2" fillId="3" borderId="7" xfId="2599" applyNumberFormat="1" applyFont="1" applyFill="1" applyBorder="1" applyAlignment="1">
      <alignment horizontal="center" vertical="center"/>
    </xf>
    <xf numFmtId="49" fontId="2" fillId="3" borderId="11" xfId="2599" applyNumberFormat="1" applyFont="1" applyFill="1" applyBorder="1" applyAlignment="1">
      <alignment horizontal="center" vertical="center"/>
    </xf>
    <xf numFmtId="49" fontId="2" fillId="3" borderId="12" xfId="2599" applyNumberFormat="1" applyFont="1" applyFill="1" applyBorder="1" applyAlignment="1">
      <alignment horizontal="center" vertical="center"/>
    </xf>
    <xf numFmtId="183" fontId="2" fillId="3" borderId="7" xfId="2599" applyNumberFormat="1" applyFont="1" applyFill="1" applyBorder="1" applyAlignment="1">
      <alignment horizontal="center" vertical="center"/>
    </xf>
    <xf numFmtId="183" fontId="2" fillId="3" borderId="11" xfId="2599" applyNumberFormat="1" applyFont="1" applyFill="1" applyBorder="1" applyAlignment="1">
      <alignment horizontal="center" vertical="center"/>
    </xf>
    <xf numFmtId="183" fontId="2" fillId="3" borderId="12" xfId="2599" applyNumberFormat="1" applyFont="1" applyFill="1" applyBorder="1" applyAlignment="1">
      <alignment horizontal="center" vertical="center"/>
    </xf>
    <xf numFmtId="49" fontId="3" fillId="4" borderId="1" xfId="2599" applyNumberFormat="1" applyFont="1" applyFill="1" applyBorder="1" applyAlignment="1">
      <alignment horizontal="center" vertical="center"/>
    </xf>
    <xf numFmtId="0" fontId="3" fillId="0" borderId="7" xfId="2604" applyNumberFormat="1" applyFont="1" applyFill="1" applyBorder="1" applyAlignment="1">
      <alignment horizontal="center" vertical="center"/>
    </xf>
    <xf numFmtId="0" fontId="3" fillId="0" borderId="12" xfId="2604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7" xfId="2604" applyFont="1" applyFill="1" applyBorder="1" applyAlignment="1">
      <alignment horizontal="center" vertical="center"/>
    </xf>
    <xf numFmtId="0" fontId="4" fillId="0" borderId="11" xfId="2604" applyFont="1" applyFill="1" applyBorder="1" applyAlignment="1">
      <alignment horizontal="center" vertical="center"/>
    </xf>
    <xf numFmtId="0" fontId="4" fillId="0" borderId="12" xfId="2604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0" fontId="3" fillId="0" borderId="11" xfId="2604" applyNumberFormat="1" applyFont="1" applyFill="1" applyBorder="1" applyAlignment="1">
      <alignment horizontal="center" vertical="center"/>
    </xf>
    <xf numFmtId="0" fontId="3" fillId="0" borderId="2" xfId="2604" applyNumberFormat="1" applyFont="1" applyFill="1" applyBorder="1" applyAlignment="1">
      <alignment horizontal="center" vertical="center"/>
    </xf>
    <xf numFmtId="0" fontId="3" fillId="0" borderId="5" xfId="2604" applyNumberFormat="1" applyFont="1" applyFill="1" applyBorder="1" applyAlignment="1">
      <alignment horizontal="center" vertical="center"/>
    </xf>
    <xf numFmtId="0" fontId="4" fillId="0" borderId="2" xfId="2604" applyFont="1" applyFill="1" applyBorder="1" applyAlignment="1">
      <alignment horizontal="center" vertical="center"/>
    </xf>
    <xf numFmtId="0" fontId="4" fillId="0" borderId="5" xfId="2604" applyFont="1" applyFill="1" applyBorder="1" applyAlignment="1">
      <alignment horizontal="center" vertical="center"/>
    </xf>
    <xf numFmtId="0" fontId="2" fillId="0" borderId="7" xfId="2604" applyNumberFormat="1" applyFont="1" applyFill="1" applyBorder="1" applyAlignment="1">
      <alignment horizontal="center" vertical="center"/>
    </xf>
    <xf numFmtId="0" fontId="2" fillId="0" borderId="12" xfId="2604" applyNumberFormat="1" applyFont="1" applyFill="1" applyBorder="1" applyAlignment="1">
      <alignment horizontal="center" vertical="center"/>
    </xf>
    <xf numFmtId="0" fontId="3" fillId="0" borderId="7" xfId="2604" applyNumberFormat="1" applyFont="1" applyFill="1" applyBorder="1" applyAlignment="1">
      <alignment horizontal="center" vertical="center" wrapText="1"/>
    </xf>
    <xf numFmtId="0" fontId="3" fillId="0" borderId="12" xfId="2604" applyNumberFormat="1" applyFont="1" applyFill="1" applyBorder="1" applyAlignment="1">
      <alignment horizontal="center" vertical="center" wrapText="1"/>
    </xf>
    <xf numFmtId="0" fontId="3" fillId="0" borderId="11" xfId="2604" applyNumberFormat="1" applyFont="1" applyFill="1" applyBorder="1" applyAlignment="1">
      <alignment horizontal="center" vertical="center" wrapText="1"/>
    </xf>
    <xf numFmtId="0" fontId="2" fillId="0" borderId="7" xfId="2604" applyNumberFormat="1" applyFont="1" applyFill="1" applyBorder="1" applyAlignment="1">
      <alignment horizontal="center" vertical="center" wrapText="1"/>
    </xf>
    <xf numFmtId="0" fontId="2" fillId="0" borderId="12" xfId="2604" applyNumberFormat="1" applyFont="1" applyFill="1" applyBorder="1" applyAlignment="1">
      <alignment horizontal="center" vertical="center" wrapText="1"/>
    </xf>
    <xf numFmtId="0" fontId="2" fillId="0" borderId="1" xfId="2604" applyNumberFormat="1" applyFont="1" applyFill="1" applyBorder="1" applyAlignment="1">
      <alignment horizontal="center" vertical="center" wrapText="1"/>
    </xf>
    <xf numFmtId="49" fontId="3" fillId="0" borderId="7" xfId="2604" applyNumberFormat="1" applyFont="1" applyFill="1" applyBorder="1" applyAlignment="1">
      <alignment horizontal="center" vertical="center"/>
    </xf>
    <xf numFmtId="49" fontId="3" fillId="0" borderId="12" xfId="2604" applyNumberFormat="1" applyFont="1" applyFill="1" applyBorder="1" applyAlignment="1">
      <alignment horizontal="center" vertical="center"/>
    </xf>
    <xf numFmtId="49" fontId="2" fillId="0" borderId="7" xfId="2604" applyNumberFormat="1" applyFont="1" applyFill="1" applyBorder="1" applyAlignment="1">
      <alignment horizontal="center" vertical="center"/>
    </xf>
    <xf numFmtId="49" fontId="2" fillId="0" borderId="12" xfId="2604" applyNumberFormat="1" applyFont="1" applyFill="1" applyBorder="1" applyAlignment="1">
      <alignment horizontal="center" vertical="center"/>
    </xf>
    <xf numFmtId="49" fontId="2" fillId="0" borderId="1" xfId="2604" applyNumberFormat="1" applyFont="1" applyFill="1" applyBorder="1" applyAlignment="1">
      <alignment horizontal="center" vertical="center"/>
    </xf>
    <xf numFmtId="14" fontId="3" fillId="0" borderId="7" xfId="2604" applyNumberFormat="1" applyFont="1" applyFill="1" applyBorder="1" applyAlignment="1">
      <alignment horizontal="center" vertical="center"/>
    </xf>
    <xf numFmtId="14" fontId="3" fillId="0" borderId="12" xfId="2604" applyNumberFormat="1" applyFont="1" applyFill="1" applyBorder="1" applyAlignment="1">
      <alignment horizontal="center" vertical="center"/>
    </xf>
    <xf numFmtId="14" fontId="2" fillId="0" borderId="7" xfId="2604" applyNumberFormat="1" applyFont="1" applyFill="1" applyBorder="1" applyAlignment="1">
      <alignment horizontal="center" vertical="center"/>
    </xf>
    <xf numFmtId="14" fontId="2" fillId="0" borderId="12" xfId="2604" applyNumberFormat="1" applyFont="1" applyFill="1" applyBorder="1" applyAlignment="1">
      <alignment horizontal="center" vertical="center"/>
    </xf>
    <xf numFmtId="180" fontId="3" fillId="0" borderId="7" xfId="2604" applyNumberFormat="1" applyFont="1" applyFill="1" applyBorder="1" applyAlignment="1">
      <alignment horizontal="center" vertical="center"/>
    </xf>
    <xf numFmtId="180" fontId="3" fillId="0" borderId="12" xfId="2604" applyNumberFormat="1" applyFont="1" applyFill="1" applyBorder="1" applyAlignment="1">
      <alignment horizontal="center" vertical="center"/>
    </xf>
    <xf numFmtId="180" fontId="2" fillId="0" borderId="7" xfId="2604" applyNumberFormat="1" applyFont="1" applyFill="1" applyBorder="1" applyAlignment="1">
      <alignment horizontal="center" vertical="center"/>
    </xf>
    <xf numFmtId="180" fontId="2" fillId="0" borderId="12" xfId="2604" applyNumberFormat="1" applyFont="1" applyFill="1" applyBorder="1" applyAlignment="1">
      <alignment horizontal="center" vertical="center"/>
    </xf>
    <xf numFmtId="0" fontId="3" fillId="0" borderId="7" xfId="2604" applyFont="1" applyFill="1" applyBorder="1" applyAlignment="1">
      <alignment horizontal="center" vertical="center" wrapText="1"/>
    </xf>
    <xf numFmtId="0" fontId="3" fillId="0" borderId="12" xfId="2604" applyFont="1" applyFill="1" applyBorder="1" applyAlignment="1">
      <alignment horizontal="center" vertical="center" wrapText="1"/>
    </xf>
    <xf numFmtId="0" fontId="2" fillId="0" borderId="7" xfId="2604" applyFont="1" applyFill="1" applyBorder="1" applyAlignment="1">
      <alignment horizontal="center" vertical="center" wrapText="1"/>
    </xf>
    <xf numFmtId="0" fontId="2" fillId="0" borderId="12" xfId="260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" xfId="2601" applyFont="1" applyBorder="1" applyAlignment="1">
      <alignment horizontal="center" vertical="center"/>
    </xf>
    <xf numFmtId="0" fontId="2" fillId="0" borderId="3" xfId="2601" applyFont="1" applyBorder="1" applyAlignment="1">
      <alignment horizontal="center" vertical="center"/>
    </xf>
    <xf numFmtId="0" fontId="2" fillId="0" borderId="13" xfId="2601" applyFont="1" applyBorder="1" applyAlignment="1">
      <alignment horizontal="center" vertical="center"/>
    </xf>
    <xf numFmtId="0" fontId="2" fillId="0" borderId="4" xfId="2601" applyFont="1" applyBorder="1" applyAlignment="1">
      <alignment horizontal="center" vertical="center"/>
    </xf>
    <xf numFmtId="0" fontId="2" fillId="0" borderId="0" xfId="2601" applyFont="1" applyBorder="1" applyAlignment="1">
      <alignment horizontal="center" vertical="center"/>
    </xf>
    <xf numFmtId="0" fontId="2" fillId="0" borderId="14" xfId="2601" applyFont="1" applyBorder="1" applyAlignment="1">
      <alignment horizontal="center" vertical="center"/>
    </xf>
    <xf numFmtId="0" fontId="2" fillId="0" borderId="5" xfId="2601" applyFont="1" applyBorder="1" applyAlignment="1">
      <alignment horizontal="center" vertical="center"/>
    </xf>
    <xf numFmtId="0" fontId="2" fillId="0" borderId="6" xfId="2601" applyFont="1" applyBorder="1" applyAlignment="1">
      <alignment horizontal="center" vertical="center"/>
    </xf>
    <xf numFmtId="0" fontId="2" fillId="0" borderId="15" xfId="2601" applyFont="1" applyBorder="1" applyAlignment="1">
      <alignment horizontal="center" vertical="center"/>
    </xf>
  </cellXfs>
  <cellStyles count="3566">
    <cellStyle name="_ET_STYLE_NoName_00_" xfId="45"/>
    <cellStyle name="_ET_STYLE_NoName_00_ 2" xfId="78"/>
    <cellStyle name="_ET_STYLE_NoName_00__9-2" xfId="27"/>
    <cellStyle name="_ET_STYLE_NoName_00__9-2 2" xfId="60"/>
    <cellStyle name="_ET_STYLE_NoName_00__9-5" xfId="71"/>
    <cellStyle name="_ET_STYLE_NoName_00__9-5 2" xfId="152"/>
    <cellStyle name="_ET_STYLE_NoName_00__9-6" xfId="85"/>
    <cellStyle name="_ET_STYLE_NoName_00__9-6 2" xfId="156"/>
    <cellStyle name="_ET_STYLE_NoName_00__9-6_1" xfId="160"/>
    <cellStyle name="_ET_STYLE_NoName_00__9-6_1 2" xfId="161"/>
    <cellStyle name="_ET_STYLE_NoName_00__9-7" xfId="36"/>
    <cellStyle name="_ET_STYLE_NoName_00__9-7 2" xfId="165"/>
    <cellStyle name="_ET_STYLE_NoName_00__9-8" xfId="20"/>
    <cellStyle name="_ET_STYLE_NoName_00__9-8 2" xfId="167"/>
    <cellStyle name="20% - 强调文字颜色 1 10" xfId="171"/>
    <cellStyle name="20% - 强调文字颜色 1 10 2" xfId="176"/>
    <cellStyle name="20% - 强调文字颜色 1 10 3" xfId="183"/>
    <cellStyle name="20% - 强调文字颜色 1 11" xfId="22"/>
    <cellStyle name="20% - 强调文字颜色 1 11 2" xfId="188"/>
    <cellStyle name="20% - 强调文字颜色 1 11 3" xfId="194"/>
    <cellStyle name="20% - 强调文字颜色 1 12" xfId="196"/>
    <cellStyle name="20% - 强调文字颜色 1 13" xfId="198"/>
    <cellStyle name="20% - 强调文字颜色 1 14" xfId="200"/>
    <cellStyle name="20% - 强调文字颜色 1 2" xfId="203"/>
    <cellStyle name="20% - 强调文字颜色 1 2 2" xfId="205"/>
    <cellStyle name="20% - 强调文字颜色 1 2 3" xfId="211"/>
    <cellStyle name="20% - 强调文字颜色 1 3" xfId="212"/>
    <cellStyle name="20% - 强调文字颜色 1 3 2" xfId="214"/>
    <cellStyle name="20% - 强调文字颜色 1 3 3" xfId="218"/>
    <cellStyle name="20% - 强调文字颜色 1 4" xfId="220"/>
    <cellStyle name="20% - 强调文字颜色 1 4 2" xfId="222"/>
    <cellStyle name="20% - 强调文字颜色 1 4 3" xfId="101"/>
    <cellStyle name="20% - 强调文字颜色 1 5" xfId="225"/>
    <cellStyle name="20% - 强调文字颜色 1 5 2" xfId="227"/>
    <cellStyle name="20% - 强调文字颜色 1 5 3" xfId="231"/>
    <cellStyle name="20% - 强调文字颜色 1 6" xfId="233"/>
    <cellStyle name="20% - 强调文字颜色 1 6 2" xfId="234"/>
    <cellStyle name="20% - 强调文字颜色 1 6 3" xfId="238"/>
    <cellStyle name="20% - 强调文字颜色 1 7" xfId="239"/>
    <cellStyle name="20% - 强调文字颜色 1 7 2" xfId="242"/>
    <cellStyle name="20% - 强调文字颜色 1 7 3" xfId="247"/>
    <cellStyle name="20% - 强调文字颜色 1 8" xfId="248"/>
    <cellStyle name="20% - 强调文字颜色 1 8 2" xfId="252"/>
    <cellStyle name="20% - 强调文字颜色 1 8 3" xfId="258"/>
    <cellStyle name="20% - 强调文字颜色 1 9" xfId="260"/>
    <cellStyle name="20% - 强调文字颜色 1 9 2" xfId="262"/>
    <cellStyle name="20% - 强调文字颜色 1 9 3" xfId="265"/>
    <cellStyle name="20% - 强调文字颜色 2 10" xfId="270"/>
    <cellStyle name="20% - 强调文字颜色 2 10 2" xfId="275"/>
    <cellStyle name="20% - 强调文字颜色 2 10 3" xfId="277"/>
    <cellStyle name="20% - 强调文字颜色 2 11" xfId="280"/>
    <cellStyle name="20% - 强调文字颜色 2 11 2" xfId="283"/>
    <cellStyle name="20% - 强调文字颜色 2 11 3" xfId="284"/>
    <cellStyle name="20% - 强调文字颜色 2 12" xfId="286"/>
    <cellStyle name="20% - 强调文字颜色 2 13" xfId="289"/>
    <cellStyle name="20% - 强调文字颜色 2 14" xfId="293"/>
    <cellStyle name="20% - 强调文字颜色 2 2" xfId="296"/>
    <cellStyle name="20% - 强调文字颜色 2 2 2" xfId="297"/>
    <cellStyle name="20% - 强调文字颜色 2 2 3" xfId="299"/>
    <cellStyle name="20% - 强调文字颜色 2 3" xfId="300"/>
    <cellStyle name="20% - 强调文字颜色 2 3 2" xfId="304"/>
    <cellStyle name="20% - 强调文字颜色 2 3 3" xfId="310"/>
    <cellStyle name="20% - 强调文字颜色 2 4" xfId="153"/>
    <cellStyle name="20% - 强调文字颜色 2 4 2" xfId="94"/>
    <cellStyle name="20% - 强调文字颜色 2 4 3" xfId="314"/>
    <cellStyle name="20% - 强调文字颜色 2 5" xfId="317"/>
    <cellStyle name="20% - 强调文字颜色 2 5 2" xfId="318"/>
    <cellStyle name="20% - 强调文字颜色 2 5 3" xfId="319"/>
    <cellStyle name="20% - 强调文字颜色 2 6" xfId="321"/>
    <cellStyle name="20% - 强调文字颜色 2 6 2" xfId="259"/>
    <cellStyle name="20% - 强调文字颜色 2 6 3" xfId="322"/>
    <cellStyle name="20% - 强调文字颜色 2 7" xfId="323"/>
    <cellStyle name="20% - 强调文字颜色 2 7 2" xfId="325"/>
    <cellStyle name="20% - 强调文字颜色 2 7 3" xfId="326"/>
    <cellStyle name="20% - 强调文字颜色 2 8" xfId="328"/>
    <cellStyle name="20% - 强调文字颜色 2 8 2" xfId="333"/>
    <cellStyle name="20% - 强调文字颜色 2 8 3" xfId="337"/>
    <cellStyle name="20% - 强调文字颜色 2 9" xfId="324"/>
    <cellStyle name="20% - 强调文字颜色 2 9 2" xfId="341"/>
    <cellStyle name="20% - 强调文字颜色 2 9 3" xfId="344"/>
    <cellStyle name="20% - 强调文字颜色 3 10" xfId="346"/>
    <cellStyle name="20% - 强调文字颜色 3 10 2" xfId="351"/>
    <cellStyle name="20% - 强调文字颜色 3 10 3" xfId="356"/>
    <cellStyle name="20% - 强调文字颜色 3 11" xfId="361"/>
    <cellStyle name="20% - 强调文字颜色 3 11 2" xfId="368"/>
    <cellStyle name="20% - 强调文字颜色 3 11 3" xfId="119"/>
    <cellStyle name="20% - 强调文字颜色 3 12" xfId="370"/>
    <cellStyle name="20% - 强调文字颜色 3 13" xfId="375"/>
    <cellStyle name="20% - 强调文字颜色 3 14" xfId="381"/>
    <cellStyle name="20% - 强调文字颜色 3 2" xfId="386"/>
    <cellStyle name="20% - 强调文字颜色 3 2 2" xfId="387"/>
    <cellStyle name="20% - 强调文字颜色 3 2 3" xfId="391"/>
    <cellStyle name="20% - 强调文字颜色 3 3" xfId="121"/>
    <cellStyle name="20% - 强调文字颜色 3 3 2" xfId="149"/>
    <cellStyle name="20% - 强调文字颜色 3 3 3" xfId="396"/>
    <cellStyle name="20% - 强调文字颜色 3 4" xfId="157"/>
    <cellStyle name="20% - 强调文字颜色 3 4 2" xfId="398"/>
    <cellStyle name="20% - 强调文字颜色 3 4 3" xfId="403"/>
    <cellStyle name="20% - 强调文字颜色 3 5" xfId="408"/>
    <cellStyle name="20% - 强调文字颜色 3 5 2" xfId="412"/>
    <cellStyle name="20% - 强调文字颜色 3 5 3" xfId="418"/>
    <cellStyle name="20% - 强调文字颜色 3 6" xfId="423"/>
    <cellStyle name="20% - 强调文字颜色 3 6 2" xfId="426"/>
    <cellStyle name="20% - 强调文字颜色 3 6 3" xfId="431"/>
    <cellStyle name="20% - 强调文字颜色 3 7" xfId="434"/>
    <cellStyle name="20% - 强调文字颜色 3 7 2" xfId="436"/>
    <cellStyle name="20% - 强调文字颜色 3 7 3" xfId="440"/>
    <cellStyle name="20% - 强调文字颜色 3 8" xfId="442"/>
    <cellStyle name="20% - 强调文字颜色 3 8 2" xfId="444"/>
    <cellStyle name="20% - 强调文字颜色 3 8 3" xfId="449"/>
    <cellStyle name="20% - 强调文字颜色 3 9" xfId="331"/>
    <cellStyle name="20% - 强调文字颜色 3 9 2" xfId="109"/>
    <cellStyle name="20% - 强调文字颜色 3 9 3" xfId="140"/>
    <cellStyle name="20% - 强调文字颜色 4 10" xfId="452"/>
    <cellStyle name="20% - 强调文字颜色 4 10 2" xfId="458"/>
    <cellStyle name="20% - 强调文字颜色 4 10 3" xfId="460"/>
    <cellStyle name="20% - 强调文字颜色 4 11" xfId="465"/>
    <cellStyle name="20% - 强调文字颜色 4 11 2" xfId="470"/>
    <cellStyle name="20% - 强调文字颜色 4 11 3" xfId="471"/>
    <cellStyle name="20% - 强调文字颜色 4 12" xfId="475"/>
    <cellStyle name="20% - 强调文字颜色 4 13" xfId="479"/>
    <cellStyle name="20% - 强调文字颜色 4 14" xfId="483"/>
    <cellStyle name="20% - 强调文字颜色 4 2" xfId="486"/>
    <cellStyle name="20% - 强调文字颜色 4 2 2" xfId="487"/>
    <cellStyle name="20% - 强调文字颜色 4 2 3" xfId="489"/>
    <cellStyle name="20% - 强调文字颜色 4 3" xfId="490"/>
    <cellStyle name="20% - 强调文字颜色 4 3 2" xfId="491"/>
    <cellStyle name="20% - 强调文字颜色 4 3 3" xfId="494"/>
    <cellStyle name="20% - 强调文字颜色 4 4" xfId="166"/>
    <cellStyle name="20% - 强调文字颜色 4 4 2" xfId="51"/>
    <cellStyle name="20% - 强调文字颜色 4 4 3" xfId="274"/>
    <cellStyle name="20% - 强调文字颜色 4 5" xfId="33"/>
    <cellStyle name="20% - 强调文字颜色 4 5 2" xfId="500"/>
    <cellStyle name="20% - 强调文字颜色 4 5 3" xfId="77"/>
    <cellStyle name="20% - 强调文字颜色 4 6" xfId="504"/>
    <cellStyle name="20% - 强调文字颜色 4 6 2" xfId="509"/>
    <cellStyle name="20% - 强调文字颜色 4 6 3" xfId="18"/>
    <cellStyle name="20% - 强调文字颜色 4 7" xfId="511"/>
    <cellStyle name="20% - 强调文字颜色 4 7 2" xfId="124"/>
    <cellStyle name="20% - 强调文字颜色 4 7 3" xfId="104"/>
    <cellStyle name="20% - 强调文字颜色 4 8" xfId="512"/>
    <cellStyle name="20% - 强调文字颜色 4 8 2" xfId="516"/>
    <cellStyle name="20% - 强调文字颜色 4 8 3" xfId="520"/>
    <cellStyle name="20% - 强调文字颜色 4 9" xfId="338"/>
    <cellStyle name="20% - 强调文字颜色 4 9 2" xfId="528"/>
    <cellStyle name="20% - 强调文字颜色 4 9 3" xfId="350"/>
    <cellStyle name="20% - 强调文字颜色 5 10" xfId="529"/>
    <cellStyle name="20% - 强调文字颜色 5 10 2" xfId="253"/>
    <cellStyle name="20% - 强调文字颜色 5 10 3" xfId="532"/>
    <cellStyle name="20% - 强调文字颜色 5 11" xfId="534"/>
    <cellStyle name="20% - 强调文字颜色 5 11 2" xfId="263"/>
    <cellStyle name="20% - 强调文字颜色 5 11 3" xfId="537"/>
    <cellStyle name="20% - 强调文字颜色 5 12" xfId="538"/>
    <cellStyle name="20% - 强调文字颜色 5 13" xfId="382"/>
    <cellStyle name="20% - 强调文字颜色 5 14" xfId="120"/>
    <cellStyle name="20% - 强调文字颜色 5 2" xfId="542"/>
    <cellStyle name="20% - 强调文字颜色 5 2 2" xfId="185"/>
    <cellStyle name="20% - 强调文字颜色 5 2 3" xfId="544"/>
    <cellStyle name="20% - 强调文字颜色 5 3" xfId="545"/>
    <cellStyle name="20% - 强调文字颜色 5 3 2" xfId="189"/>
    <cellStyle name="20% - 强调文字颜色 5 3 3" xfId="62"/>
    <cellStyle name="20% - 强调文字颜色 5 4" xfId="168"/>
    <cellStyle name="20% - 强调文字颜色 5 4 2" xfId="546"/>
    <cellStyle name="20% - 强调文字颜色 5 4 3" xfId="548"/>
    <cellStyle name="20% - 强调文字颜色 5 5" xfId="550"/>
    <cellStyle name="20% - 强调文字颜色 5 5 2" xfId="552"/>
    <cellStyle name="20% - 强调文字颜色 5 5 3" xfId="554"/>
    <cellStyle name="20% - 强调文字颜色 5 6" xfId="556"/>
    <cellStyle name="20% - 强调文字颜色 5 6 2" xfId="557"/>
    <cellStyle name="20% - 强调文字颜色 5 6 3" xfId="558"/>
    <cellStyle name="20% - 强调文字颜色 5 7" xfId="559"/>
    <cellStyle name="20% - 强调文字颜色 5 7 2" xfId="560"/>
    <cellStyle name="20% - 强调文字颜色 5 7 3" xfId="561"/>
    <cellStyle name="20% - 强调文字颜色 5 8" xfId="562"/>
    <cellStyle name="20% - 强调文字颜色 5 8 2" xfId="563"/>
    <cellStyle name="20% - 强调文字颜色 5 8 3" xfId="564"/>
    <cellStyle name="20% - 强调文字颜色 5 9" xfId="565"/>
    <cellStyle name="20% - 强调文字颜色 5 9 2" xfId="566"/>
    <cellStyle name="20% - 强调文字颜色 5 9 3" xfId="567"/>
    <cellStyle name="20% - 强调文字颜色 6 10" xfId="571"/>
    <cellStyle name="20% - 强调文字颜色 6 10 2" xfId="576"/>
    <cellStyle name="20% - 强调文字颜色 6 10 3" xfId="580"/>
    <cellStyle name="20% - 强调文字颜色 6 11" xfId="584"/>
    <cellStyle name="20% - 强调文字颜色 6 11 2" xfId="588"/>
    <cellStyle name="20% - 强调文字颜色 6 11 3" xfId="592"/>
    <cellStyle name="20% - 强调文字颜色 6 12" xfId="596"/>
    <cellStyle name="20% - 强调文字颜色 6 13" xfId="600"/>
    <cellStyle name="20% - 强调文字颜色 6 14" xfId="604"/>
    <cellStyle name="20% - 强调文字颜色 6 2" xfId="607"/>
    <cellStyle name="20% - 强调文字颜色 6 2 2" xfId="611"/>
    <cellStyle name="20% - 强调文字颜色 6 2 3" xfId="614"/>
    <cellStyle name="20% - 强调文字颜色 6 3" xfId="615"/>
    <cellStyle name="20% - 强调文字颜色 6 3 2" xfId="620"/>
    <cellStyle name="20% - 强调文字颜色 6 3 3" xfId="625"/>
    <cellStyle name="20% - 强调文字颜色 6 4" xfId="626"/>
    <cellStyle name="20% - 强调文字颜色 6 4 2" xfId="632"/>
    <cellStyle name="20% - 强调文字颜色 6 4 3" xfId="116"/>
    <cellStyle name="20% - 强调文字颜色 6 5" xfId="636"/>
    <cellStyle name="20% - 强调文字颜色 6 5 2" xfId="456"/>
    <cellStyle name="20% - 强调文字颜色 6 5 3" xfId="467"/>
    <cellStyle name="20% - 强调文字颜色 6 6" xfId="640"/>
    <cellStyle name="20% - 强调文字颜色 6 6 2" xfId="643"/>
    <cellStyle name="20% - 强调文字颜色 6 6 3" xfId="644"/>
    <cellStyle name="20% - 强调文字颜色 6 7" xfId="645"/>
    <cellStyle name="20% - 强调文字颜色 6 7 2" xfId="649"/>
    <cellStyle name="20% - 强调文字颜色 6 7 3" xfId="651"/>
    <cellStyle name="20% - 强调文字颜色 6 8" xfId="652"/>
    <cellStyle name="20% - 强调文字颜色 6 8 2" xfId="656"/>
    <cellStyle name="20% - 强调文字颜色 6 8 3" xfId="573"/>
    <cellStyle name="20% - 强调文字颜色 6 9" xfId="657"/>
    <cellStyle name="20% - 强调文字颜色 6 9 2" xfId="660"/>
    <cellStyle name="20% - 强调文字颜色 6 9 3" xfId="585"/>
    <cellStyle name="40% - 强调文字颜色 1 10" xfId="305"/>
    <cellStyle name="40% - 强调文字颜色 1 10 2" xfId="662"/>
    <cellStyle name="40% - 强调文字颜色 1 10 3" xfId="664"/>
    <cellStyle name="40% - 强调文字颜色 1 11" xfId="666"/>
    <cellStyle name="40% - 强调文字颜色 1 11 2" xfId="668"/>
    <cellStyle name="40% - 强调文字颜色 1 11 3" xfId="669"/>
    <cellStyle name="40% - 强调文字颜色 1 12" xfId="670"/>
    <cellStyle name="40% - 强调文字颜色 1 13" xfId="7"/>
    <cellStyle name="40% - 强调文字颜色 1 14" xfId="672"/>
    <cellStyle name="40% - 强调文字颜色 1 2" xfId="673"/>
    <cellStyle name="40% - 强调文字颜色 1 2 2" xfId="291"/>
    <cellStyle name="40% - 强调文字颜色 1 2 3" xfId="674"/>
    <cellStyle name="40% - 强调文字颜色 1 3" xfId="514"/>
    <cellStyle name="40% - 强调文字颜色 1 3 2" xfId="678"/>
    <cellStyle name="40% - 强调文字颜色 1 3 3" xfId="682"/>
    <cellStyle name="40% - 强调文字颜色 1 4" xfId="518"/>
    <cellStyle name="40% - 强调文字颜色 1 4 2" xfId="685"/>
    <cellStyle name="40% - 强调文字颜色 1 4 3" xfId="688"/>
    <cellStyle name="40% - 强调文字颜色 1 5" xfId="689"/>
    <cellStyle name="40% - 强调文字颜色 1 5 2" xfId="690"/>
    <cellStyle name="40% - 强调文字颜色 1 5 3" xfId="691"/>
    <cellStyle name="40% - 强调文字颜色 1 6" xfId="693"/>
    <cellStyle name="40% - 强调文字颜色 1 6 2" xfId="696"/>
    <cellStyle name="40% - 强调文字颜色 1 6 3" xfId="699"/>
    <cellStyle name="40% - 强调文字颜色 1 7" xfId="700"/>
    <cellStyle name="40% - 强调文字颜色 1 7 2" xfId="380"/>
    <cellStyle name="40% - 强调文字颜色 1 7 3" xfId="703"/>
    <cellStyle name="40% - 强调文字颜色 1 8" xfId="695"/>
    <cellStyle name="40% - 强调文字颜色 1 8 2" xfId="86"/>
    <cellStyle name="40% - 强调文字颜色 1 8 3" xfId="37"/>
    <cellStyle name="40% - 强调文字颜色 1 9" xfId="698"/>
    <cellStyle name="40% - 强调文字颜色 1 9 2" xfId="706"/>
    <cellStyle name="40% - 强调文字颜色 1 9 3" xfId="709"/>
    <cellStyle name="40% - 强调文字颜色 2 10" xfId="336"/>
    <cellStyle name="40% - 强调文字颜色 2 10 2" xfId="712"/>
    <cellStyle name="40% - 强调文字颜色 2 10 3" xfId="717"/>
    <cellStyle name="40% - 强调文字颜色 2 11" xfId="172"/>
    <cellStyle name="40% - 强调文字颜色 2 11 2" xfId="177"/>
    <cellStyle name="40% - 强调文字颜色 2 11 3" xfId="184"/>
    <cellStyle name="40% - 强调文字颜色 2 12" xfId="23"/>
    <cellStyle name="40% - 强调文字颜色 2 13" xfId="197"/>
    <cellStyle name="40% - 强调文字颜色 2 14" xfId="199"/>
    <cellStyle name="40% - 强调文字颜色 2 2" xfId="207"/>
    <cellStyle name="40% - 强调文字颜色 2 2 2" xfId="719"/>
    <cellStyle name="40% - 强调文字颜色 2 2 3" xfId="721"/>
    <cellStyle name="40% - 强调文字颜色 2 3" xfId="526"/>
    <cellStyle name="40% - 强调文字颜色 2 3 2" xfId="726"/>
    <cellStyle name="40% - 强调文字颜色 2 3 3" xfId="731"/>
    <cellStyle name="40% - 强调文字颜色 2 4" xfId="349"/>
    <cellStyle name="40% - 强调文字颜色 2 4 2" xfId="354"/>
    <cellStyle name="40% - 强调文字颜色 2 4 3" xfId="359"/>
    <cellStyle name="40% - 强调文字颜色 2 5" xfId="364"/>
    <cellStyle name="40% - 强调文字颜色 2 5 2" xfId="366"/>
    <cellStyle name="40% - 强调文字颜色 2 5 3" xfId="118"/>
    <cellStyle name="40% - 强调文字颜色 2 6" xfId="374"/>
    <cellStyle name="40% - 强调文字颜色 2 6 2" xfId="732"/>
    <cellStyle name="40% - 强调文字颜色 2 6 3" xfId="734"/>
    <cellStyle name="40% - 强调文字颜色 2 7" xfId="377"/>
    <cellStyle name="40% - 强调文字颜色 2 7 2" xfId="735"/>
    <cellStyle name="40% - 强调文字颜色 2 7 3" xfId="737"/>
    <cellStyle name="40% - 强调文字颜色 2 8" xfId="379"/>
    <cellStyle name="40% - 强调文字颜色 2 8 2" xfId="741"/>
    <cellStyle name="40% - 强调文字颜色 2 8 3" xfId="745"/>
    <cellStyle name="40% - 强调文字颜色 2 9" xfId="702"/>
    <cellStyle name="40% - 强调文字颜色 2 9 2" xfId="748"/>
    <cellStyle name="40% - 强调文字颜色 2 9 3" xfId="751"/>
    <cellStyle name="40% - 强调文字颜色 3 10" xfId="50"/>
    <cellStyle name="40% - 强调文字颜色 3 10 2" xfId="80"/>
    <cellStyle name="40% - 强调文字颜色 3 10 3" xfId="88"/>
    <cellStyle name="40% - 强调文字颜色 3 11" xfId="271"/>
    <cellStyle name="40% - 强调文字颜色 3 11 2" xfId="276"/>
    <cellStyle name="40% - 强调文字颜色 3 11 3" xfId="278"/>
    <cellStyle name="40% - 强调文字颜色 3 12" xfId="281"/>
    <cellStyle name="40% - 强调文字颜色 3 13" xfId="287"/>
    <cellStyle name="40% - 强调文字颜色 3 14" xfId="290"/>
    <cellStyle name="40% - 强调文字颜色 3 2" xfId="215"/>
    <cellStyle name="40% - 强调文字颜色 3 2 2" xfId="753"/>
    <cellStyle name="40% - 强调文字颜色 3 2 3" xfId="755"/>
    <cellStyle name="40% - 强调文字颜色 3 3" xfId="756"/>
    <cellStyle name="40% - 强调文字颜色 3 3 2" xfId="759"/>
    <cellStyle name="40% - 强调文字颜色 3 3 3" xfId="97"/>
    <cellStyle name="40% - 强调文字颜色 3 4" xfId="25"/>
    <cellStyle name="40% - 强调文字颜色 3 4 2" xfId="59"/>
    <cellStyle name="40% - 强调文字颜色 3 4 3" xfId="762"/>
    <cellStyle name="40% - 强调文字颜色 3 5" xfId="763"/>
    <cellStyle name="40% - 强调文字颜色 3 5 2" xfId="764"/>
    <cellStyle name="40% - 强调文字颜色 3 5 3" xfId="13"/>
    <cellStyle name="40% - 强调文字颜色 3 6" xfId="767"/>
    <cellStyle name="40% - 强调文字颜色 3 6 2" xfId="219"/>
    <cellStyle name="40% - 强调文字颜色 3 6 3" xfId="223"/>
    <cellStyle name="40% - 强调文字颜色 3 7" xfId="68"/>
    <cellStyle name="40% - 强调文字颜色 3 7 2" xfId="151"/>
    <cellStyle name="40% - 强调文字颜色 3 7 3" xfId="315"/>
    <cellStyle name="40% - 强调文字颜色 3 8" xfId="84"/>
    <cellStyle name="40% - 强调文字颜色 3 8 2" xfId="155"/>
    <cellStyle name="40% - 强调文字颜色 3 8 3" xfId="406"/>
    <cellStyle name="40% - 强调文字颜色 3 9" xfId="35"/>
    <cellStyle name="40% - 强调文字颜色 3 9 2" xfId="164"/>
    <cellStyle name="40% - 强调文字颜色 3 9 3" xfId="31"/>
    <cellStyle name="40% - 强调文字颜色 4 10" xfId="524"/>
    <cellStyle name="40% - 强调文字颜色 4 10 2" xfId="724"/>
    <cellStyle name="40% - 强调文字颜色 4 10 3" xfId="729"/>
    <cellStyle name="40% - 强调文字颜色 4 11" xfId="347"/>
    <cellStyle name="40% - 强调文字颜色 4 11 2" xfId="352"/>
    <cellStyle name="40% - 强调文字颜色 4 11 3" xfId="357"/>
    <cellStyle name="40% - 强调文字颜色 4 12" xfId="362"/>
    <cellStyle name="40% - 强调文字颜色 4 13" xfId="371"/>
    <cellStyle name="40% - 强调文字颜色 4 14" xfId="376"/>
    <cellStyle name="40% - 强调文字颜色 4 2" xfId="98"/>
    <cellStyle name="40% - 强调文字颜色 4 2 2" xfId="769"/>
    <cellStyle name="40% - 强调文字颜色 4 2 3" xfId="770"/>
    <cellStyle name="40% - 强调文字颜色 4 3" xfId="771"/>
    <cellStyle name="40% - 强调文字颜色 4 3 2" xfId="132"/>
    <cellStyle name="40% - 强调文字颜色 4 3 3" xfId="135"/>
    <cellStyle name="40% - 强调文字颜色 4 4" xfId="608"/>
    <cellStyle name="40% - 强调文字颜色 4 4 2" xfId="772"/>
    <cellStyle name="40% - 强调文字颜色 4 4 3" xfId="773"/>
    <cellStyle name="40% - 强调文字颜色 4 5" xfId="612"/>
    <cellStyle name="40% - 强调文字颜色 4 5 2" xfId="776"/>
    <cellStyle name="40% - 强调文字颜色 4 5 3" xfId="777"/>
    <cellStyle name="40% - 强调文字颜色 4 6" xfId="780"/>
    <cellStyle name="40% - 强调文字颜色 4 6 2" xfId="782"/>
    <cellStyle name="40% - 强调文字颜色 4 6 3" xfId="783"/>
    <cellStyle name="40% - 强调文字颜色 4 7" xfId="784"/>
    <cellStyle name="40% - 强调文字颜色 4 7 2" xfId="785"/>
    <cellStyle name="40% - 强调文字颜色 4 7 3" xfId="786"/>
    <cellStyle name="40% - 强调文字颜色 4 8" xfId="705"/>
    <cellStyle name="40% - 强调文字颜色 4 8 2" xfId="787"/>
    <cellStyle name="40% - 强调文字颜色 4 8 3" xfId="788"/>
    <cellStyle name="40% - 强调文字颜色 4 9" xfId="708"/>
    <cellStyle name="40% - 强调文字颜色 4 9 2" xfId="789"/>
    <cellStyle name="40% - 强调文字颜色 4 9 3" xfId="790"/>
    <cellStyle name="40% - 强调文字颜色 5 10" xfId="794"/>
    <cellStyle name="40% - 强调文字颜色 5 10 2" xfId="798"/>
    <cellStyle name="40% - 强调文字颜色 5 10 3" xfId="801"/>
    <cellStyle name="40% - 强调文字颜色 5 11" xfId="453"/>
    <cellStyle name="40% - 强调文字颜色 5 11 2" xfId="459"/>
    <cellStyle name="40% - 强调文字颜色 5 11 3" xfId="461"/>
    <cellStyle name="40% - 强调文字颜色 5 12" xfId="466"/>
    <cellStyle name="40% - 强调文字颜色 5 13" xfId="476"/>
    <cellStyle name="40% - 强调文字颜色 5 14" xfId="480"/>
    <cellStyle name="40% - 强调文字颜色 5 2" xfId="229"/>
    <cellStyle name="40% - 强调文字颜色 5 2 2" xfId="634"/>
    <cellStyle name="40% - 强调文字颜色 5 2 3" xfId="638"/>
    <cellStyle name="40% - 强调文字颜色 5 3" xfId="803"/>
    <cellStyle name="40% - 强调文字颜色 5 3 2" xfId="805"/>
    <cellStyle name="40% - 强调文字颜色 5 3 3" xfId="807"/>
    <cellStyle name="40% - 强调文字颜色 5 4" xfId="617"/>
    <cellStyle name="40% - 强调文字颜色 5 4 2" xfId="809"/>
    <cellStyle name="40% - 强调文字颜色 5 4 3" xfId="811"/>
    <cellStyle name="40% - 强调文字颜色 5 5" xfId="623"/>
    <cellStyle name="40% - 强调文字颜色 5 5 2" xfId="813"/>
    <cellStyle name="40% - 强调文字颜色 5 5 3" xfId="815"/>
    <cellStyle name="40% - 强调文字颜色 5 6" xfId="819"/>
    <cellStyle name="40% - 强调文字颜色 5 6 2" xfId="821"/>
    <cellStyle name="40% - 强调文字颜色 5 6 3" xfId="823"/>
    <cellStyle name="40% - 强调文字颜色 5 7" xfId="111"/>
    <cellStyle name="40% - 强调文字颜色 5 7 2" xfId="825"/>
    <cellStyle name="40% - 强调文字颜色 5 7 3" xfId="128"/>
    <cellStyle name="40% - 强调文字颜色 5 8" xfId="828"/>
    <cellStyle name="40% - 强调文字颜色 5 8 2" xfId="830"/>
    <cellStyle name="40% - 强调文字颜色 5 8 3" xfId="832"/>
    <cellStyle name="40% - 强调文字颜色 5 9" xfId="834"/>
    <cellStyle name="40% - 强调文字颜色 5 9 2" xfId="835"/>
    <cellStyle name="40% - 强调文字颜色 5 9 3" xfId="836"/>
    <cellStyle name="40% - 强调文字颜色 6 10" xfId="392"/>
    <cellStyle name="40% - 强调文字颜色 6 10 2" xfId="243"/>
    <cellStyle name="40% - 强调文字颜色 6 10 3" xfId="791"/>
    <cellStyle name="40% - 强调文字颜色 6 11" xfId="530"/>
    <cellStyle name="40% - 强调文字颜色 6 11 2" xfId="254"/>
    <cellStyle name="40% - 强调文字颜色 6 11 3" xfId="533"/>
    <cellStyle name="40% - 强调文字颜色 6 12" xfId="535"/>
    <cellStyle name="40% - 强调文字颜色 6 13" xfId="539"/>
    <cellStyle name="40% - 强调文字颜色 6 14" xfId="383"/>
    <cellStyle name="40% - 强调文字颜色 6 2" xfId="237"/>
    <cellStyle name="40% - 强调文字颜色 6 2 2" xfId="837"/>
    <cellStyle name="40% - 强调文字颜色 6 2 3" xfId="838"/>
    <cellStyle name="40% - 强调文字颜色 6 3" xfId="839"/>
    <cellStyle name="40% - 强调文字颜色 6 3 2" xfId="840"/>
    <cellStyle name="40% - 强调文字颜色 6 3 3" xfId="841"/>
    <cellStyle name="40% - 强调文字颜色 6 4" xfId="628"/>
    <cellStyle name="40% - 强调文字颜色 6 4 2" xfId="24"/>
    <cellStyle name="40% - 强调文字颜色 6 4 3" xfId="842"/>
    <cellStyle name="40% - 强调文字颜色 6 5" xfId="114"/>
    <cellStyle name="40% - 强调文字颜色 6 5 2" xfId="843"/>
    <cellStyle name="40% - 强调文字颜色 6 5 3" xfId="844"/>
    <cellStyle name="40% - 强调文字颜色 6 6" xfId="847"/>
    <cellStyle name="40% - 强调文字颜色 6 6 2" xfId="91"/>
    <cellStyle name="40% - 强调文字颜色 6 6 3" xfId="146"/>
    <cellStyle name="40% - 强调文字颜色 6 7" xfId="848"/>
    <cellStyle name="40% - 强调文字颜色 6 7 2" xfId="158"/>
    <cellStyle name="40% - 强调文字颜色 6 7 3" xfId="52"/>
    <cellStyle name="40% - 强调文字颜色 6 8" xfId="850"/>
    <cellStyle name="40% - 强调文字颜色 6 8 2" xfId="851"/>
    <cellStyle name="40% - 强调文字颜色 6 8 3" xfId="852"/>
    <cellStyle name="40% - 强调文字颜色 6 9" xfId="754"/>
    <cellStyle name="40% - 强调文字颜色 6 9 2" xfId="853"/>
    <cellStyle name="40% - 强调文字颜色 6 9 3" xfId="854"/>
    <cellStyle name="60% - 强调文字颜色 1 10" xfId="855"/>
    <cellStyle name="60% - 强调文字颜色 1 10 2" xfId="857"/>
    <cellStyle name="60% - 强调文字颜色 1 10 3" xfId="775"/>
    <cellStyle name="60% - 强调文字颜色 1 11" xfId="4"/>
    <cellStyle name="60% - 强调文字颜色 1 11 2" xfId="858"/>
    <cellStyle name="60% - 强调文字颜色 1 11 3" xfId="781"/>
    <cellStyle name="60% - 强调文字颜色 1 12" xfId="551"/>
    <cellStyle name="60% - 强调文字颜色 1 13" xfId="553"/>
    <cellStyle name="60% - 强调文字颜色 1 14" xfId="282"/>
    <cellStyle name="60% - 强调文字颜色 1 2" xfId="154"/>
    <cellStyle name="60% - 强调文字颜色 1 2 2" xfId="397"/>
    <cellStyle name="60% - 强调文字颜色 1 2 3" xfId="399"/>
    <cellStyle name="60% - 强调文字颜色 1 3" xfId="405"/>
    <cellStyle name="60% - 强调文字颜色 1 3 2" xfId="411"/>
    <cellStyle name="60% - 强调文字颜色 1 3 3" xfId="415"/>
    <cellStyle name="60% - 强调文字颜色 1 4" xfId="421"/>
    <cellStyle name="60% - 强调文字颜色 1 4 2" xfId="425"/>
    <cellStyle name="60% - 强调文字颜色 1 4 3" xfId="428"/>
    <cellStyle name="60% - 强调文字颜色 1 5" xfId="433"/>
    <cellStyle name="60% - 强调文字颜色 1 5 2" xfId="435"/>
    <cellStyle name="60% - 强调文字颜色 1 5 3" xfId="437"/>
    <cellStyle name="60% - 强调文字颜色 1 6" xfId="441"/>
    <cellStyle name="60% - 强调文字颜色 1 6 2" xfId="443"/>
    <cellStyle name="60% - 强调文字颜色 1 6 3" xfId="446"/>
    <cellStyle name="60% - 强调文字颜色 1 7" xfId="329"/>
    <cellStyle name="60% - 强调文字颜色 1 7 2" xfId="107"/>
    <cellStyle name="60% - 强调文字颜色 1 7 3" xfId="136"/>
    <cellStyle name="60% - 强调文字颜色 1 8" xfId="334"/>
    <cellStyle name="60% - 强调文字颜色 1 8 2" xfId="710"/>
    <cellStyle name="60% - 强调文字颜色 1 8 3" xfId="713"/>
    <cellStyle name="60% - 强调文字颜色 1 9" xfId="169"/>
    <cellStyle name="60% - 强调文字颜色 1 9 2" xfId="173"/>
    <cellStyle name="60% - 强调文字颜色 1 9 3" xfId="178"/>
    <cellStyle name="60% - 强调文字颜色 2 10" xfId="301"/>
    <cellStyle name="60% - 强调文字颜色 2 10 2" xfId="860"/>
    <cellStyle name="60% - 强调文字颜色 2 10 3" xfId="861"/>
    <cellStyle name="60% - 强调文字颜色 2 11" xfId="306"/>
    <cellStyle name="60% - 强调文字颜色 2 11 2" xfId="663"/>
    <cellStyle name="60% - 强调文字颜色 2 11 3" xfId="665"/>
    <cellStyle name="60% - 强调文字颜色 2 12" xfId="667"/>
    <cellStyle name="60% - 强调文字颜色 2 13" xfId="671"/>
    <cellStyle name="60% - 强调文字颜色 2 14" xfId="8"/>
    <cellStyle name="60% - 强调文字颜色 2 2" xfId="162"/>
    <cellStyle name="60% - 强调文字颜色 2 2 2" xfId="47"/>
    <cellStyle name="60% - 强调文字颜色 2 2 3" xfId="268"/>
    <cellStyle name="60% - 强调文字颜色 2 3" xfId="29"/>
    <cellStyle name="60% - 强调文字颜色 2 3 2" xfId="498"/>
    <cellStyle name="60% - 强调文字颜色 2 3 3" xfId="76"/>
    <cellStyle name="60% - 强调文字颜色 2 4" xfId="502"/>
    <cellStyle name="60% - 强调文字颜色 2 4 2" xfId="507"/>
    <cellStyle name="60% - 强调文字颜色 2 4 3" xfId="17"/>
    <cellStyle name="60% - 强调文字颜色 2 5" xfId="510"/>
    <cellStyle name="60% - 强调文字颜色 2 5 2" xfId="122"/>
    <cellStyle name="60% - 强调文字颜色 2 5 3" xfId="103"/>
    <cellStyle name="60% - 强调文字颜色 2 6" xfId="862"/>
    <cellStyle name="60% - 强调文字颜色 2 6 2" xfId="863"/>
    <cellStyle name="60% - 强调文字颜色 2 6 3" xfId="864"/>
    <cellStyle name="60% - 强调文字颜色 2 7" xfId="865"/>
    <cellStyle name="60% - 强调文字颜色 2 7 2" xfId="866"/>
    <cellStyle name="60% - 强调文字颜色 2 7 3" xfId="867"/>
    <cellStyle name="60% - 强调文字颜色 2 8" xfId="868"/>
    <cellStyle name="60% - 强调文字颜色 2 8 2" xfId="869"/>
    <cellStyle name="60% - 强调文字颜色 2 8 3" xfId="26"/>
    <cellStyle name="60% - 强调文字颜色 2 9" xfId="870"/>
    <cellStyle name="60% - 强调文字颜色 2 9 2" xfId="871"/>
    <cellStyle name="60% - 强调文字颜色 2 9 3" xfId="872"/>
    <cellStyle name="60% - 强调文字颜色 3 10" xfId="330"/>
    <cellStyle name="60% - 强调文字颜色 3 10 2" xfId="108"/>
    <cellStyle name="60% - 强调文字颜色 3 10 3" xfId="139"/>
    <cellStyle name="60% - 强调文字颜色 3 11" xfId="335"/>
    <cellStyle name="60% - 强调文字颜色 3 11 2" xfId="711"/>
    <cellStyle name="60% - 强调文字颜色 3 11 3" xfId="716"/>
    <cellStyle name="60% - 强调文字颜色 3 12" xfId="170"/>
    <cellStyle name="60% - 强调文字颜色 3 13" xfId="21"/>
    <cellStyle name="60% - 强调文字颜色 3 14" xfId="195"/>
    <cellStyle name="60% - 强调文字颜色 3 2" xfId="873"/>
    <cellStyle name="60% - 强调文字颜色 3 2 2" xfId="874"/>
    <cellStyle name="60% - 强调文字颜色 3 2 3" xfId="875"/>
    <cellStyle name="60% - 强调文字颜色 3 3" xfId="877"/>
    <cellStyle name="60% - 强调文字颜色 3 3 2" xfId="879"/>
    <cellStyle name="60% - 强调文字颜色 3 3 3" xfId="880"/>
    <cellStyle name="60% - 强调文字颜色 3 4" xfId="882"/>
    <cellStyle name="60% - 强调文字颜色 3 4 2" xfId="884"/>
    <cellStyle name="60% - 强调文字颜色 3 4 3" xfId="885"/>
    <cellStyle name="60% - 强调文字颜色 3 5" xfId="886"/>
    <cellStyle name="60% - 强调文字颜色 3 5 2" xfId="887"/>
    <cellStyle name="60% - 强调文字颜色 3 5 3" xfId="888"/>
    <cellStyle name="60% - 强调文字颜色 3 6" xfId="889"/>
    <cellStyle name="60% - 强调文字颜色 3 6 2" xfId="890"/>
    <cellStyle name="60% - 强调文字颜色 3 6 3" xfId="891"/>
    <cellStyle name="60% - 强调文字颜色 3 7" xfId="892"/>
    <cellStyle name="60% - 强调文字颜色 3 7 2" xfId="893"/>
    <cellStyle name="60% - 强调文字颜色 3 7 3" xfId="894"/>
    <cellStyle name="60% - 强调文字颜色 3 8" xfId="895"/>
    <cellStyle name="60% - 强调文字颜色 3 8 2" xfId="898"/>
    <cellStyle name="60% - 强调文字颜色 3 8 3" xfId="901"/>
    <cellStyle name="60% - 强调文字颜色 3 9" xfId="902"/>
    <cellStyle name="60% - 强调文字颜色 3 9 2" xfId="905"/>
    <cellStyle name="60% - 强调文字颜色 3 9 3" xfId="908"/>
    <cellStyle name="60% - 强调文字颜色 4 10" xfId="910"/>
    <cellStyle name="60% - 强调文字颜色 4 10 2" xfId="911"/>
    <cellStyle name="60% - 强调文字颜色 4 10 3" xfId="912"/>
    <cellStyle name="60% - 强调文字颜色 4 11" xfId="49"/>
    <cellStyle name="60% - 强调文字颜色 4 11 2" xfId="79"/>
    <cellStyle name="60% - 强调文字颜色 4 11 3" xfId="87"/>
    <cellStyle name="60% - 强调文字颜色 4 12" xfId="269"/>
    <cellStyle name="60% - 强调文字颜色 4 13" xfId="279"/>
    <cellStyle name="60% - 强调文字颜色 4 14" xfId="285"/>
    <cellStyle name="60% - 强调文字颜色 4 2" xfId="913"/>
    <cellStyle name="60% - 强调文字颜色 4 2 2" xfId="627"/>
    <cellStyle name="60% - 强调文字颜色 4 2 3" xfId="113"/>
    <cellStyle name="60% - 强调文字颜色 4 3" xfId="915"/>
    <cellStyle name="60% - 强调文字颜色 4 3 2" xfId="918"/>
    <cellStyle name="60% - 强调文字颜色 4 3 3" xfId="922"/>
    <cellStyle name="60% - 强调文字颜色 4 4" xfId="924"/>
    <cellStyle name="60% - 强调文字颜色 4 4 2" xfId="927"/>
    <cellStyle name="60% - 强调文字颜色 4 4 3" xfId="931"/>
    <cellStyle name="60% - 强调文字颜色 4 5" xfId="932"/>
    <cellStyle name="60% - 强调文字颜色 4 5 2" xfId="933"/>
    <cellStyle name="60% - 强调文字颜色 4 5 3" xfId="935"/>
    <cellStyle name="60% - 强调文字颜色 4 6" xfId="936"/>
    <cellStyle name="60% - 强调文字颜色 4 6 2" xfId="937"/>
    <cellStyle name="60% - 强调文字颜色 4 6 3" xfId="575"/>
    <cellStyle name="60% - 强调文字颜色 4 7" xfId="938"/>
    <cellStyle name="60% - 强调文字颜色 4 7 2" xfId="939"/>
    <cellStyle name="60% - 强调文字颜色 4 7 3" xfId="587"/>
    <cellStyle name="60% - 强调文字颜色 4 8" xfId="940"/>
    <cellStyle name="60% - 强调文字颜色 4 8 2" xfId="942"/>
    <cellStyle name="60% - 强调文字颜色 4 8 3" xfId="944"/>
    <cellStyle name="60% - 强调文字颜色 4 9" xfId="945"/>
    <cellStyle name="60% - 强调文字颜色 4 9 2" xfId="946"/>
    <cellStyle name="60% - 强调文字颜色 4 9 3" xfId="947"/>
    <cellStyle name="60% - 强调文字颜色 5 10" xfId="210"/>
    <cellStyle name="60% - 强调文字颜色 5 10 2" xfId="950"/>
    <cellStyle name="60% - 强调文字颜色 5 10 3" xfId="953"/>
    <cellStyle name="60% - 强调文字颜色 5 11" xfId="523"/>
    <cellStyle name="60% - 强调文字颜色 5 11 2" xfId="723"/>
    <cellStyle name="60% - 强调文字颜色 5 11 3" xfId="728"/>
    <cellStyle name="60% - 强调文字颜色 5 12" xfId="345"/>
    <cellStyle name="60% - 强调文字颜色 5 13" xfId="360"/>
    <cellStyle name="60% - 强调文字颜色 5 14" xfId="369"/>
    <cellStyle name="60% - 强调文字颜色 5 2" xfId="954"/>
    <cellStyle name="60% - 强调文字颜色 5 2 2" xfId="955"/>
    <cellStyle name="60% - 强调文字颜色 5 2 3" xfId="957"/>
    <cellStyle name="60% - 强调文字颜色 5 3" xfId="960"/>
    <cellStyle name="60% - 强调文字颜色 5 3 2" xfId="962"/>
    <cellStyle name="60% - 强调文字颜色 5 3 3" xfId="965"/>
    <cellStyle name="60% - 强调文字颜色 5 4" xfId="968"/>
    <cellStyle name="60% - 强调文字颜色 5 4 2" xfId="970"/>
    <cellStyle name="60% - 强调文字颜色 5 4 3" xfId="973"/>
    <cellStyle name="60% - 强调文字颜色 5 5" xfId="975"/>
    <cellStyle name="60% - 强调文字颜色 5 5 2" xfId="976"/>
    <cellStyle name="60% - 强调文字颜色 5 5 3" xfId="978"/>
    <cellStyle name="60% - 强调文字颜色 5 6" xfId="980"/>
    <cellStyle name="60% - 强调文字颜色 5 6 2" xfId="981"/>
    <cellStyle name="60% - 强调文字颜色 5 6 3" xfId="983"/>
    <cellStyle name="60% - 强调文字颜色 5 7" xfId="984"/>
    <cellStyle name="60% - 强调文字颜色 5 7 2" xfId="985"/>
    <cellStyle name="60% - 强调文字颜色 5 7 3" xfId="987"/>
    <cellStyle name="60% - 强调文字颜色 5 8" xfId="988"/>
    <cellStyle name="60% - 强调文字颜色 5 8 2" xfId="989"/>
    <cellStyle name="60% - 强调文字颜色 5 8 3" xfId="990"/>
    <cellStyle name="60% - 强调文字颜色 5 9" xfId="991"/>
    <cellStyle name="60% - 强调文字颜色 5 9 2" xfId="992"/>
    <cellStyle name="60% - 强调文字颜色 5 9 3" xfId="993"/>
    <cellStyle name="60% - 强调文字颜色 6 10" xfId="246"/>
    <cellStyle name="60% - 强调文字颜色 6 10 2" xfId="995"/>
    <cellStyle name="60% - 强调文字颜色 6 10 3" xfId="996"/>
    <cellStyle name="60% - 强调文字颜色 6 11" xfId="793"/>
    <cellStyle name="60% - 强调文字颜色 6 11 2" xfId="797"/>
    <cellStyle name="60% - 强调文字颜色 6 11 3" xfId="800"/>
    <cellStyle name="60% - 强调文字颜色 6 12" xfId="451"/>
    <cellStyle name="60% - 强调文字颜色 6 13" xfId="464"/>
    <cellStyle name="60% - 强调文字颜色 6 14" xfId="474"/>
    <cellStyle name="60% - 强调文字颜色 6 2" xfId="997"/>
    <cellStyle name="60% - 强调文字颜色 6 2 2" xfId="998"/>
    <cellStyle name="60% - 强调文字颜色 6 2 3" xfId="1000"/>
    <cellStyle name="60% - 强调文字颜色 6 3" xfId="1001"/>
    <cellStyle name="60% - 强调文字颜色 6 3 2" xfId="1002"/>
    <cellStyle name="60% - 强调文字颜色 6 3 3" xfId="1003"/>
    <cellStyle name="60% - 强调文字颜色 6 4" xfId="1004"/>
    <cellStyle name="60% - 强调文字颜色 6 4 2" xfId="1006"/>
    <cellStyle name="60% - 强调文字颜色 6 4 3" xfId="1009"/>
    <cellStyle name="60% - 强调文字颜色 6 5" xfId="1010"/>
    <cellStyle name="60% - 强调文字颜色 6 5 2" xfId="145"/>
    <cellStyle name="60% - 强调文字颜色 6 5 3" xfId="148"/>
    <cellStyle name="60% - 强调文字颜色 6 6" xfId="1011"/>
    <cellStyle name="60% - 强调文字颜色 6 6 2" xfId="1012"/>
    <cellStyle name="60% - 强调文字颜色 6 6 3" xfId="1014"/>
    <cellStyle name="60% - 强调文字颜色 6 7" xfId="1015"/>
    <cellStyle name="60% - 强调文字颜色 6 7 2" xfId="1016"/>
    <cellStyle name="60% - 强调文字颜色 6 7 3" xfId="1018"/>
    <cellStyle name="60% - 强调文字颜色 6 8" xfId="1019"/>
    <cellStyle name="60% - 强调文字颜色 6 8 2" xfId="1020"/>
    <cellStyle name="60% - 强调文字颜色 6 8 3" xfId="1022"/>
    <cellStyle name="60% - 强调文字颜色 6 9" xfId="1023"/>
    <cellStyle name="60% - 强调文字颜色 6 9 2" xfId="1024"/>
    <cellStyle name="60% - 强调文字颜色 6 9 3" xfId="1026"/>
    <cellStyle name="Accent5" xfId="1029"/>
    <cellStyle name="Accent5 10" xfId="1030"/>
    <cellStyle name="Accent5 10 2" xfId="531"/>
    <cellStyle name="Accent5 10 3" xfId="1031"/>
    <cellStyle name="Accent5 11" xfId="856"/>
    <cellStyle name="Accent5 11 2" xfId="536"/>
    <cellStyle name="Accent5 11 3" xfId="1032"/>
    <cellStyle name="Accent5 12" xfId="774"/>
    <cellStyle name="Accent5 13" xfId="1033"/>
    <cellStyle name="Accent5 2" xfId="1034"/>
    <cellStyle name="Accent5 2 2" xfId="1036"/>
    <cellStyle name="Accent5 2 3" xfId="1038"/>
    <cellStyle name="Accent5 3" xfId="1039"/>
    <cellStyle name="Accent5 3 2" xfId="1040"/>
    <cellStyle name="Accent5 3 3" xfId="1041"/>
    <cellStyle name="Accent5 4" xfId="1042"/>
    <cellStyle name="Accent5 4 2" xfId="1043"/>
    <cellStyle name="Accent5 4 3" xfId="1044"/>
    <cellStyle name="Accent5 5" xfId="1046"/>
    <cellStyle name="Accent5 5 2" xfId="1048"/>
    <cellStyle name="Accent5 5 3" xfId="1050"/>
    <cellStyle name="Accent5 6" xfId="1052"/>
    <cellStyle name="Accent5 6 2" xfId="1055"/>
    <cellStyle name="Accent5 6 3" xfId="1057"/>
    <cellStyle name="Accent5 7" xfId="1059"/>
    <cellStyle name="Accent5 7 2" xfId="1062"/>
    <cellStyle name="Accent5 7 3" xfId="1064"/>
    <cellStyle name="Accent5 8" xfId="1066"/>
    <cellStyle name="Accent5 8 2" xfId="1069"/>
    <cellStyle name="Accent5 8 3" xfId="1072"/>
    <cellStyle name="Accent5 9" xfId="1074"/>
    <cellStyle name="Accent5 9 2" xfId="1078"/>
    <cellStyle name="Accent5 9 3" xfId="1082"/>
    <cellStyle name="AutoFormat-Optionen" xfId="1083"/>
    <cellStyle name="AutoFormat-Optionen 10" xfId="1084"/>
    <cellStyle name="AutoFormat-Optionen 10 2" xfId="1085"/>
    <cellStyle name="AutoFormat-Optionen 100" xfId="1092"/>
    <cellStyle name="AutoFormat-Optionen 100 2" xfId="1008"/>
    <cellStyle name="AutoFormat-Optionen 101" xfId="1097"/>
    <cellStyle name="AutoFormat-Optionen 101 2" xfId="147"/>
    <cellStyle name="AutoFormat-Optionen 102" xfId="1102"/>
    <cellStyle name="AutoFormat-Optionen 102 2" xfId="1013"/>
    <cellStyle name="AutoFormat-Optionen 103" xfId="1107"/>
    <cellStyle name="AutoFormat-Optionen 103 2" xfId="1017"/>
    <cellStyle name="AutoFormat-Optionen 104" xfId="1112"/>
    <cellStyle name="AutoFormat-Optionen 104 2" xfId="1021"/>
    <cellStyle name="AutoFormat-Optionen 105" xfId="1117"/>
    <cellStyle name="AutoFormat-Optionen 105 2" xfId="1025"/>
    <cellStyle name="AutoFormat-Optionen 106" xfId="1122"/>
    <cellStyle name="AutoFormat-Optionen 106 2" xfId="1123"/>
    <cellStyle name="AutoFormat-Optionen 107" xfId="1128"/>
    <cellStyle name="AutoFormat-Optionen 107 2" xfId="1129"/>
    <cellStyle name="AutoFormat-Optionen 108" xfId="1134"/>
    <cellStyle name="AutoFormat-Optionen 11" xfId="1137"/>
    <cellStyle name="AutoFormat-Optionen 11 2" xfId="1138"/>
    <cellStyle name="AutoFormat-Optionen 12" xfId="1139"/>
    <cellStyle name="AutoFormat-Optionen 12 2" xfId="1140"/>
    <cellStyle name="AutoFormat-Optionen 13" xfId="1141"/>
    <cellStyle name="AutoFormat-Optionen 13 2" xfId="1142"/>
    <cellStyle name="AutoFormat-Optionen 14" xfId="1143"/>
    <cellStyle name="AutoFormat-Optionen 14 2" xfId="1144"/>
    <cellStyle name="AutoFormat-Optionen 15" xfId="1146"/>
    <cellStyle name="AutoFormat-Optionen 15 2" xfId="1148"/>
    <cellStyle name="AutoFormat-Optionen 16" xfId="1150"/>
    <cellStyle name="AutoFormat-Optionen 16 2" xfId="1154"/>
    <cellStyle name="AutoFormat-Optionen 17" xfId="1156"/>
    <cellStyle name="AutoFormat-Optionen 17 2" xfId="1160"/>
    <cellStyle name="AutoFormat-Optionen 18" xfId="1162"/>
    <cellStyle name="AutoFormat-Optionen 18 2" xfId="1164"/>
    <cellStyle name="AutoFormat-Optionen 19" xfId="175"/>
    <cellStyle name="AutoFormat-Optionen 19 2" xfId="1166"/>
    <cellStyle name="AutoFormat-Optionen 2" xfId="1167"/>
    <cellStyle name="AutoFormat-Optionen 2 2" xfId="1170"/>
    <cellStyle name="AutoFormat-Optionen 2 2 2" xfId="622"/>
    <cellStyle name="AutoFormat-Optionen 2 3" xfId="1173"/>
    <cellStyle name="AutoFormat-Optionen 2 3 2" xfId="112"/>
    <cellStyle name="AutoFormat-Optionen 2 4" xfId="1177"/>
    <cellStyle name="AutoFormat-Optionen 2 4 2" xfId="921"/>
    <cellStyle name="AutoFormat-Optionen 2 5" xfId="1181"/>
    <cellStyle name="AutoFormat-Optionen 2 5 2" xfId="930"/>
    <cellStyle name="AutoFormat-Optionen 2 6" xfId="1184"/>
    <cellStyle name="AutoFormat-Optionen 2 6 2" xfId="934"/>
    <cellStyle name="AutoFormat-Optionen 2 7" xfId="570"/>
    <cellStyle name="AutoFormat-Optionen 2 7 2" xfId="574"/>
    <cellStyle name="AutoFormat-Optionen 2 8" xfId="583"/>
    <cellStyle name="AutoFormat-Optionen 2 8 2" xfId="586"/>
    <cellStyle name="AutoFormat-Optionen 2 9" xfId="595"/>
    <cellStyle name="AutoFormat-Optionen 20" xfId="1145"/>
    <cellStyle name="AutoFormat-Optionen 20 2" xfId="1147"/>
    <cellStyle name="AutoFormat-Optionen 21" xfId="1149"/>
    <cellStyle name="AutoFormat-Optionen 21 2" xfId="1153"/>
    <cellStyle name="AutoFormat-Optionen 22" xfId="1155"/>
    <cellStyle name="AutoFormat-Optionen 22 2" xfId="1159"/>
    <cellStyle name="AutoFormat-Optionen 23" xfId="1161"/>
    <cellStyle name="AutoFormat-Optionen 23 2" xfId="1163"/>
    <cellStyle name="AutoFormat-Optionen 24" xfId="174"/>
    <cellStyle name="AutoFormat-Optionen 24 2" xfId="1165"/>
    <cellStyle name="AutoFormat-Optionen 25" xfId="182"/>
    <cellStyle name="AutoFormat-Optionen 25 2" xfId="1186"/>
    <cellStyle name="AutoFormat-Optionen 26" xfId="1191"/>
    <cellStyle name="AutoFormat-Optionen 26 2" xfId="70"/>
    <cellStyle name="AutoFormat-Optionen 27" xfId="1193"/>
    <cellStyle name="AutoFormat-Optionen 27 2" xfId="1195"/>
    <cellStyle name="AutoFormat-Optionen 28" xfId="1197"/>
    <cellStyle name="AutoFormat-Optionen 28 2" xfId="1199"/>
    <cellStyle name="AutoFormat-Optionen 29" xfId="1201"/>
    <cellStyle name="AutoFormat-Optionen 29 2" xfId="1203"/>
    <cellStyle name="AutoFormat-Optionen 3" xfId="1204"/>
    <cellStyle name="AutoFormat-Optionen 3 2" xfId="1209"/>
    <cellStyle name="AutoFormat-Optionen 3 2 2" xfId="1211"/>
    <cellStyle name="AutoFormat-Optionen 3 3" xfId="1216"/>
    <cellStyle name="AutoFormat-Optionen 3 3 2" xfId="956"/>
    <cellStyle name="AutoFormat-Optionen 3 4" xfId="1222"/>
    <cellStyle name="AutoFormat-Optionen 3 4 2" xfId="964"/>
    <cellStyle name="AutoFormat-Optionen 3 5" xfId="1228"/>
    <cellStyle name="AutoFormat-Optionen 3 5 2" xfId="972"/>
    <cellStyle name="AutoFormat-Optionen 3 6" xfId="1233"/>
    <cellStyle name="AutoFormat-Optionen 3 6 2" xfId="977"/>
    <cellStyle name="AutoFormat-Optionen 3 7" xfId="1238"/>
    <cellStyle name="AutoFormat-Optionen 3 7 2" xfId="982"/>
    <cellStyle name="AutoFormat-Optionen 3 8" xfId="1243"/>
    <cellStyle name="AutoFormat-Optionen 3 8 2" xfId="986"/>
    <cellStyle name="AutoFormat-Optionen 3 9" xfId="1248"/>
    <cellStyle name="AutoFormat-Optionen 30" xfId="181"/>
    <cellStyle name="AutoFormat-Optionen 30 2" xfId="1185"/>
    <cellStyle name="AutoFormat-Optionen 31" xfId="1190"/>
    <cellStyle name="AutoFormat-Optionen 31 2" xfId="69"/>
    <cellStyle name="AutoFormat-Optionen 32" xfId="1192"/>
    <cellStyle name="AutoFormat-Optionen 32 2" xfId="1194"/>
    <cellStyle name="AutoFormat-Optionen 33" xfId="1196"/>
    <cellStyle name="AutoFormat-Optionen 33 2" xfId="1198"/>
    <cellStyle name="AutoFormat-Optionen 34" xfId="1200"/>
    <cellStyle name="AutoFormat-Optionen 34 2" xfId="1202"/>
    <cellStyle name="AutoFormat-Optionen 35" xfId="1250"/>
    <cellStyle name="AutoFormat-Optionen 35 2" xfId="1253"/>
    <cellStyle name="AutoFormat-Optionen 36" xfId="1255"/>
    <cellStyle name="AutoFormat-Optionen 36 2" xfId="1257"/>
    <cellStyle name="AutoFormat-Optionen 37" xfId="1259"/>
    <cellStyle name="AutoFormat-Optionen 37 2" xfId="1261"/>
    <cellStyle name="AutoFormat-Optionen 38" xfId="130"/>
    <cellStyle name="AutoFormat-Optionen 38 2" xfId="202"/>
    <cellStyle name="AutoFormat-Optionen 39" xfId="134"/>
    <cellStyle name="AutoFormat-Optionen 39 2" xfId="295"/>
    <cellStyle name="AutoFormat-Optionen 4" xfId="1262"/>
    <cellStyle name="AutoFormat-Optionen 4 2" xfId="1268"/>
    <cellStyle name="AutoFormat-Optionen 40" xfId="1249"/>
    <cellStyle name="AutoFormat-Optionen 40 2" xfId="1252"/>
    <cellStyle name="AutoFormat-Optionen 41" xfId="1254"/>
    <cellStyle name="AutoFormat-Optionen 41 2" xfId="1256"/>
    <cellStyle name="AutoFormat-Optionen 42" xfId="1258"/>
    <cellStyle name="AutoFormat-Optionen 42 2" xfId="1260"/>
    <cellStyle name="AutoFormat-Optionen 43" xfId="129"/>
    <cellStyle name="AutoFormat-Optionen 43 2" xfId="201"/>
    <cellStyle name="AutoFormat-Optionen 44" xfId="133"/>
    <cellStyle name="AutoFormat-Optionen 44 2" xfId="294"/>
    <cellStyle name="AutoFormat-Optionen 45" xfId="3"/>
    <cellStyle name="AutoFormat-Optionen 45 2" xfId="385"/>
    <cellStyle name="AutoFormat-Optionen 46" xfId="142"/>
    <cellStyle name="AutoFormat-Optionen 46 2" xfId="485"/>
    <cellStyle name="AutoFormat-Optionen 47" xfId="126"/>
    <cellStyle name="AutoFormat-Optionen 47 2" xfId="541"/>
    <cellStyle name="AutoFormat-Optionen 48" xfId="106"/>
    <cellStyle name="AutoFormat-Optionen 48 2" xfId="606"/>
    <cellStyle name="AutoFormat-Optionen 49" xfId="1270"/>
    <cellStyle name="AutoFormat-Optionen 49 2" xfId="1272"/>
    <cellStyle name="AutoFormat-Optionen 5" xfId="1273"/>
    <cellStyle name="AutoFormat-Optionen 5 2" xfId="1275"/>
    <cellStyle name="AutoFormat-Optionen 50" xfId="2"/>
    <cellStyle name="AutoFormat-Optionen 50 2" xfId="384"/>
    <cellStyle name="AutoFormat-Optionen 51" xfId="141"/>
    <cellStyle name="AutoFormat-Optionen 51 2" xfId="484"/>
    <cellStyle name="AutoFormat-Optionen 52" xfId="125"/>
    <cellStyle name="AutoFormat-Optionen 52 2" xfId="540"/>
    <cellStyle name="AutoFormat-Optionen 53" xfId="105"/>
    <cellStyle name="AutoFormat-Optionen 53 2" xfId="605"/>
    <cellStyle name="AutoFormat-Optionen 54" xfId="1269"/>
    <cellStyle name="AutoFormat-Optionen 54 2" xfId="1271"/>
    <cellStyle name="AutoFormat-Optionen 55" xfId="1277"/>
    <cellStyle name="AutoFormat-Optionen 55 2" xfId="1279"/>
    <cellStyle name="AutoFormat-Optionen 56" xfId="1283"/>
    <cellStyle name="AutoFormat-Optionen 56 2" xfId="1285"/>
    <cellStyle name="AutoFormat-Optionen 57" xfId="1287"/>
    <cellStyle name="AutoFormat-Optionen 57 2" xfId="1289"/>
    <cellStyle name="AutoFormat-Optionen 58" xfId="1291"/>
    <cellStyle name="AutoFormat-Optionen 58 2" xfId="1293"/>
    <cellStyle name="AutoFormat-Optionen 59" xfId="1295"/>
    <cellStyle name="AutoFormat-Optionen 59 2" xfId="1298"/>
    <cellStyle name="AutoFormat-Optionen 6" xfId="1300"/>
    <cellStyle name="AutoFormat-Optionen 6 2" xfId="1301"/>
    <cellStyle name="AutoFormat-Optionen 60" xfId="1276"/>
    <cellStyle name="AutoFormat-Optionen 60 2" xfId="1278"/>
    <cellStyle name="AutoFormat-Optionen 61" xfId="1282"/>
    <cellStyle name="AutoFormat-Optionen 61 2" xfId="1284"/>
    <cellStyle name="AutoFormat-Optionen 62" xfId="1286"/>
    <cellStyle name="AutoFormat-Optionen 62 2" xfId="1288"/>
    <cellStyle name="AutoFormat-Optionen 63" xfId="1290"/>
    <cellStyle name="AutoFormat-Optionen 63 2" xfId="1292"/>
    <cellStyle name="AutoFormat-Optionen 64" xfId="1294"/>
    <cellStyle name="AutoFormat-Optionen 64 2" xfId="1297"/>
    <cellStyle name="AutoFormat-Optionen 65" xfId="1303"/>
    <cellStyle name="AutoFormat-Optionen 65 2" xfId="1305"/>
    <cellStyle name="AutoFormat-Optionen 66" xfId="1307"/>
    <cellStyle name="AutoFormat-Optionen 66 2" xfId="1309"/>
    <cellStyle name="AutoFormat-Optionen 67" xfId="1311"/>
    <cellStyle name="AutoFormat-Optionen 67 2" xfId="1313"/>
    <cellStyle name="AutoFormat-Optionen 68" xfId="1315"/>
    <cellStyle name="AutoFormat-Optionen 68 2" xfId="1317"/>
    <cellStyle name="AutoFormat-Optionen 69" xfId="187"/>
    <cellStyle name="AutoFormat-Optionen 69 2" xfId="1319"/>
    <cellStyle name="AutoFormat-Optionen 7" xfId="1321"/>
    <cellStyle name="AutoFormat-Optionen 7 2" xfId="1322"/>
    <cellStyle name="AutoFormat-Optionen 70" xfId="1302"/>
    <cellStyle name="AutoFormat-Optionen 70 2" xfId="1304"/>
    <cellStyle name="AutoFormat-Optionen 71" xfId="1306"/>
    <cellStyle name="AutoFormat-Optionen 71 2" xfId="1308"/>
    <cellStyle name="AutoFormat-Optionen 72" xfId="1310"/>
    <cellStyle name="AutoFormat-Optionen 72 2" xfId="1312"/>
    <cellStyle name="AutoFormat-Optionen 73" xfId="1314"/>
    <cellStyle name="AutoFormat-Optionen 73 2" xfId="1316"/>
    <cellStyle name="AutoFormat-Optionen 74" xfId="186"/>
    <cellStyle name="AutoFormat-Optionen 74 2" xfId="1318"/>
    <cellStyle name="AutoFormat-Optionen 75" xfId="193"/>
    <cellStyle name="AutoFormat-Optionen 75 2" xfId="1324"/>
    <cellStyle name="AutoFormat-Optionen 76" xfId="67"/>
    <cellStyle name="AutoFormat-Optionen 76 2" xfId="1329"/>
    <cellStyle name="AutoFormat-Optionen 77" xfId="82"/>
    <cellStyle name="AutoFormat-Optionen 77 2" xfId="1333"/>
    <cellStyle name="AutoFormat-Optionen 78" xfId="90"/>
    <cellStyle name="AutoFormat-Optionen 78 2" xfId="1336"/>
    <cellStyle name="AutoFormat-Optionen 79" xfId="39"/>
    <cellStyle name="AutoFormat-Optionen 79 2" xfId="1339"/>
    <cellStyle name="AutoFormat-Optionen 8" xfId="1035"/>
    <cellStyle name="AutoFormat-Optionen 8 2" xfId="1340"/>
    <cellStyle name="AutoFormat-Optionen 80" xfId="192"/>
    <cellStyle name="AutoFormat-Optionen 80 2" xfId="1323"/>
    <cellStyle name="AutoFormat-Optionen 81" xfId="66"/>
    <cellStyle name="AutoFormat-Optionen 81 2" xfId="1328"/>
    <cellStyle name="AutoFormat-Optionen 82" xfId="81"/>
    <cellStyle name="AutoFormat-Optionen 82 2" xfId="1332"/>
    <cellStyle name="AutoFormat-Optionen 83" xfId="89"/>
    <cellStyle name="AutoFormat-Optionen 83 2" xfId="1335"/>
    <cellStyle name="AutoFormat-Optionen 84" xfId="38"/>
    <cellStyle name="AutoFormat-Optionen 84 2" xfId="1338"/>
    <cellStyle name="AutoFormat-Optionen 85" xfId="1343"/>
    <cellStyle name="AutoFormat-Optionen 85 2" xfId="1346"/>
    <cellStyle name="AutoFormat-Optionen 86" xfId="1350"/>
    <cellStyle name="AutoFormat-Optionen 86 2" xfId="1353"/>
    <cellStyle name="AutoFormat-Optionen 87" xfId="1357"/>
    <cellStyle name="AutoFormat-Optionen 87 2" xfId="1361"/>
    <cellStyle name="AutoFormat-Optionen 88" xfId="1365"/>
    <cellStyle name="AutoFormat-Optionen 88 2" xfId="1370"/>
    <cellStyle name="AutoFormat-Optionen 89" xfId="1374"/>
    <cellStyle name="AutoFormat-Optionen 89 2" xfId="1377"/>
    <cellStyle name="AutoFormat-Optionen 9" xfId="1037"/>
    <cellStyle name="AutoFormat-Optionen 9 2" xfId="1378"/>
    <cellStyle name="AutoFormat-Optionen 90" xfId="1342"/>
    <cellStyle name="AutoFormat-Optionen 90 2" xfId="1345"/>
    <cellStyle name="AutoFormat-Optionen 91" xfId="1349"/>
    <cellStyle name="AutoFormat-Optionen 91 2" xfId="1352"/>
    <cellStyle name="AutoFormat-Optionen 92" xfId="1356"/>
    <cellStyle name="AutoFormat-Optionen 92 2" xfId="1360"/>
    <cellStyle name="AutoFormat-Optionen 93" xfId="1364"/>
    <cellStyle name="AutoFormat-Optionen 93 2" xfId="1369"/>
    <cellStyle name="AutoFormat-Optionen 94" xfId="1373"/>
    <cellStyle name="AutoFormat-Optionen 94 2" xfId="1376"/>
    <cellStyle name="AutoFormat-Optionen 95" xfId="1380"/>
    <cellStyle name="AutoFormat-Optionen 95 2" xfId="1382"/>
    <cellStyle name="AutoFormat-Optionen 96" xfId="1383"/>
    <cellStyle name="AutoFormat-Optionen 96 2" xfId="1387"/>
    <cellStyle name="AutoFormat-Optionen 97" xfId="1388"/>
    <cellStyle name="AutoFormat-Optionen 97 2" xfId="1393"/>
    <cellStyle name="AutoFormat-Optionen 98" xfId="1395"/>
    <cellStyle name="AutoFormat-Optionen 98 2" xfId="1401"/>
    <cellStyle name="AutoFormat-Optionen 99" xfId="1403"/>
    <cellStyle name="AutoFormat-Optionen 99 2" xfId="1405"/>
    <cellStyle name="标题 1 10" xfId="1406"/>
    <cellStyle name="标题 1 10 2" xfId="599"/>
    <cellStyle name="标题 1 10 3" xfId="603"/>
    <cellStyle name="标题 1 11" xfId="1407"/>
    <cellStyle name="标题 1 11 2" xfId="1412"/>
    <cellStyle name="标题 1 11 3" xfId="1417"/>
    <cellStyle name="标题 1 12" xfId="1419"/>
    <cellStyle name="标题 1 13" xfId="1420"/>
    <cellStyle name="标题 1 14" xfId="1421"/>
    <cellStyle name="标题 1 2" xfId="1327"/>
    <cellStyle name="标题 1 2 2" xfId="1424"/>
    <cellStyle name="标题 1 2 3" xfId="1425"/>
    <cellStyle name="标题 1 3" xfId="740"/>
    <cellStyle name="标题 1 3 2" xfId="1428"/>
    <cellStyle name="标题 1 3 3" xfId="1429"/>
    <cellStyle name="标题 1 4" xfId="744"/>
    <cellStyle name="标题 1 4 2" xfId="1432"/>
    <cellStyle name="标题 1 4 3" xfId="1433"/>
    <cellStyle name="标题 1 5" xfId="1436"/>
    <cellStyle name="标题 1 5 2" xfId="56"/>
    <cellStyle name="标题 1 5 3" xfId="1438"/>
    <cellStyle name="标题 1 6" xfId="1441"/>
    <cellStyle name="标题 1 6 2" xfId="1444"/>
    <cellStyle name="标题 1 6 3" xfId="1445"/>
    <cellStyle name="标题 1 7" xfId="1448"/>
    <cellStyle name="标题 1 7 2" xfId="1452"/>
    <cellStyle name="标题 1 7 3" xfId="1454"/>
    <cellStyle name="标题 1 8" xfId="251"/>
    <cellStyle name="标题 1 8 2" xfId="1457"/>
    <cellStyle name="标题 1 8 3" xfId="1458"/>
    <cellStyle name="标题 1 9" xfId="257"/>
    <cellStyle name="标题 1 9 2" xfId="1461"/>
    <cellStyle name="标题 1 9 3" xfId="1462"/>
    <cellStyle name="标题 10" xfId="1463"/>
    <cellStyle name="标题 10 2" xfId="1464"/>
    <cellStyle name="标题 10 3" xfId="1466"/>
    <cellStyle name="标题 11" xfId="1468"/>
    <cellStyle name="标题 11 2" xfId="1469"/>
    <cellStyle name="标题 11 3" xfId="1470"/>
    <cellStyle name="标题 12" xfId="1473"/>
    <cellStyle name="标题 12 2" xfId="1474"/>
    <cellStyle name="标题 12 3" xfId="1475"/>
    <cellStyle name="标题 13" xfId="1477"/>
    <cellStyle name="标题 13 2" xfId="1478"/>
    <cellStyle name="标题 13 3" xfId="859"/>
    <cellStyle name="标题 14" xfId="1479"/>
    <cellStyle name="标题 14 2" xfId="1480"/>
    <cellStyle name="标题 14 3" xfId="661"/>
    <cellStyle name="标题 15" xfId="1481"/>
    <cellStyle name="标题 16" xfId="1483"/>
    <cellStyle name="标题 17" xfId="236"/>
    <cellStyle name="标题 2 10" xfId="1484"/>
    <cellStyle name="标题 2 10 2" xfId="1488"/>
    <cellStyle name="标题 2 10 3" xfId="1492"/>
    <cellStyle name="标题 2 11" xfId="1493"/>
    <cellStyle name="标题 2 11 2" xfId="1494"/>
    <cellStyle name="标题 2 11 3" xfId="1495"/>
    <cellStyle name="标题 2 12" xfId="1496"/>
    <cellStyle name="标题 2 13" xfId="1497"/>
    <cellStyle name="标题 2 14" xfId="1498"/>
    <cellStyle name="标题 2 2" xfId="1331"/>
    <cellStyle name="标题 2 2 2" xfId="1501"/>
    <cellStyle name="标题 2 2 3" xfId="1502"/>
    <cellStyle name="标题 2 3" xfId="747"/>
    <cellStyle name="标题 2 3 2" xfId="1505"/>
    <cellStyle name="标题 2 3 3" xfId="1506"/>
    <cellStyle name="标题 2 4" xfId="750"/>
    <cellStyle name="标题 2 4 2" xfId="1509"/>
    <cellStyle name="标题 2 4 3" xfId="1510"/>
    <cellStyle name="标题 2 5" xfId="1512"/>
    <cellStyle name="标题 2 5 2" xfId="1515"/>
    <cellStyle name="标题 2 5 3" xfId="1516"/>
    <cellStyle name="标题 2 6" xfId="1518"/>
    <cellStyle name="标题 2 6 2" xfId="1521"/>
    <cellStyle name="标题 2 6 3" xfId="1522"/>
    <cellStyle name="标题 2 7" xfId="1523"/>
    <cellStyle name="标题 2 7 2" xfId="1526"/>
    <cellStyle name="标题 2 7 3" xfId="1528"/>
    <cellStyle name="标题 2 8" xfId="261"/>
    <cellStyle name="标题 2 8 2" xfId="1529"/>
    <cellStyle name="标题 2 8 3" xfId="1530"/>
    <cellStyle name="标题 2 9" xfId="264"/>
    <cellStyle name="标题 2 9 2" xfId="1531"/>
    <cellStyle name="标题 2 9 3" xfId="1532"/>
    <cellStyle name="标题 3 10" xfId="1533"/>
    <cellStyle name="标题 3 10 2" xfId="1534"/>
    <cellStyle name="标题 3 10 3" xfId="1535"/>
    <cellStyle name="标题 3 11" xfId="1536"/>
    <cellStyle name="标题 3 11 2" xfId="1537"/>
    <cellStyle name="标题 3 11 3" xfId="1538"/>
    <cellStyle name="标题 3 12" xfId="1539"/>
    <cellStyle name="标题 3 13" xfId="1540"/>
    <cellStyle name="标题 3 14" xfId="1541"/>
    <cellStyle name="标题 3 2" xfId="1334"/>
    <cellStyle name="标题 3 2 2" xfId="1544"/>
    <cellStyle name="标题 3 2 3" xfId="1546"/>
    <cellStyle name="标题 3 3" xfId="1547"/>
    <cellStyle name="标题 3 3 2" xfId="1549"/>
    <cellStyle name="标题 3 3 3" xfId="1550"/>
    <cellStyle name="标题 3 4" xfId="1551"/>
    <cellStyle name="标题 3 4 2" xfId="1553"/>
    <cellStyle name="标题 3 4 3" xfId="1554"/>
    <cellStyle name="标题 3 5" xfId="1555"/>
    <cellStyle name="标题 3 5 2" xfId="1557"/>
    <cellStyle name="标题 3 5 3" xfId="1558"/>
    <cellStyle name="标题 3 6" xfId="1559"/>
    <cellStyle name="标题 3 6 2" xfId="1561"/>
    <cellStyle name="标题 3 6 3" xfId="1562"/>
    <cellStyle name="标题 3 7" xfId="1563"/>
    <cellStyle name="标题 3 7 2" xfId="1565"/>
    <cellStyle name="标题 3 7 3" xfId="1566"/>
    <cellStyle name="标题 3 8" xfId="1567"/>
    <cellStyle name="标题 3 8 2" xfId="1568"/>
    <cellStyle name="标题 3 8 3" xfId="1569"/>
    <cellStyle name="标题 3 9" xfId="1570"/>
    <cellStyle name="标题 3 9 2" xfId="1573"/>
    <cellStyle name="标题 3 9 3" xfId="1576"/>
    <cellStyle name="标题 4 10" xfId="1580"/>
    <cellStyle name="标题 4 10 2" xfId="1581"/>
    <cellStyle name="标题 4 10 3" xfId="1582"/>
    <cellStyle name="标题 4 11" xfId="1585"/>
    <cellStyle name="标题 4 11 2" xfId="1586"/>
    <cellStyle name="标题 4 11 3" xfId="1587"/>
    <cellStyle name="标题 4 12" xfId="1590"/>
    <cellStyle name="标题 4 13" xfId="1593"/>
    <cellStyle name="标题 4 14" xfId="1596"/>
    <cellStyle name="标题 4 2" xfId="1337"/>
    <cellStyle name="标题 4 2 2" xfId="1597"/>
    <cellStyle name="标题 4 2 3" xfId="1598"/>
    <cellStyle name="标题 4 3" xfId="1600"/>
    <cellStyle name="标题 4 3 2" xfId="1601"/>
    <cellStyle name="标题 4 3 3" xfId="1602"/>
    <cellStyle name="标题 4 4" xfId="1604"/>
    <cellStyle name="标题 4 4 2" xfId="1605"/>
    <cellStyle name="标题 4 4 3" xfId="1606"/>
    <cellStyle name="标题 4 5" xfId="1608"/>
    <cellStyle name="标题 4 5 2" xfId="1609"/>
    <cellStyle name="标题 4 5 3" xfId="1610"/>
    <cellStyle name="标题 4 6" xfId="1612"/>
    <cellStyle name="标题 4 6 2" xfId="1613"/>
    <cellStyle name="标题 4 6 3" xfId="1614"/>
    <cellStyle name="标题 4 7" xfId="1616"/>
    <cellStyle name="标题 4 7 2" xfId="1619"/>
    <cellStyle name="标题 4 7 3" xfId="1622"/>
    <cellStyle name="标题 4 8" xfId="1624"/>
    <cellStyle name="标题 4 8 2" xfId="1626"/>
    <cellStyle name="标题 4 8 3" xfId="1628"/>
    <cellStyle name="标题 4 9" xfId="1629"/>
    <cellStyle name="标题 4 9 2" xfId="1630"/>
    <cellStyle name="标题 4 9 3" xfId="1631"/>
    <cellStyle name="标题 5" xfId="1341"/>
    <cellStyle name="标题 5 2" xfId="1344"/>
    <cellStyle name="标题 5 3" xfId="1632"/>
    <cellStyle name="标题 6" xfId="1348"/>
    <cellStyle name="标题 6 2" xfId="1351"/>
    <cellStyle name="标题 6 3" xfId="1633"/>
    <cellStyle name="标题 7" xfId="1355"/>
    <cellStyle name="标题 7 2" xfId="1359"/>
    <cellStyle name="标题 7 3" xfId="1635"/>
    <cellStyle name="标题 8" xfId="1363"/>
    <cellStyle name="标题 8 2" xfId="1368"/>
    <cellStyle name="标题 8 3" xfId="1639"/>
    <cellStyle name="标题 9" xfId="1372"/>
    <cellStyle name="标题 9 2" xfId="1375"/>
    <cellStyle name="标题 9 3" xfId="1640"/>
    <cellStyle name="差 10" xfId="1642"/>
    <cellStyle name="差 10 2" xfId="1643"/>
    <cellStyle name="差 10 3" xfId="1645"/>
    <cellStyle name="差 11" xfId="1646"/>
    <cellStyle name="差 11 2" xfId="1647"/>
    <cellStyle name="差 11 3" xfId="1648"/>
    <cellStyle name="差 12" xfId="1649"/>
    <cellStyle name="差 13" xfId="1650"/>
    <cellStyle name="差 14" xfId="1651"/>
    <cellStyle name="差 2" xfId="1653"/>
    <cellStyle name="差 2 2" xfId="1655"/>
    <cellStyle name="差 2 3" xfId="1657"/>
    <cellStyle name="差 3" xfId="1659"/>
    <cellStyle name="差 3 2" xfId="1661"/>
    <cellStyle name="差 3 3" xfId="1663"/>
    <cellStyle name="差 4" xfId="1665"/>
    <cellStyle name="差 4 2" xfId="1667"/>
    <cellStyle name="差 4 3" xfId="1669"/>
    <cellStyle name="差 5" xfId="1671"/>
    <cellStyle name="差 5 2" xfId="1673"/>
    <cellStyle name="差 5 3" xfId="1675"/>
    <cellStyle name="差 6" xfId="1677"/>
    <cellStyle name="差 6 2" xfId="1679"/>
    <cellStyle name="差 6 3" xfId="1681"/>
    <cellStyle name="差 7" xfId="1682"/>
    <cellStyle name="差 7 2" xfId="1683"/>
    <cellStyle name="差 7 3" xfId="1684"/>
    <cellStyle name="差 8" xfId="1685"/>
    <cellStyle name="差 8 2" xfId="1686"/>
    <cellStyle name="差 8 3" xfId="1687"/>
    <cellStyle name="差 9" xfId="1296"/>
    <cellStyle name="差 9 2" xfId="1688"/>
    <cellStyle name="差 9 3" xfId="1689"/>
    <cellStyle name="常规" xfId="0" builtinId="0"/>
    <cellStyle name="常规 10" xfId="1690"/>
    <cellStyle name="常规 10 10" xfId="1692"/>
    <cellStyle name="常规 10 10 2" xfId="1694"/>
    <cellStyle name="常规 10 100" xfId="1695"/>
    <cellStyle name="常规 10 100 2" xfId="1696"/>
    <cellStyle name="常规 10 101" xfId="1697"/>
    <cellStyle name="常规 10 101 2" xfId="1698"/>
    <cellStyle name="常规 10 102" xfId="1699"/>
    <cellStyle name="常规 10 102 2" xfId="1701"/>
    <cellStyle name="常规 10 103" xfId="1702"/>
    <cellStyle name="常规 10 103 2" xfId="1703"/>
    <cellStyle name="常规 10 104" xfId="1704"/>
    <cellStyle name="常规 10 104 2" xfId="1705"/>
    <cellStyle name="常规 10 105" xfId="1706"/>
    <cellStyle name="常规 10 105 2" xfId="1707"/>
    <cellStyle name="常规 10 106" xfId="1708"/>
    <cellStyle name="常规 10 106 2" xfId="1709"/>
    <cellStyle name="常规 10 107" xfId="1005"/>
    <cellStyle name="常规 10 107 2" xfId="1710"/>
    <cellStyle name="常规 10 108" xfId="1007"/>
    <cellStyle name="常规 10 11" xfId="241"/>
    <cellStyle name="常规 10 11 2" xfId="1711"/>
    <cellStyle name="常规 10 12" xfId="245"/>
    <cellStyle name="常规 10 12 2" xfId="994"/>
    <cellStyle name="常规 10 13" xfId="792"/>
    <cellStyle name="常规 10 13 2" xfId="796"/>
    <cellStyle name="常规 10 14" xfId="450"/>
    <cellStyle name="常规 10 14 2" xfId="457"/>
    <cellStyle name="常规 10 15" xfId="463"/>
    <cellStyle name="常规 10 15 2" xfId="469"/>
    <cellStyle name="常规 10 16" xfId="473"/>
    <cellStyle name="常规 10 16 2" xfId="1713"/>
    <cellStyle name="常规 10 17" xfId="478"/>
    <cellStyle name="常规 10 17 2" xfId="1715"/>
    <cellStyle name="常规 10 18" xfId="482"/>
    <cellStyle name="常规 10 18 2" xfId="1717"/>
    <cellStyle name="常规 10 19" xfId="1720"/>
    <cellStyle name="常规 10 19 2" xfId="1722"/>
    <cellStyle name="常规 10 2" xfId="1724"/>
    <cellStyle name="常规 10 2 2" xfId="1726"/>
    <cellStyle name="常规 10 2 2 2" xfId="1727"/>
    <cellStyle name="常规 10 2 2 2 2_10月计划" xfId="1728"/>
    <cellStyle name="常规 10 2 2_10月计划" xfId="1729"/>
    <cellStyle name="常规 10 2 3" xfId="1077"/>
    <cellStyle name="常规 10 2 3 2" xfId="1732"/>
    <cellStyle name="常规 10 2 4" xfId="1081"/>
    <cellStyle name="常规 10 2 4 2" xfId="1733"/>
    <cellStyle name="常规 10 2 5" xfId="1735"/>
    <cellStyle name="常规 10 2 5 2" xfId="1736"/>
    <cellStyle name="常规 10 2 6" xfId="1737"/>
    <cellStyle name="常规 10 2 6 2" xfId="1738"/>
    <cellStyle name="常规 10 2 7" xfId="1739"/>
    <cellStyle name="常规 10 2 7 2" xfId="1740"/>
    <cellStyle name="常规 10 2 8" xfId="1741"/>
    <cellStyle name="常规 10 2 8 2" xfId="1742"/>
    <cellStyle name="常规 10 2 9" xfId="1743"/>
    <cellStyle name="常规 10 2_10月计划" xfId="1744"/>
    <cellStyle name="常规 10 20" xfId="462"/>
    <cellStyle name="常规 10 20 2" xfId="468"/>
    <cellStyle name="常规 10 21" xfId="472"/>
    <cellStyle name="常规 10 21 2" xfId="1712"/>
    <cellStyle name="常规 10 22" xfId="477"/>
    <cellStyle name="常规 10 22 2" xfId="1714"/>
    <cellStyle name="常规 10 23" xfId="481"/>
    <cellStyle name="常规 10 23 2" xfId="1716"/>
    <cellStyle name="常规 10 24" xfId="1719"/>
    <cellStyle name="常规 10 24 2" xfId="1721"/>
    <cellStyle name="常规 10 25" xfId="1747"/>
    <cellStyle name="常规 10 25 2" xfId="1750"/>
    <cellStyle name="常规 10 26" xfId="1754"/>
    <cellStyle name="常规 10 26 2" xfId="1757"/>
    <cellStyle name="常规 10 27" xfId="1761"/>
    <cellStyle name="常规 10 27 2" xfId="1766"/>
    <cellStyle name="常规 10 28" xfId="1768"/>
    <cellStyle name="常规 10 28 2" xfId="1772"/>
    <cellStyle name="常规 10 29" xfId="1774"/>
    <cellStyle name="常规 10 29 2" xfId="1777"/>
    <cellStyle name="常规 10 3" xfId="1779"/>
    <cellStyle name="常规 10 3 2" xfId="1781"/>
    <cellStyle name="常规 10 3 2 2" xfId="1784"/>
    <cellStyle name="常规 10 3 3" xfId="1787"/>
    <cellStyle name="常规 10 3 3 2" xfId="1790"/>
    <cellStyle name="常规 10 3 4" xfId="1792"/>
    <cellStyle name="常规 10 3 4 2" xfId="1795"/>
    <cellStyle name="常规 10 3 5" xfId="1796"/>
    <cellStyle name="常规 10 3 5 2" xfId="1189"/>
    <cellStyle name="常规 10 3 6" xfId="1797"/>
    <cellStyle name="常规 10 3 6 2" xfId="65"/>
    <cellStyle name="常规 10 3 7" xfId="1798"/>
    <cellStyle name="常规 10 3 7 2" xfId="1801"/>
    <cellStyle name="常规 10 3 8" xfId="1802"/>
    <cellStyle name="常规 10 3 8 2" xfId="1804"/>
    <cellStyle name="常规 10 3 9" xfId="1805"/>
    <cellStyle name="常规 10 30" xfId="1746"/>
    <cellStyle name="常规 10 30 2" xfId="1749"/>
    <cellStyle name="常规 10 31" xfId="1753"/>
    <cellStyle name="常规 10 31 2" xfId="1756"/>
    <cellStyle name="常规 10 32" xfId="1760"/>
    <cellStyle name="常规 10 32 2" xfId="1765"/>
    <cellStyle name="常规 10 33" xfId="1767"/>
    <cellStyle name="常规 10 33 2" xfId="1771"/>
    <cellStyle name="常规 10 34" xfId="1773"/>
    <cellStyle name="常规 10 34 2" xfId="1776"/>
    <cellStyle name="常规 10 35" xfId="1807"/>
    <cellStyle name="常规 10 35 2" xfId="1810"/>
    <cellStyle name="常规 10 36" xfId="897"/>
    <cellStyle name="常规 10 36 2" xfId="1812"/>
    <cellStyle name="常规 10 37" xfId="900"/>
    <cellStyle name="常规 10 37 2" xfId="1814"/>
    <cellStyle name="常规 10 38" xfId="1816"/>
    <cellStyle name="常规 10 38 2" xfId="1819"/>
    <cellStyle name="常规 10 39" xfId="1821"/>
    <cellStyle name="常规 10 39 2" xfId="1823"/>
    <cellStyle name="常规 10 4" xfId="1825"/>
    <cellStyle name="常规 10 4 2" xfId="1827"/>
    <cellStyle name="常规 10 40" xfId="1806"/>
    <cellStyle name="常规 10 40 2" xfId="1809"/>
    <cellStyle name="常规 10 41" xfId="896"/>
    <cellStyle name="常规 10 41 2" xfId="1811"/>
    <cellStyle name="常规 10 42" xfId="899"/>
    <cellStyle name="常规 10 42 2" xfId="1813"/>
    <cellStyle name="常规 10 43" xfId="1815"/>
    <cellStyle name="常规 10 43 2" xfId="1818"/>
    <cellStyle name="常规 10 44" xfId="1820"/>
    <cellStyle name="常规 10 44 2" xfId="1822"/>
    <cellStyle name="常规 10 45" xfId="1326"/>
    <cellStyle name="常规 10 45 2" xfId="1423"/>
    <cellStyle name="常规 10 46" xfId="739"/>
    <cellStyle name="常规 10 46 2" xfId="1427"/>
    <cellStyle name="常规 10 47" xfId="743"/>
    <cellStyle name="常规 10 47 2" xfId="1431"/>
    <cellStyle name="常规 10 48" xfId="1435"/>
    <cellStyle name="常规 10 48 2" xfId="55"/>
    <cellStyle name="常规 10 49" xfId="1440"/>
    <cellStyle name="常规 10 49 2" xfId="1443"/>
    <cellStyle name="常规 10 5" xfId="1829"/>
    <cellStyle name="常规 10 5 2" xfId="1831"/>
    <cellStyle name="常规 10 50" xfId="1325"/>
    <cellStyle name="常规 10 50 2" xfId="1422"/>
    <cellStyle name="常规 10 51" xfId="738"/>
    <cellStyle name="常规 10 51 2" xfId="1426"/>
    <cellStyle name="常规 10 52" xfId="742"/>
    <cellStyle name="常规 10 52 2" xfId="1430"/>
    <cellStyle name="常规 10 53" xfId="1434"/>
    <cellStyle name="常规 10 53 2" xfId="54"/>
    <cellStyle name="常规 10 54" xfId="1439"/>
    <cellStyle name="常规 10 54 2" xfId="1442"/>
    <cellStyle name="常规 10 55" xfId="1447"/>
    <cellStyle name="常规 10 55 2" xfId="1451"/>
    <cellStyle name="常规 10 56" xfId="250"/>
    <cellStyle name="常规 10 56 2" xfId="1456"/>
    <cellStyle name="常规 10 57" xfId="256"/>
    <cellStyle name="常规 10 57 2" xfId="1460"/>
    <cellStyle name="常规 10 58" xfId="1833"/>
    <cellStyle name="常规 10 58 2" xfId="1836"/>
    <cellStyle name="常规 10 59" xfId="1838"/>
    <cellStyle name="常规 10 59 2" xfId="1840"/>
    <cellStyle name="常规 10 6" xfId="1844"/>
    <cellStyle name="常规 10 6 2" xfId="1847"/>
    <cellStyle name="常规 10 60" xfId="1446"/>
    <cellStyle name="常规 10 60 2" xfId="1450"/>
    <cellStyle name="常规 10 61" xfId="249"/>
    <cellStyle name="常规 10 61 2" xfId="1455"/>
    <cellStyle name="常规 10 62" xfId="255"/>
    <cellStyle name="常规 10 62 2" xfId="1459"/>
    <cellStyle name="常规 10 63" xfId="1832"/>
    <cellStyle name="常规 10 63 2" xfId="1835"/>
    <cellStyle name="常规 10 64" xfId="1837"/>
    <cellStyle name="常规 10 64 2" xfId="1839"/>
    <cellStyle name="常规 10 65" xfId="1849"/>
    <cellStyle name="常规 10 65 2" xfId="1851"/>
    <cellStyle name="常规 10 66" xfId="1853"/>
    <cellStyle name="常规 10 66 2" xfId="1855"/>
    <cellStyle name="常规 10 67" xfId="1857"/>
    <cellStyle name="常规 10 67 2" xfId="1859"/>
    <cellStyle name="常规 10 68" xfId="1861"/>
    <cellStyle name="常规 10 68 2" xfId="1865"/>
    <cellStyle name="常规 10 69" xfId="1867"/>
    <cellStyle name="常规 10 69 2" xfId="1869"/>
    <cellStyle name="常规 10 7" xfId="1872"/>
    <cellStyle name="常规 10 7 2" xfId="1873"/>
    <cellStyle name="常规 10 70" xfId="1848"/>
    <cellStyle name="常规 10 70 2" xfId="1850"/>
    <cellStyle name="常规 10 71" xfId="1852"/>
    <cellStyle name="常规 10 71 2" xfId="1854"/>
    <cellStyle name="常规 10 72" xfId="1856"/>
    <cellStyle name="常规 10 72 2" xfId="1858"/>
    <cellStyle name="常规 10 73" xfId="1860"/>
    <cellStyle name="常规 10 73 2" xfId="1864"/>
    <cellStyle name="常规 10 74" xfId="1866"/>
    <cellStyle name="常规 10 74 2" xfId="1868"/>
    <cellStyle name="常规 10 75" xfId="1875"/>
    <cellStyle name="常规 10 75 2" xfId="1877"/>
    <cellStyle name="常规 10 76" xfId="1881"/>
    <cellStyle name="常规 10 76 2" xfId="1883"/>
    <cellStyle name="常规 10 77" xfId="1888"/>
    <cellStyle name="常规 10 77 2" xfId="1892"/>
    <cellStyle name="常规 10 78" xfId="1896"/>
    <cellStyle name="常规 10 78 2" xfId="1901"/>
    <cellStyle name="常规 10 79" xfId="1903"/>
    <cellStyle name="常规 10 79 2" xfId="1905"/>
    <cellStyle name="常规 10 8" xfId="1907"/>
    <cellStyle name="常规 10 8 2" xfId="1418"/>
    <cellStyle name="常规 10 80" xfId="1874"/>
    <cellStyle name="常规 10 80 2" xfId="1876"/>
    <cellStyle name="常规 10 81" xfId="1880"/>
    <cellStyle name="常规 10 81 2" xfId="1882"/>
    <cellStyle name="常规 10 82" xfId="1887"/>
    <cellStyle name="常规 10 82 2" xfId="1891"/>
    <cellStyle name="常规 10 83" xfId="1895"/>
    <cellStyle name="常规 10 83 2" xfId="1900"/>
    <cellStyle name="常规 10 84" xfId="1902"/>
    <cellStyle name="常规 10 84 2" xfId="1904"/>
    <cellStyle name="常规 10 85" xfId="1909"/>
    <cellStyle name="常规 10 85 2" xfId="1911"/>
    <cellStyle name="常规 10 86" xfId="904"/>
    <cellStyle name="常规 10 86 2" xfId="1913"/>
    <cellStyle name="常规 10 87" xfId="907"/>
    <cellStyle name="常规 10 87 2" xfId="1915"/>
    <cellStyle name="常规 10 88" xfId="1917"/>
    <cellStyle name="常规 10 88 2" xfId="1921"/>
    <cellStyle name="常规 10 89" xfId="1923"/>
    <cellStyle name="常规 10 89 2" xfId="1926"/>
    <cellStyle name="常规 10 9" xfId="1928"/>
    <cellStyle name="常规 10 9 2" xfId="1930"/>
    <cellStyle name="常规 10 90" xfId="1908"/>
    <cellStyle name="常规 10 90 2" xfId="1910"/>
    <cellStyle name="常规 10 91" xfId="903"/>
    <cellStyle name="常规 10 91 2" xfId="1912"/>
    <cellStyle name="常规 10 92" xfId="906"/>
    <cellStyle name="常规 10 92 2" xfId="1914"/>
    <cellStyle name="常规 10 93" xfId="1916"/>
    <cellStyle name="常规 10 93 2" xfId="1920"/>
    <cellStyle name="常规 10 94" xfId="1922"/>
    <cellStyle name="常规 10 94 2" xfId="1925"/>
    <cellStyle name="常规 10 95" xfId="1330"/>
    <cellStyle name="常规 10 95 2" xfId="1500"/>
    <cellStyle name="常规 10 96" xfId="746"/>
    <cellStyle name="常规 10 96 2" xfId="1504"/>
    <cellStyle name="常规 10 97" xfId="749"/>
    <cellStyle name="常规 10 97 2" xfId="1508"/>
    <cellStyle name="常规 10 98" xfId="1511"/>
    <cellStyle name="常规 10 98 2" xfId="1514"/>
    <cellStyle name="常规 10 99" xfId="1517"/>
    <cellStyle name="常规 10 99 2" xfId="1520"/>
    <cellStyle name="常规 10_3月17==" xfId="1931"/>
    <cellStyle name="常规 100" xfId="1932"/>
    <cellStyle name="常规 101" xfId="1933"/>
    <cellStyle name="常规 102" xfId="1381"/>
    <cellStyle name="常规 103" xfId="1934"/>
    <cellStyle name="常规 104" xfId="1935"/>
    <cellStyle name="常规 105" xfId="1937"/>
    <cellStyle name="常规 106" xfId="1169"/>
    <cellStyle name="常规 107" xfId="1172"/>
    <cellStyle name="常规 108" xfId="1176"/>
    <cellStyle name="常规 109" xfId="1180"/>
    <cellStyle name="常规 11" xfId="1938"/>
    <cellStyle name="常规 11 2" xfId="1939"/>
    <cellStyle name="常规 110" xfId="1936"/>
    <cellStyle name="常规 111" xfId="1168"/>
    <cellStyle name="常规 112" xfId="1171"/>
    <cellStyle name="常规 113" xfId="1175"/>
    <cellStyle name="常规 114" xfId="1179"/>
    <cellStyle name="常规 115" xfId="1183"/>
    <cellStyle name="常规 116" xfId="569"/>
    <cellStyle name="常规 117" xfId="582"/>
    <cellStyle name="常规 118" xfId="594"/>
    <cellStyle name="常规 119" xfId="598"/>
    <cellStyle name="常规 12" xfId="1941"/>
    <cellStyle name="常规 12 2" xfId="1942"/>
    <cellStyle name="常规 12 3" xfId="1943"/>
    <cellStyle name="常规 120" xfId="1182"/>
    <cellStyle name="常规 121" xfId="568"/>
    <cellStyle name="常规 122" xfId="581"/>
    <cellStyle name="常规 123" xfId="593"/>
    <cellStyle name="常规 124" xfId="597"/>
    <cellStyle name="常规 125" xfId="602"/>
    <cellStyle name="常规 126" xfId="1945"/>
    <cellStyle name="常规 127" xfId="1947"/>
    <cellStyle name="常规 128" xfId="1951"/>
    <cellStyle name="常规 129" xfId="1955"/>
    <cellStyle name="常规 13" xfId="1957"/>
    <cellStyle name="常规 13 2" xfId="1958"/>
    <cellStyle name="常规 13 3" xfId="1959"/>
    <cellStyle name="常规 130" xfId="601"/>
    <cellStyle name="常规 131" xfId="1944"/>
    <cellStyle name="常规 132" xfId="1946"/>
    <cellStyle name="常规 133" xfId="1950"/>
    <cellStyle name="常规 134" xfId="1954"/>
    <cellStyle name="常规 135" xfId="1572"/>
    <cellStyle name="常规 136" xfId="1575"/>
    <cellStyle name="常规 137" xfId="1962"/>
    <cellStyle name="常规 138" xfId="1964"/>
    <cellStyle name="常规 139" xfId="1966"/>
    <cellStyle name="常规 14" xfId="1967"/>
    <cellStyle name="常规 14 2" xfId="1968"/>
    <cellStyle name="常规 140" xfId="1571"/>
    <cellStyle name="常规 141" xfId="1574"/>
    <cellStyle name="常规 142" xfId="1961"/>
    <cellStyle name="常规 143" xfId="1963"/>
    <cellStyle name="常规 144" xfId="1965"/>
    <cellStyle name="常规 145" xfId="1972"/>
    <cellStyle name="常规 146" xfId="1975"/>
    <cellStyle name="常规 147" xfId="1386"/>
    <cellStyle name="常规 148" xfId="1978"/>
    <cellStyle name="常规 149" xfId="1981"/>
    <cellStyle name="常规 15" xfId="917"/>
    <cellStyle name="常规 15 2" xfId="1983"/>
    <cellStyle name="常规 15 3" xfId="1985"/>
    <cellStyle name="常规 150" xfId="1971"/>
    <cellStyle name="常规 151" xfId="1974"/>
    <cellStyle name="常规 152" xfId="1385"/>
    <cellStyle name="常规 153" xfId="1977"/>
    <cellStyle name="常规 154" xfId="1980"/>
    <cellStyle name="常规 155" xfId="1989"/>
    <cellStyle name="常规 156" xfId="1208"/>
    <cellStyle name="常规 157" xfId="1215"/>
    <cellStyle name="常规 158" xfId="1221"/>
    <cellStyle name="常规 159" xfId="1227"/>
    <cellStyle name="常规 16" xfId="920"/>
    <cellStyle name="常规 16 2" xfId="1991"/>
    <cellStyle name="常规 16 3" xfId="1993"/>
    <cellStyle name="常规 160" xfId="1988"/>
    <cellStyle name="常规 161" xfId="1207"/>
    <cellStyle name="常规 162" xfId="1214"/>
    <cellStyle name="常规 163" xfId="1220"/>
    <cellStyle name="常规 164" xfId="1226"/>
    <cellStyle name="常规 165" xfId="1232"/>
    <cellStyle name="常规 166" xfId="1237"/>
    <cellStyle name="常规 167" xfId="1242"/>
    <cellStyle name="常规 168" xfId="1247"/>
    <cellStyle name="常规 169" xfId="1411"/>
    <cellStyle name="常规 17" xfId="1997"/>
    <cellStyle name="常规 17 2" xfId="1999"/>
    <cellStyle name="常规 170" xfId="1231"/>
    <cellStyle name="常规 171" xfId="1236"/>
    <cellStyle name="常规 172" xfId="1241"/>
    <cellStyle name="常规 173" xfId="1246"/>
    <cellStyle name="常规 174" xfId="1410"/>
    <cellStyle name="常规 175" xfId="1416"/>
    <cellStyle name="常规 176" xfId="2003"/>
    <cellStyle name="常规 177" xfId="2007"/>
    <cellStyle name="常规 178" xfId="2012"/>
    <cellStyle name="常规 179" xfId="2017"/>
    <cellStyle name="常规 18" xfId="2019"/>
    <cellStyle name="常规 18 2" xfId="2021"/>
    <cellStyle name="常规 18 3" xfId="2023"/>
    <cellStyle name="常规 180" xfId="1415"/>
    <cellStyle name="常规 181" xfId="2002"/>
    <cellStyle name="常规 182" xfId="2006"/>
    <cellStyle name="常规 183" xfId="2011"/>
    <cellStyle name="常规 184" xfId="2016"/>
    <cellStyle name="常规 185" xfId="2027"/>
    <cellStyle name="常规 186" xfId="2031"/>
    <cellStyle name="常规 187" xfId="2036"/>
    <cellStyle name="常规 188" xfId="2041"/>
    <cellStyle name="常规 189" xfId="2045"/>
    <cellStyle name="常规 19" xfId="2047"/>
    <cellStyle name="常规 19 2" xfId="2051"/>
    <cellStyle name="常规 19 3" xfId="2054"/>
    <cellStyle name="常规 190" xfId="2026"/>
    <cellStyle name="常规 191" xfId="2030"/>
    <cellStyle name="常规 192" xfId="2035"/>
    <cellStyle name="常规 193" xfId="2040"/>
    <cellStyle name="常规 194" xfId="2044"/>
    <cellStyle name="常规 195" xfId="44"/>
    <cellStyle name="常规 196" xfId="2058"/>
    <cellStyle name="常规 197" xfId="1392"/>
    <cellStyle name="常规 198" xfId="2062"/>
    <cellStyle name="常规 199" xfId="2066"/>
    <cellStyle name="常规 2" xfId="2068"/>
    <cellStyle name="常规 2 10" xfId="2071"/>
    <cellStyle name="常规 2 10 2" xfId="2075"/>
    <cellStyle name="常规 2 10 3" xfId="2079"/>
    <cellStyle name="常规 2 100" xfId="2080"/>
    <cellStyle name="常规 2 101" xfId="2082"/>
    <cellStyle name="常规 2 102" xfId="2083"/>
    <cellStyle name="常规 2 103" xfId="2084"/>
    <cellStyle name="常规 2 104" xfId="2085"/>
    <cellStyle name="常规 2 105" xfId="2050"/>
    <cellStyle name="常规 2 106" xfId="2053"/>
    <cellStyle name="常规 2 107" xfId="2087"/>
    <cellStyle name="常规 2 108" xfId="2090"/>
    <cellStyle name="常规 2 109" xfId="2095"/>
    <cellStyle name="常规 2 11" xfId="2098"/>
    <cellStyle name="常规 2 11 2" xfId="2102"/>
    <cellStyle name="常规 2 11 3" xfId="2106"/>
    <cellStyle name="常规 2 110" xfId="2049"/>
    <cellStyle name="常规 2 112" xfId="2086"/>
    <cellStyle name="常规 2 113" xfId="2089"/>
    <cellStyle name="常规 2 114" xfId="2094"/>
    <cellStyle name="常规 2 115" xfId="655"/>
    <cellStyle name="常规 2 12" xfId="2109"/>
    <cellStyle name="常规 2 13" xfId="2113"/>
    <cellStyle name="常规 2 2" xfId="2115"/>
    <cellStyle name="常规 2 2 2" xfId="2116"/>
    <cellStyle name="常规 2 2 3" xfId="2117"/>
    <cellStyle name="常规 2 3" xfId="2119"/>
    <cellStyle name="常规 2 3 2" xfId="2120"/>
    <cellStyle name="常规 2 3 3" xfId="2121"/>
    <cellStyle name="常规 2 4" xfId="2122"/>
    <cellStyle name="常规 2 4 2" xfId="2123"/>
    <cellStyle name="常规 2 4 3" xfId="2124"/>
    <cellStyle name="常规 2 4 6" xfId="2081"/>
    <cellStyle name="常规 2 5" xfId="2125"/>
    <cellStyle name="常规 2 5 2" xfId="2126"/>
    <cellStyle name="常规 2 5 3" xfId="2127"/>
    <cellStyle name="常规 2 6" xfId="2128"/>
    <cellStyle name="常规 2 6 2" xfId="2129"/>
    <cellStyle name="常规 2 6 3" xfId="2130"/>
    <cellStyle name="常规 2 7" xfId="1367"/>
    <cellStyle name="常规 2 7 2" xfId="2131"/>
    <cellStyle name="常规 2 7 3" xfId="2132"/>
    <cellStyle name="常规 2 76" xfId="2133"/>
    <cellStyle name="常规 2 77" xfId="2134"/>
    <cellStyle name="常规 2 78" xfId="2137"/>
    <cellStyle name="常规 2 79" xfId="2140"/>
    <cellStyle name="常规 2 8" xfId="1638"/>
    <cellStyle name="常规 2 8 2" xfId="2142"/>
    <cellStyle name="常规 2 8 3" xfId="2144"/>
    <cellStyle name="常规 2 80" xfId="2145"/>
    <cellStyle name="常规 2 83" xfId="2136"/>
    <cellStyle name="常规 2 85" xfId="2148"/>
    <cellStyle name="常规 2 86" xfId="2150"/>
    <cellStyle name="常规 2 87" xfId="2151"/>
    <cellStyle name="常规 2 88" xfId="2152"/>
    <cellStyle name="常规 2 89" xfId="2154"/>
    <cellStyle name="常规 2 9" xfId="2156"/>
    <cellStyle name="常规 2 9 2" xfId="2158"/>
    <cellStyle name="常规 2 9 3" xfId="2160"/>
    <cellStyle name="常规 2 90" xfId="2147"/>
    <cellStyle name="常规 2 91" xfId="2149"/>
    <cellStyle name="常规 2 94" xfId="2153"/>
    <cellStyle name="常规 2 95" xfId="2161"/>
    <cellStyle name="常规 2 96" xfId="2162"/>
    <cellStyle name="常规 2 97" xfId="2163"/>
    <cellStyle name="常规 2 98" xfId="2164"/>
    <cellStyle name="常规 2 99" xfId="2166"/>
    <cellStyle name="常规 20" xfId="916"/>
    <cellStyle name="常规 20 2" xfId="1982"/>
    <cellStyle name="常规 20 3" xfId="1984"/>
    <cellStyle name="常规 200" xfId="1970"/>
    <cellStyle name="常规 201" xfId="1973"/>
    <cellStyle name="常规 202" xfId="1384"/>
    <cellStyle name="常规 203" xfId="1976"/>
    <cellStyle name="常规 204" xfId="1979"/>
    <cellStyle name="常规 205" xfId="1987"/>
    <cellStyle name="常规 206" xfId="1206"/>
    <cellStyle name="常规 207" xfId="1213"/>
    <cellStyle name="常规 208" xfId="1219"/>
    <cellStyle name="常规 209" xfId="1225"/>
    <cellStyle name="常规 21" xfId="919"/>
    <cellStyle name="常规 21 2" xfId="1990"/>
    <cellStyle name="常规 21 3" xfId="1992"/>
    <cellStyle name="常规 210" xfId="1986"/>
    <cellStyle name="常规 211" xfId="1205"/>
    <cellStyle name="常规 212" xfId="1212"/>
    <cellStyle name="常规 213" xfId="1218"/>
    <cellStyle name="常规 214" xfId="1224"/>
    <cellStyle name="常规 215" xfId="1230"/>
    <cellStyle name="常规 216" xfId="1235"/>
    <cellStyle name="常规 217" xfId="1240"/>
    <cellStyle name="常规 218" xfId="1245"/>
    <cellStyle name="常规 219" xfId="1409"/>
    <cellStyle name="常规 22" xfId="1996"/>
    <cellStyle name="常规 22 2" xfId="1998"/>
    <cellStyle name="常规 220" xfId="1229"/>
    <cellStyle name="常规 221" xfId="1234"/>
    <cellStyle name="常规 222" xfId="1239"/>
    <cellStyle name="常规 223" xfId="1244"/>
    <cellStyle name="常规 224" xfId="1408"/>
    <cellStyle name="常规 225" xfId="1414"/>
    <cellStyle name="常规 226" xfId="2001"/>
    <cellStyle name="常规 227" xfId="2005"/>
    <cellStyle name="常规 228" xfId="2010"/>
    <cellStyle name="常规 229" xfId="2015"/>
    <cellStyle name="常规 23" xfId="2018"/>
    <cellStyle name="常规 23 2" xfId="2020"/>
    <cellStyle name="常规 23 3" xfId="2022"/>
    <cellStyle name="常规 230" xfId="1413"/>
    <cellStyle name="常规 231" xfId="2000"/>
    <cellStyle name="常规 232" xfId="2004"/>
    <cellStyle name="常规 233" xfId="2009"/>
    <cellStyle name="常规 234" xfId="2014"/>
    <cellStyle name="常规 235" xfId="2025"/>
    <cellStyle name="常规 236" xfId="2029"/>
    <cellStyle name="常规 237" xfId="2034"/>
    <cellStyle name="常规 238" xfId="2039"/>
    <cellStyle name="常规 239" xfId="2043"/>
    <cellStyle name="常规 24" xfId="2046"/>
    <cellStyle name="常规 24 2" xfId="2048"/>
    <cellStyle name="常规 24 3" xfId="2052"/>
    <cellStyle name="常规 240" xfId="2024"/>
    <cellStyle name="常规 241" xfId="2028"/>
    <cellStyle name="常规 242" xfId="2033"/>
    <cellStyle name="常规 243" xfId="2038"/>
    <cellStyle name="常规 244" xfId="2042"/>
    <cellStyle name="常规 245" xfId="43"/>
    <cellStyle name="常规 246" xfId="2057"/>
    <cellStyle name="常规 247" xfId="1391"/>
    <cellStyle name="常规 248" xfId="2061"/>
    <cellStyle name="常规 249" xfId="2065"/>
    <cellStyle name="常规 25" xfId="758"/>
    <cellStyle name="常规 25 2" xfId="2168"/>
    <cellStyle name="常规 25 3" xfId="2170"/>
    <cellStyle name="常规 250" xfId="42"/>
    <cellStyle name="常规 251" xfId="2056"/>
    <cellStyle name="常规 252" xfId="1390"/>
    <cellStyle name="常规 253" xfId="2060"/>
    <cellStyle name="常规 254" xfId="2064"/>
    <cellStyle name="常规 255" xfId="2174"/>
    <cellStyle name="常规 256" xfId="1267"/>
    <cellStyle name="常规 257" xfId="2179"/>
    <cellStyle name="常规 258" xfId="2185"/>
    <cellStyle name="常规 259" xfId="1091"/>
    <cellStyle name="常规 26" xfId="96"/>
    <cellStyle name="常规 26 2" xfId="12"/>
    <cellStyle name="常规 26 3" xfId="144"/>
    <cellStyle name="常规 260" xfId="2173"/>
    <cellStyle name="常规 261" xfId="1266"/>
    <cellStyle name="常规 262" xfId="2178"/>
    <cellStyle name="常规 263" xfId="2184"/>
    <cellStyle name="常规 264" xfId="1090"/>
    <cellStyle name="常规 265" xfId="1096"/>
    <cellStyle name="常规 266" xfId="1101"/>
    <cellStyle name="常规 267" xfId="1106"/>
    <cellStyle name="常规 268" xfId="1111"/>
    <cellStyle name="常规 269" xfId="1116"/>
    <cellStyle name="常规 27" xfId="2187"/>
    <cellStyle name="常规 27 2" xfId="2189"/>
    <cellStyle name="常规 27 3" xfId="2191"/>
    <cellStyle name="常规 270" xfId="1095"/>
    <cellStyle name="常规 271" xfId="1100"/>
    <cellStyle name="常规 272" xfId="1105"/>
    <cellStyle name="常规 273" xfId="1110"/>
    <cellStyle name="常规 274" xfId="1115"/>
    <cellStyle name="常规 275" xfId="1121"/>
    <cellStyle name="常规 276" xfId="1127"/>
    <cellStyle name="常规 277" xfId="1133"/>
    <cellStyle name="常规 278" xfId="2196"/>
    <cellStyle name="常规 279" xfId="2201"/>
    <cellStyle name="常规 28" xfId="2203"/>
    <cellStyle name="常规 28 2" xfId="2205"/>
    <cellStyle name="常规 28 3" xfId="2206"/>
    <cellStyle name="常规 280" xfId="1120"/>
    <cellStyle name="常规 281" xfId="1126"/>
    <cellStyle name="常规 282" xfId="1132"/>
    <cellStyle name="常规 283" xfId="2195"/>
    <cellStyle name="常规 284" xfId="2200"/>
    <cellStyle name="常规 285" xfId="2210"/>
    <cellStyle name="常规 286" xfId="2214"/>
    <cellStyle name="常规 287" xfId="2219"/>
    <cellStyle name="常规 288" xfId="2224"/>
    <cellStyle name="常规 289" xfId="2229"/>
    <cellStyle name="常规 29" xfId="2231"/>
    <cellStyle name="常规 29 2" xfId="2233"/>
    <cellStyle name="常规 29 3" xfId="2234"/>
    <cellStyle name="常规 290" xfId="2209"/>
    <cellStyle name="常规 291" xfId="2213"/>
    <cellStyle name="常规 292" xfId="2218"/>
    <cellStyle name="常规 293" xfId="2223"/>
    <cellStyle name="常规 294" xfId="2228"/>
    <cellStyle name="常规 295" xfId="2239"/>
    <cellStyle name="常规 296" xfId="2243"/>
    <cellStyle name="常规 297" xfId="1400"/>
    <cellStyle name="常规 298" xfId="2248"/>
    <cellStyle name="常规 299" xfId="2252"/>
    <cellStyle name="常规 3" xfId="2255"/>
    <cellStyle name="常规 3 2" xfId="2257"/>
    <cellStyle name="常规 30" xfId="757"/>
    <cellStyle name="常规 30 2" xfId="2167"/>
    <cellStyle name="常规 30 3" xfId="2169"/>
    <cellStyle name="常规 300" xfId="41"/>
    <cellStyle name="常规 301" xfId="2055"/>
    <cellStyle name="常规 302" xfId="1389"/>
    <cellStyle name="常规 303" xfId="2059"/>
    <cellStyle name="常规 304" xfId="2063"/>
    <cellStyle name="常规 305" xfId="2172"/>
    <cellStyle name="常规 306" xfId="1265"/>
    <cellStyle name="常规 307" xfId="2177"/>
    <cellStyle name="常规 308" xfId="2183"/>
    <cellStyle name="常规 309" xfId="1089"/>
    <cellStyle name="常规 31" xfId="95"/>
    <cellStyle name="常规 31 2" xfId="11"/>
    <cellStyle name="常规 31 3" xfId="143"/>
    <cellStyle name="常规 310" xfId="2171"/>
    <cellStyle name="常规 311" xfId="1264"/>
    <cellStyle name="常规 312" xfId="2176"/>
    <cellStyle name="常规 313" xfId="2182"/>
    <cellStyle name="常规 314" xfId="1088"/>
    <cellStyle name="常规 315" xfId="1094"/>
    <cellStyle name="常规 316" xfId="1099"/>
    <cellStyle name="常规 317" xfId="1104"/>
    <cellStyle name="常规 318" xfId="1109"/>
    <cellStyle name="常规 319" xfId="1114"/>
    <cellStyle name="常规 32" xfId="2186"/>
    <cellStyle name="常规 32 2" xfId="2188"/>
    <cellStyle name="常规 32 3" xfId="2190"/>
    <cellStyle name="常规 320" xfId="1093"/>
    <cellStyle name="常规 321" xfId="1098"/>
    <cellStyle name="常规 322" xfId="1103"/>
    <cellStyle name="常规 323" xfId="1108"/>
    <cellStyle name="常规 324" xfId="1113"/>
    <cellStyle name="常规 325" xfId="1119"/>
    <cellStyle name="常规 326" xfId="1125"/>
    <cellStyle name="常规 327" xfId="1131"/>
    <cellStyle name="常规 328" xfId="2194"/>
    <cellStyle name="常规 329" xfId="2199"/>
    <cellStyle name="常规 33" xfId="2202"/>
    <cellStyle name="常规 33 2" xfId="2204"/>
    <cellStyle name="常规 330" xfId="1118"/>
    <cellStyle name="常规 331" xfId="1124"/>
    <cellStyle name="常规 332" xfId="1130"/>
    <cellStyle name="常规 333" xfId="2193"/>
    <cellStyle name="常规 334" xfId="2198"/>
    <cellStyle name="常规 335" xfId="2208"/>
    <cellStyle name="常规 336" xfId="2212"/>
    <cellStyle name="常规 337" xfId="2217"/>
    <cellStyle name="常规 338" xfId="2222"/>
    <cellStyle name="常规 339" xfId="2227"/>
    <cellStyle name="常规 34" xfId="2230"/>
    <cellStyle name="常规 34 2" xfId="2232"/>
    <cellStyle name="常规 340" xfId="2207"/>
    <cellStyle name="常规 341" xfId="2211"/>
    <cellStyle name="常规 342" xfId="2216"/>
    <cellStyle name="常规 343" xfId="2221"/>
    <cellStyle name="常规 344" xfId="2226"/>
    <cellStyle name="常规 345" xfId="2238"/>
    <cellStyle name="常规 346" xfId="2242"/>
    <cellStyle name="常规 347" xfId="1399"/>
    <cellStyle name="常规 348" xfId="2247"/>
    <cellStyle name="常规 349" xfId="2251"/>
    <cellStyle name="常规 35" xfId="303"/>
    <cellStyle name="常规 35 2" xfId="2260"/>
    <cellStyle name="常规 350" xfId="2237"/>
    <cellStyle name="常规 351" xfId="2241"/>
    <cellStyle name="常规 352" xfId="1398"/>
    <cellStyle name="常规 353" xfId="2246"/>
    <cellStyle name="常规 354" xfId="2250"/>
    <cellStyle name="常规 355" xfId="2261"/>
    <cellStyle name="常规 356" xfId="1274"/>
    <cellStyle name="常规 357" xfId="2262"/>
    <cellStyle name="常规 36" xfId="309"/>
    <cellStyle name="常规 37" xfId="2266"/>
    <cellStyle name="常规 38" xfId="2269"/>
    <cellStyle name="常规 39" xfId="10"/>
    <cellStyle name="常规 39 2" xfId="2272"/>
    <cellStyle name="常规 39 3" xfId="2275"/>
    <cellStyle name="常规 4" xfId="2278"/>
    <cellStyle name="常规 4 2" xfId="2280"/>
    <cellStyle name="常规 4 3" xfId="2282"/>
    <cellStyle name="常规 40" xfId="302"/>
    <cellStyle name="常规 40 2" xfId="2259"/>
    <cellStyle name="常规 40 3" xfId="2283"/>
    <cellStyle name="常规 41" xfId="308"/>
    <cellStyle name="常规 42" xfId="2265"/>
    <cellStyle name="常规 43" xfId="2268"/>
    <cellStyle name="常规 44" xfId="9"/>
    <cellStyle name="常规 45" xfId="2285"/>
    <cellStyle name="常规 46" xfId="2287"/>
    <cellStyle name="常规 47" xfId="2289"/>
    <cellStyle name="常规 48" xfId="2292"/>
    <cellStyle name="常规 49" xfId="2295"/>
    <cellStyle name="常规 5" xfId="2297"/>
    <cellStyle name="常规 5 12" xfId="2298"/>
    <cellStyle name="常规 5 2" xfId="1960"/>
    <cellStyle name="常规 50" xfId="2284"/>
    <cellStyle name="常规 51" xfId="2286"/>
    <cellStyle name="常规 52" xfId="2288"/>
    <cellStyle name="常规 53" xfId="2291"/>
    <cellStyle name="常规 54" xfId="2294"/>
    <cellStyle name="常规 55" xfId="2300"/>
    <cellStyle name="常规 56" xfId="2303"/>
    <cellStyle name="常规 57" xfId="2307"/>
    <cellStyle name="常规 58" xfId="2311"/>
    <cellStyle name="常规 59" xfId="2314"/>
    <cellStyle name="常规 6" xfId="2316"/>
    <cellStyle name="常规 6 2" xfId="2032"/>
    <cellStyle name="常规 6 3" xfId="2037"/>
    <cellStyle name="常规 60" xfId="2299"/>
    <cellStyle name="常规 61" xfId="2302"/>
    <cellStyle name="常规 62" xfId="2306"/>
    <cellStyle name="常规 63" xfId="2310"/>
    <cellStyle name="常规 64" xfId="2313"/>
    <cellStyle name="常规 65" xfId="926"/>
    <cellStyle name="常规 66" xfId="929"/>
    <cellStyle name="常规 67" xfId="2320"/>
    <cellStyle name="常规 68" xfId="2322"/>
    <cellStyle name="常规 69" xfId="2324"/>
    <cellStyle name="常规 7" xfId="2326"/>
    <cellStyle name="常规 7 10" xfId="2327"/>
    <cellStyle name="常规 7 10 2" xfId="1969"/>
    <cellStyle name="常规 7 100" xfId="2328"/>
    <cellStyle name="常规 7 100 2" xfId="2329"/>
    <cellStyle name="常规 7 101" xfId="2330"/>
    <cellStyle name="常规 7 101 2" xfId="2331"/>
    <cellStyle name="常规 7 102" xfId="2333"/>
    <cellStyle name="常规 7 102 2" xfId="2334"/>
    <cellStyle name="常规 7 103" xfId="2336"/>
    <cellStyle name="常规 7 103 2" xfId="2337"/>
    <cellStyle name="常规 7 104" xfId="2338"/>
    <cellStyle name="常规 7 104 2" xfId="2339"/>
    <cellStyle name="常规 7 105" xfId="2340"/>
    <cellStyle name="常规 7 105 2" xfId="2341"/>
    <cellStyle name="常规 7 106" xfId="2342"/>
    <cellStyle name="常规 7 106 2" xfId="2343"/>
    <cellStyle name="常规 7 107" xfId="2344"/>
    <cellStyle name="常规 7 107 2" xfId="2345"/>
    <cellStyle name="常规 7 108" xfId="2346"/>
    <cellStyle name="常规 7 11" xfId="2348"/>
    <cellStyle name="常规 7 11 2" xfId="40"/>
    <cellStyle name="常规 7 12" xfId="2350"/>
    <cellStyle name="常规 7 12 2" xfId="2236"/>
    <cellStyle name="常规 7 13" xfId="2351"/>
    <cellStyle name="常规 7 13 2" xfId="2352"/>
    <cellStyle name="常规 7 14" xfId="2353"/>
    <cellStyle name="常规 7 14 2" xfId="692"/>
    <cellStyle name="常规 7 15" xfId="1890"/>
    <cellStyle name="常规 7 15 2" xfId="373"/>
    <cellStyle name="常规 7 16" xfId="2355"/>
    <cellStyle name="常规 7 16 2" xfId="766"/>
    <cellStyle name="常规 7 17" xfId="2357"/>
    <cellStyle name="常规 7 17 2" xfId="779"/>
    <cellStyle name="常规 7 18" xfId="497"/>
    <cellStyle name="常规 7 18 2" xfId="818"/>
    <cellStyle name="常规 7 19" xfId="75"/>
    <cellStyle name="常规 7 19 2" xfId="846"/>
    <cellStyle name="常规 7 2" xfId="2215"/>
    <cellStyle name="常规 7 2 2" xfId="2358"/>
    <cellStyle name="常规 7 2 2 2" xfId="2359"/>
    <cellStyle name="常规 7 2 3" xfId="2360"/>
    <cellStyle name="常规 7 2 3 2" xfId="2361"/>
    <cellStyle name="常规 7 2 4" xfId="2362"/>
    <cellStyle name="常规 7 2 4 2" xfId="2363"/>
    <cellStyle name="常规 7 2 5" xfId="2364"/>
    <cellStyle name="常规 7 2 5 2" xfId="2365"/>
    <cellStyle name="常规 7 2 6" xfId="2366"/>
    <cellStyle name="常规 7 2 6 2" xfId="2368"/>
    <cellStyle name="常规 7 2 7" xfId="2370"/>
    <cellStyle name="常规 7 2 7 2" xfId="2371"/>
    <cellStyle name="常规 7 2 8" xfId="2373"/>
    <cellStyle name="常规 7 2 8 2" xfId="2376"/>
    <cellStyle name="常规 7 2 9" xfId="2377"/>
    <cellStyle name="常规 7 2_10月计划" xfId="2380"/>
    <cellStyle name="常规 7 20" xfId="1889"/>
    <cellStyle name="常规 7 20 2" xfId="372"/>
    <cellStyle name="常规 7 21" xfId="2354"/>
    <cellStyle name="常规 7 21 2" xfId="765"/>
    <cellStyle name="常规 7 22" xfId="2356"/>
    <cellStyle name="常规 7 22 2" xfId="778"/>
    <cellStyle name="常规 7 23" xfId="496"/>
    <cellStyle name="常规 7 23 2" xfId="817"/>
    <cellStyle name="常规 7 24" xfId="74"/>
    <cellStyle name="常规 7 24 2" xfId="845"/>
    <cellStyle name="常规 7 25" xfId="2383"/>
    <cellStyle name="常规 7 25 2" xfId="1995"/>
    <cellStyle name="常规 7 26" xfId="2385"/>
    <cellStyle name="常规 7 26 2" xfId="2319"/>
    <cellStyle name="常规 7 27" xfId="1152"/>
    <cellStyle name="常规 7 27 2" xfId="2387"/>
    <cellStyle name="常规 7 28" xfId="677"/>
    <cellStyle name="常规 7 28 2" xfId="579"/>
    <cellStyle name="常规 7 29" xfId="681"/>
    <cellStyle name="常规 7 29 2" xfId="591"/>
    <cellStyle name="常规 7 3" xfId="2220"/>
    <cellStyle name="常规 7 3 2" xfId="2388"/>
    <cellStyle name="常规 7 3 2 2" xfId="2391"/>
    <cellStyle name="常规 7 3 3" xfId="2392"/>
    <cellStyle name="常规 7 3 3 2" xfId="2394"/>
    <cellStyle name="常规 7 3 4" xfId="2395"/>
    <cellStyle name="常规 7 3 4 2" xfId="2396"/>
    <cellStyle name="常规 7 3 5" xfId="2397"/>
    <cellStyle name="常规 7 3 5 2" xfId="2398"/>
    <cellStyle name="常规 7 3 6" xfId="2399"/>
    <cellStyle name="常规 7 3 6 2" xfId="2400"/>
    <cellStyle name="常规 7 3 7" xfId="2402"/>
    <cellStyle name="常规 7 3 7 2" xfId="2403"/>
    <cellStyle name="常规 7 3 8" xfId="2405"/>
    <cellStyle name="常规 7 3 8 2" xfId="2407"/>
    <cellStyle name="常规 7 3 9" xfId="2408"/>
    <cellStyle name="常规 7 30" xfId="2382"/>
    <cellStyle name="常规 7 30 2" xfId="1994"/>
    <cellStyle name="常规 7 31" xfId="2384"/>
    <cellStyle name="常规 7 31 2" xfId="2318"/>
    <cellStyle name="常规 7 32" xfId="1151"/>
    <cellStyle name="常规 7 32 2" xfId="2386"/>
    <cellStyle name="常规 7 33" xfId="676"/>
    <cellStyle name="常规 7 33 2" xfId="578"/>
    <cellStyle name="常规 7 34" xfId="680"/>
    <cellStyle name="常规 7 34 2" xfId="590"/>
    <cellStyle name="常规 7 35" xfId="2411"/>
    <cellStyle name="常规 7 35 2" xfId="2415"/>
    <cellStyle name="常规 7 36" xfId="2418"/>
    <cellStyle name="常规 7 36 2" xfId="2421"/>
    <cellStyle name="常规 7 37" xfId="2424"/>
    <cellStyle name="常规 7 37 2" xfId="2427"/>
    <cellStyle name="常规 7 38" xfId="2430"/>
    <cellStyle name="常规 7 38 2" xfId="2433"/>
    <cellStyle name="常规 7 39" xfId="2436"/>
    <cellStyle name="常规 7 39 2" xfId="2439"/>
    <cellStyle name="常规 7 4" xfId="2225"/>
    <cellStyle name="常规 7 4 2" xfId="2440"/>
    <cellStyle name="常规 7 40" xfId="2410"/>
    <cellStyle name="常规 7 40 2" xfId="2414"/>
    <cellStyle name="常规 7 41" xfId="2417"/>
    <cellStyle name="常规 7 41 2" xfId="2420"/>
    <cellStyle name="常规 7 42" xfId="2423"/>
    <cellStyle name="常规 7 42 2" xfId="2426"/>
    <cellStyle name="常规 7 43" xfId="2429"/>
    <cellStyle name="常规 7 43 2" xfId="2432"/>
    <cellStyle name="常规 7 44" xfId="2435"/>
    <cellStyle name="常规 7 44 2" xfId="2438"/>
    <cellStyle name="常规 7 45" xfId="2443"/>
    <cellStyle name="常规 7 45 2" xfId="2446"/>
    <cellStyle name="常规 7 46" xfId="2448"/>
    <cellStyle name="常规 7 46 2" xfId="2450"/>
    <cellStyle name="常规 7 47" xfId="2453"/>
    <cellStyle name="常规 7 47 2" xfId="2455"/>
    <cellStyle name="常规 7 48" xfId="2458"/>
    <cellStyle name="常规 7 48 2" xfId="2460"/>
    <cellStyle name="常规 7 49" xfId="2462"/>
    <cellStyle name="常规 7 49 2" xfId="2464"/>
    <cellStyle name="常规 7 5" xfId="2235"/>
    <cellStyle name="常规 7 5 2" xfId="2466"/>
    <cellStyle name="常规 7 50" xfId="2442"/>
    <cellStyle name="常规 7 50 2" xfId="2445"/>
    <cellStyle name="常规 7 51" xfId="2447"/>
    <cellStyle name="常规 7 51 2" xfId="2449"/>
    <cellStyle name="常规 7 52" xfId="2452"/>
    <cellStyle name="常规 7 52 2" xfId="2454"/>
    <cellStyle name="常规 7 53" xfId="2457"/>
    <cellStyle name="常规 7 53 2" xfId="2459"/>
    <cellStyle name="常规 7 54" xfId="2461"/>
    <cellStyle name="常规 7 54 2" xfId="2463"/>
    <cellStyle name="常规 7 55" xfId="2468"/>
    <cellStyle name="常规 7 55 2" xfId="2470"/>
    <cellStyle name="常规 7 56" xfId="2473"/>
    <cellStyle name="常规 7 56 2" xfId="2475"/>
    <cellStyle name="常规 7 57" xfId="2479"/>
    <cellStyle name="常规 7 57 2" xfId="2482"/>
    <cellStyle name="常规 7 58" xfId="1487"/>
    <cellStyle name="常规 7 58 2" xfId="2485"/>
    <cellStyle name="常规 7 59" xfId="1491"/>
    <cellStyle name="常规 7 59 2" xfId="2487"/>
    <cellStyle name="常规 7 6" xfId="2240"/>
    <cellStyle name="常规 7 6 2" xfId="2488"/>
    <cellStyle name="常规 7 60" xfId="2467"/>
    <cellStyle name="常规 7 60 2" xfId="2469"/>
    <cellStyle name="常规 7 61" xfId="2472"/>
    <cellStyle name="常规 7 61 2" xfId="2474"/>
    <cellStyle name="常规 7 62" xfId="2478"/>
    <cellStyle name="常规 7 62 2" xfId="2481"/>
    <cellStyle name="常规 7 63" xfId="1486"/>
    <cellStyle name="常规 7 63 2" xfId="2484"/>
    <cellStyle name="常规 7 64" xfId="1490"/>
    <cellStyle name="常规 7 64 2" xfId="2486"/>
    <cellStyle name="常规 7 65" xfId="1899"/>
    <cellStyle name="常规 7 65 2" xfId="2490"/>
    <cellStyle name="常规 7 66" xfId="2493"/>
    <cellStyle name="常规 7 66 2" xfId="2495"/>
    <cellStyle name="常规 7 67" xfId="2497"/>
    <cellStyle name="常规 7 67 2" xfId="2499"/>
    <cellStyle name="常规 7 68" xfId="506"/>
    <cellStyle name="常规 7 68 2" xfId="2502"/>
    <cellStyle name="常规 7 69" xfId="16"/>
    <cellStyle name="常规 7 69 2" xfId="2379"/>
    <cellStyle name="常规 7 7" xfId="1397"/>
    <cellStyle name="常规 7 7 2" xfId="2503"/>
    <cellStyle name="常规 7 70" xfId="1898"/>
    <cellStyle name="常规 7 70 2" xfId="2489"/>
    <cellStyle name="常规 7 71" xfId="2492"/>
    <cellStyle name="常规 7 71 2" xfId="2494"/>
    <cellStyle name="常规 7 72" xfId="2496"/>
    <cellStyle name="常规 7 72 2" xfId="2498"/>
    <cellStyle name="常规 7 73" xfId="505"/>
    <cellStyle name="常规 7 73 2" xfId="2501"/>
    <cellStyle name="常规 7 74" xfId="15"/>
    <cellStyle name="常规 7 74 2" xfId="2378"/>
    <cellStyle name="常规 7 75" xfId="2506"/>
    <cellStyle name="常规 7 75 2" xfId="2508"/>
    <cellStyle name="常规 7 76" xfId="2510"/>
    <cellStyle name="常规 7 76 2" xfId="2512"/>
    <cellStyle name="常规 7 77" xfId="1158"/>
    <cellStyle name="常规 7 77 2" xfId="2514"/>
    <cellStyle name="常规 7 78" xfId="684"/>
    <cellStyle name="常规 7 78 2" xfId="2516"/>
    <cellStyle name="常规 7 79" xfId="687"/>
    <cellStyle name="常规 7 79 2" xfId="2518"/>
    <cellStyle name="常规 7 8" xfId="2245"/>
    <cellStyle name="常规 7 8 2" xfId="2521"/>
    <cellStyle name="常规 7 80" xfId="2505"/>
    <cellStyle name="常规 7 80 2" xfId="2507"/>
    <cellStyle name="常规 7 81" xfId="2509"/>
    <cellStyle name="常规 7 81 2" xfId="2511"/>
    <cellStyle name="常规 7 82" xfId="1157"/>
    <cellStyle name="常规 7 82 2" xfId="2513"/>
    <cellStyle name="常规 7 83" xfId="683"/>
    <cellStyle name="常规 7 83 2" xfId="2515"/>
    <cellStyle name="常规 7 84" xfId="686"/>
    <cellStyle name="常规 7 84 2" xfId="2517"/>
    <cellStyle name="常规 7 85" xfId="2523"/>
    <cellStyle name="常规 7 85 2" xfId="2526"/>
    <cellStyle name="常规 7 86" xfId="2528"/>
    <cellStyle name="常规 7 86 2" xfId="2530"/>
    <cellStyle name="常规 7 87" xfId="2271"/>
    <cellStyle name="常规 7 87 2" xfId="2532"/>
    <cellStyle name="常规 7 88" xfId="2274"/>
    <cellStyle name="常规 7 88 2" xfId="1136"/>
    <cellStyle name="常规 7 89" xfId="2534"/>
    <cellStyle name="常规 7 89 2" xfId="1281"/>
    <cellStyle name="常规 7 9" xfId="2249"/>
    <cellStyle name="常规 7 9 2" xfId="2535"/>
    <cellStyle name="常规 7 90" xfId="2522"/>
    <cellStyle name="常规 7 90 2" xfId="2525"/>
    <cellStyle name="常规 7 91" xfId="2527"/>
    <cellStyle name="常规 7 91 2" xfId="2529"/>
    <cellStyle name="常规 7 92" xfId="2270"/>
    <cellStyle name="常规 7 92 2" xfId="2531"/>
    <cellStyle name="常规 7 93" xfId="2273"/>
    <cellStyle name="常规 7 93 2" xfId="1135"/>
    <cellStyle name="常规 7 94" xfId="2533"/>
    <cellStyle name="常规 7 94 2" xfId="1280"/>
    <cellStyle name="常规 7 95" xfId="2536"/>
    <cellStyle name="常规 7 95 2" xfId="2538"/>
    <cellStyle name="常规 7 96" xfId="2539"/>
    <cellStyle name="常规 7 96 2" xfId="2540"/>
    <cellStyle name="常规 7 97" xfId="2542"/>
    <cellStyle name="常规 7 97 2" xfId="2543"/>
    <cellStyle name="常规 7 98" xfId="2545"/>
    <cellStyle name="常规 7 98 2" xfId="2546"/>
    <cellStyle name="常规 7 99" xfId="2547"/>
    <cellStyle name="常规 7 99 2" xfId="2548"/>
    <cellStyle name="常规 7_10月计划" xfId="2524"/>
    <cellStyle name="常规 70" xfId="925"/>
    <cellStyle name="常规 71" xfId="928"/>
    <cellStyle name="常规 72" xfId="2317"/>
    <cellStyle name="常规 73" xfId="2321"/>
    <cellStyle name="常规 74" xfId="2323"/>
    <cellStyle name="常规 75" xfId="58"/>
    <cellStyle name="常规 76" xfId="761"/>
    <cellStyle name="常规 77" xfId="2550"/>
    <cellStyle name="常规 78" xfId="2552"/>
    <cellStyle name="常规 79" xfId="2554"/>
    <cellStyle name="常规 8" xfId="2555"/>
    <cellStyle name="常规 8 2" xfId="2557"/>
    <cellStyle name="常规 8_调达物流取货确认统计清单090323____" xfId="2558"/>
    <cellStyle name="常规 80" xfId="57"/>
    <cellStyle name="常规 81" xfId="760"/>
    <cellStyle name="常规 82" xfId="2549"/>
    <cellStyle name="常规 83" xfId="2551"/>
    <cellStyle name="常规 84" xfId="2553"/>
    <cellStyle name="常规 85" xfId="93"/>
    <cellStyle name="常规 86" xfId="313"/>
    <cellStyle name="常规 87" xfId="2562"/>
    <cellStyle name="常规 88" xfId="2565"/>
    <cellStyle name="常规 89" xfId="2567"/>
    <cellStyle name="常规 9" xfId="2367"/>
    <cellStyle name="常规 9 2" xfId="513"/>
    <cellStyle name="常规 9 2 10" xfId="2569"/>
    <cellStyle name="常规 9 2 10 2" xfId="2572"/>
    <cellStyle name="常规 9 2 10 3" xfId="2575"/>
    <cellStyle name="常规 9 2 11" xfId="2577"/>
    <cellStyle name="常规 9 2 11 2" xfId="2579"/>
    <cellStyle name="常规 9 2 11 3" xfId="2581"/>
    <cellStyle name="常规 9 2 12" xfId="2582"/>
    <cellStyle name="常规 9 2 13" xfId="2583"/>
    <cellStyle name="常规 9 2 2" xfId="675"/>
    <cellStyle name="常规 9 2 2 2" xfId="577"/>
    <cellStyle name="常规 9 2 2 3" xfId="2584"/>
    <cellStyle name="常规 9 2 3" xfId="679"/>
    <cellStyle name="常规 9 2 3 2" xfId="589"/>
    <cellStyle name="常规 9 2 3 3" xfId="2585"/>
    <cellStyle name="常规 9 2 4" xfId="2409"/>
    <cellStyle name="常规 9 2 4 2" xfId="2413"/>
    <cellStyle name="常规 9 2 4 3" xfId="2586"/>
    <cellStyle name="常规 9 2 5" xfId="2416"/>
    <cellStyle name="常规 9 2 5 2" xfId="2419"/>
    <cellStyle name="常规 9 2 5 3" xfId="2587"/>
    <cellStyle name="常规 9 2 6" xfId="2422"/>
    <cellStyle name="常规 9 2 6 2" xfId="2425"/>
    <cellStyle name="常规 9 2 6 3" xfId="2588"/>
    <cellStyle name="常规 9 2 7" xfId="2428"/>
    <cellStyle name="常规 9 2 7 2" xfId="2431"/>
    <cellStyle name="常规 9 2 7 3" xfId="2589"/>
    <cellStyle name="常规 9 2 8" xfId="2434"/>
    <cellStyle name="常规 9 2 8 2" xfId="2437"/>
    <cellStyle name="常规 9 2 8 3" xfId="2590"/>
    <cellStyle name="常规 9 2 9" xfId="2441"/>
    <cellStyle name="常规 9 2 9 2" xfId="2444"/>
    <cellStyle name="常规 9 2 9 3" xfId="2591"/>
    <cellStyle name="常规 9 3" xfId="517"/>
    <cellStyle name="常规 9_3.19卓泰计划" xfId="1347"/>
    <cellStyle name="常规 90" xfId="92"/>
    <cellStyle name="常规 91" xfId="312"/>
    <cellStyle name="常规 92" xfId="2561"/>
    <cellStyle name="常规 93" xfId="2564"/>
    <cellStyle name="常规 94" xfId="2566"/>
    <cellStyle name="常规 95" xfId="2592"/>
    <cellStyle name="常规 96" xfId="2593"/>
    <cellStyle name="常规 97" xfId="2594"/>
    <cellStyle name="常规 98" xfId="2596"/>
    <cellStyle name="常规 99" xfId="2598"/>
    <cellStyle name="常规_01.15新)江苏计划2" xfId="2599"/>
    <cellStyle name="常规_06.01取货计划" xfId="1894"/>
    <cellStyle name="常规_610-2010-01.15" xfId="2601"/>
    <cellStyle name="常规_奇迹计划01.18" xfId="2602"/>
    <cellStyle name="常规_奇迹计划12.10" xfId="2604"/>
    <cellStyle name="輔色5" xfId="2605"/>
    <cellStyle name="輔色5 10" xfId="2607"/>
    <cellStyle name="輔色5 10 2" xfId="2609"/>
    <cellStyle name="輔色5 10 3" xfId="2611"/>
    <cellStyle name="輔色5 11" xfId="2612"/>
    <cellStyle name="輔色5 11 2" xfId="2614"/>
    <cellStyle name="輔色5 11 3" xfId="2615"/>
    <cellStyle name="輔色5 12" xfId="1700"/>
    <cellStyle name="輔色5 12 2" xfId="2616"/>
    <cellStyle name="輔色5 12 3" xfId="2617"/>
    <cellStyle name="輔色5 13" xfId="2618"/>
    <cellStyle name="輔色5 13 2" xfId="2619"/>
    <cellStyle name="輔色5 13 3" xfId="2620"/>
    <cellStyle name="輔色5 14" xfId="2621"/>
    <cellStyle name="輔色5 14 2" xfId="159"/>
    <cellStyle name="輔色5 14 3" xfId="2622"/>
    <cellStyle name="輔色5 15" xfId="2624"/>
    <cellStyle name="輔色5 15 2" xfId="2626"/>
    <cellStyle name="輔色5 15 3" xfId="2628"/>
    <cellStyle name="輔色5 16" xfId="2630"/>
    <cellStyle name="輔色5 16 2" xfId="2633"/>
    <cellStyle name="輔色5 16 3" xfId="2636"/>
    <cellStyle name="輔色5 17" xfId="2638"/>
    <cellStyle name="輔色5 17 2" xfId="1752"/>
    <cellStyle name="輔色5 17 3" xfId="1759"/>
    <cellStyle name="輔色5 18" xfId="2640"/>
    <cellStyle name="輔色5 18 2" xfId="1879"/>
    <cellStyle name="輔色5 18 3" xfId="1886"/>
    <cellStyle name="輔色5 19" xfId="2642"/>
    <cellStyle name="輔色5 19 2" xfId="2644"/>
    <cellStyle name="輔色5 19 3" xfId="2647"/>
    <cellStyle name="輔色5 2" xfId="2648"/>
    <cellStyle name="輔色5 2 2" xfId="224"/>
    <cellStyle name="輔色5 2 3" xfId="232"/>
    <cellStyle name="輔色5 20" xfId="2623"/>
    <cellStyle name="輔色5 20 2" xfId="2625"/>
    <cellStyle name="輔色5 20 3" xfId="2627"/>
    <cellStyle name="輔色5 21" xfId="2629"/>
    <cellStyle name="輔色5 21 2" xfId="2632"/>
    <cellStyle name="輔色5 21 3" xfId="2635"/>
    <cellStyle name="輔色5 22" xfId="2637"/>
    <cellStyle name="輔色5 22 2" xfId="1751"/>
    <cellStyle name="輔色5 22 3" xfId="1758"/>
    <cellStyle name="輔色5 23" xfId="2639"/>
    <cellStyle name="輔色5 23 2" xfId="1878"/>
    <cellStyle name="輔色5 23 3" xfId="1885"/>
    <cellStyle name="輔色5 24" xfId="2641"/>
    <cellStyle name="輔色5 24 2" xfId="2643"/>
    <cellStyle name="輔色5 24 3" xfId="2646"/>
    <cellStyle name="輔色5 25" xfId="2650"/>
    <cellStyle name="輔色5 25 2" xfId="2653"/>
    <cellStyle name="輔色5 25 3" xfId="2657"/>
    <cellStyle name="輔色5 26" xfId="2659"/>
    <cellStyle name="輔色5 26 2" xfId="2661"/>
    <cellStyle name="輔色5 26 3" xfId="2664"/>
    <cellStyle name="輔色5 27" xfId="2666"/>
    <cellStyle name="輔色5 27 2" xfId="2668"/>
    <cellStyle name="輔色5 27 3" xfId="2671"/>
    <cellStyle name="輔色5 28" xfId="2673"/>
    <cellStyle name="輔色5 28 2" xfId="2675"/>
    <cellStyle name="輔色5 28 3" xfId="2678"/>
    <cellStyle name="輔色5 29" xfId="2680"/>
    <cellStyle name="輔色5 29 2" xfId="2682"/>
    <cellStyle name="輔色5 29 3" xfId="2685"/>
    <cellStyle name="輔色5 3" xfId="2686"/>
    <cellStyle name="輔色5 3 2" xfId="316"/>
    <cellStyle name="輔色5 3 3" xfId="320"/>
    <cellStyle name="輔色5 30" xfId="2649"/>
    <cellStyle name="輔色5 30 2" xfId="2652"/>
    <cellStyle name="輔色5 30 3" xfId="2656"/>
    <cellStyle name="輔色5 31" xfId="2658"/>
    <cellStyle name="輔色5 31 2" xfId="2660"/>
    <cellStyle name="輔色5 31 3" xfId="2663"/>
    <cellStyle name="輔色5 32" xfId="2665"/>
    <cellStyle name="輔色5 32 2" xfId="2667"/>
    <cellStyle name="輔色5 32 3" xfId="2670"/>
    <cellStyle name="輔色5 33" xfId="2672"/>
    <cellStyle name="輔色5 33 2" xfId="2674"/>
    <cellStyle name="輔色5 33 3" xfId="2677"/>
    <cellStyle name="輔色5 34" xfId="2679"/>
    <cellStyle name="輔色5 34 2" xfId="2681"/>
    <cellStyle name="輔色5 34 3" xfId="2684"/>
    <cellStyle name="輔色5 35" xfId="2688"/>
    <cellStyle name="輔色5 35 2" xfId="2690"/>
    <cellStyle name="輔色5 35 3" xfId="2693"/>
    <cellStyle name="輔色5 36" xfId="2695"/>
    <cellStyle name="輔色5 36 2" xfId="2697"/>
    <cellStyle name="輔色5 36 3" xfId="2699"/>
    <cellStyle name="輔色5 37" xfId="2701"/>
    <cellStyle name="輔色5 37 2" xfId="1949"/>
    <cellStyle name="輔色5 37 3" xfId="1953"/>
    <cellStyle name="輔色5 38" xfId="2703"/>
    <cellStyle name="輔色5 38 2" xfId="2008"/>
    <cellStyle name="輔色5 38 3" xfId="2013"/>
    <cellStyle name="輔色5 39" xfId="2705"/>
    <cellStyle name="輔色5 39 2" xfId="2192"/>
    <cellStyle name="輔色5 39 3" xfId="2197"/>
    <cellStyle name="輔色5 4" xfId="795"/>
    <cellStyle name="輔色5 4 2" xfId="407"/>
    <cellStyle name="輔色5 4 3" xfId="422"/>
    <cellStyle name="輔色5 40" xfId="2687"/>
    <cellStyle name="輔色5 40 2" xfId="2689"/>
    <cellStyle name="輔色5 40 3" xfId="2692"/>
    <cellStyle name="輔色5 41" xfId="2694"/>
    <cellStyle name="輔色5 41 2" xfId="2696"/>
    <cellStyle name="輔色5 41 3" xfId="2698"/>
    <cellStyle name="輔色5 42" xfId="2700"/>
    <cellStyle name="輔色5 42 2" xfId="1948"/>
    <cellStyle name="輔色5 42 3" xfId="1952"/>
    <cellStyle name="輔色5 43" xfId="2702"/>
    <cellStyle name="輔色5 44" xfId="2704"/>
    <cellStyle name="輔色5 5" xfId="799"/>
    <cellStyle name="輔色5 5 2" xfId="32"/>
    <cellStyle name="輔色5 5 3" xfId="503"/>
    <cellStyle name="輔色5 6" xfId="2706"/>
    <cellStyle name="輔色5 6 2" xfId="549"/>
    <cellStyle name="輔色5 6 3" xfId="555"/>
    <cellStyle name="輔色5 7" xfId="2707"/>
    <cellStyle name="輔色5 7 2" xfId="635"/>
    <cellStyle name="輔色5 7 3" xfId="639"/>
    <cellStyle name="輔色5 8" xfId="2708"/>
    <cellStyle name="輔色5 8 2" xfId="2709"/>
    <cellStyle name="輔色5 8 3" xfId="2710"/>
    <cellStyle name="輔色5 9" xfId="2711"/>
    <cellStyle name="輔色5 9 2" xfId="2712"/>
    <cellStyle name="輔色5 9 3" xfId="2713"/>
    <cellStyle name="好 10" xfId="2067"/>
    <cellStyle name="好 10 2" xfId="2114"/>
    <cellStyle name="好 10 3" xfId="2118"/>
    <cellStyle name="好 11" xfId="2254"/>
    <cellStyle name="好 11 2" xfId="2256"/>
    <cellStyle name="好 11 3" xfId="2714"/>
    <cellStyle name="好 12" xfId="2277"/>
    <cellStyle name="好 12 2" xfId="2279"/>
    <cellStyle name="好 12 3" xfId="2281"/>
    <cellStyle name="好 13" xfId="2296"/>
    <cellStyle name="好 14" xfId="2315"/>
    <cellStyle name="好 15" xfId="2325"/>
    <cellStyle name="好 2" xfId="2715"/>
    <cellStyle name="好 2 10" xfId="2717"/>
    <cellStyle name="好 2 10 2" xfId="2718"/>
    <cellStyle name="好 2 10 3" xfId="2719"/>
    <cellStyle name="好 2 11" xfId="2720"/>
    <cellStyle name="好 2 11 2" xfId="2721"/>
    <cellStyle name="好 2 11 3" xfId="2722"/>
    <cellStyle name="好 2 12" xfId="1691"/>
    <cellStyle name="好 2 12 2" xfId="1693"/>
    <cellStyle name="好 2 12 3" xfId="2723"/>
    <cellStyle name="好 2 13" xfId="240"/>
    <cellStyle name="好 2 14" xfId="244"/>
    <cellStyle name="好 2 2" xfId="2724"/>
    <cellStyle name="好 2 2 10" xfId="2465"/>
    <cellStyle name="好 2 2 10 2" xfId="2725"/>
    <cellStyle name="好 2 2 10 3" xfId="878"/>
    <cellStyle name="好 2 2 11" xfId="2726"/>
    <cellStyle name="好 2 2 11 2" xfId="2727"/>
    <cellStyle name="好 2 2 11 3" xfId="883"/>
    <cellStyle name="好 2 2 12" xfId="2728"/>
    <cellStyle name="好 2 2 13" xfId="2729"/>
    <cellStyle name="好 2 2 2" xfId="2730"/>
    <cellStyle name="好 2 2 2 2" xfId="2732"/>
    <cellStyle name="好 2 2 2 3" xfId="2733"/>
    <cellStyle name="好 2 2 3" xfId="2734"/>
    <cellStyle name="好 2 2 3 2" xfId="2736"/>
    <cellStyle name="好 2 2 3 3" xfId="2737"/>
    <cellStyle name="好 2 2 4" xfId="2738"/>
    <cellStyle name="好 2 2 4 2" xfId="2740"/>
    <cellStyle name="好 2 2 4 3" xfId="2741"/>
    <cellStyle name="好 2 2 5" xfId="2742"/>
    <cellStyle name="好 2 2 5 2" xfId="2744"/>
    <cellStyle name="好 2 2 5 3" xfId="2745"/>
    <cellStyle name="好 2 2 6" xfId="2746"/>
    <cellStyle name="好 2 2 6 2" xfId="2748"/>
    <cellStyle name="好 2 2 6 3" xfId="2749"/>
    <cellStyle name="好 2 2 7" xfId="2750"/>
    <cellStyle name="好 2 2 7 2" xfId="2264"/>
    <cellStyle name="好 2 2 7 3" xfId="2267"/>
    <cellStyle name="好 2 2 8" xfId="2752"/>
    <cellStyle name="好 2 2 8 2" xfId="2560"/>
    <cellStyle name="好 2 2 8 3" xfId="2563"/>
    <cellStyle name="好 2 2 9" xfId="2754"/>
    <cellStyle name="好 2 2 9 2" xfId="2755"/>
    <cellStyle name="好 2 2 9 3" xfId="2756"/>
    <cellStyle name="好 2 3" xfId="228"/>
    <cellStyle name="好 2 3 2" xfId="633"/>
    <cellStyle name="好 2 3 3" xfId="637"/>
    <cellStyle name="好 2 4" xfId="802"/>
    <cellStyle name="好 2 4 2" xfId="804"/>
    <cellStyle name="好 2 4 3" xfId="806"/>
    <cellStyle name="好 2 5" xfId="616"/>
    <cellStyle name="好 2 5 2" xfId="808"/>
    <cellStyle name="好 2 5 3" xfId="810"/>
    <cellStyle name="好 2 6" xfId="621"/>
    <cellStyle name="好 2 6 2" xfId="812"/>
    <cellStyle name="好 2 6 3" xfId="814"/>
    <cellStyle name="好 2 7" xfId="816"/>
    <cellStyle name="好 2 7 2" xfId="820"/>
    <cellStyle name="好 2 7 3" xfId="822"/>
    <cellStyle name="好 2 8" xfId="110"/>
    <cellStyle name="好 2 8 2" xfId="824"/>
    <cellStyle name="好 2 8 3" xfId="127"/>
    <cellStyle name="好 2 9" xfId="827"/>
    <cellStyle name="好 2 9 2" xfId="829"/>
    <cellStyle name="好 2 9 3" xfId="831"/>
    <cellStyle name="好 2_12-2" xfId="2757"/>
    <cellStyle name="好 3" xfId="2651"/>
    <cellStyle name="好 3 2" xfId="1482"/>
    <cellStyle name="好 3 3" xfId="235"/>
    <cellStyle name="好 4" xfId="2655"/>
    <cellStyle name="好 4 2" xfId="1940"/>
    <cellStyle name="好 4 3" xfId="1956"/>
    <cellStyle name="好 5" xfId="1543"/>
    <cellStyle name="好 5 2" xfId="2305"/>
    <cellStyle name="好 5 3" xfId="2309"/>
    <cellStyle name="好 6" xfId="1545"/>
    <cellStyle name="好 6 2" xfId="2758"/>
    <cellStyle name="好 6 3" xfId="2759"/>
    <cellStyle name="好 7" xfId="2760"/>
    <cellStyle name="好 7 2" xfId="2761"/>
    <cellStyle name="好 7 3" xfId="2762"/>
    <cellStyle name="好 8" xfId="2763"/>
    <cellStyle name="好 8 2" xfId="2764"/>
    <cellStyle name="好 8 3" xfId="2765"/>
    <cellStyle name="好 9" xfId="2766"/>
    <cellStyle name="好 9 2" xfId="2769"/>
    <cellStyle name="好 9 3" xfId="2771"/>
    <cellStyle name="好_11-29" xfId="2772"/>
    <cellStyle name="好_11-29 10" xfId="2774"/>
    <cellStyle name="好_11-29 10 2" xfId="2775"/>
    <cellStyle name="好_11-29 10 3" xfId="2776"/>
    <cellStyle name="好_11-29 11" xfId="2631"/>
    <cellStyle name="好_11-29 11 2" xfId="1644"/>
    <cellStyle name="好_11-29 11 3" xfId="2777"/>
    <cellStyle name="好_11-29 12" xfId="2634"/>
    <cellStyle name="好_11-29 13" xfId="2778"/>
    <cellStyle name="好_11-29 2" xfId="2779"/>
    <cellStyle name="好_11-29 2 2" xfId="2780"/>
    <cellStyle name="好_11-29 2 3" xfId="1054"/>
    <cellStyle name="好_11-29 3" xfId="2781"/>
    <cellStyle name="好_11-29 3 2" xfId="2782"/>
    <cellStyle name="好_11-29 3 3" xfId="1061"/>
    <cellStyle name="好_11-29 4" xfId="2783"/>
    <cellStyle name="好_11-29 4 2" xfId="2784"/>
    <cellStyle name="好_11-29 4 3" xfId="1068"/>
    <cellStyle name="好_11-29 5" xfId="1723"/>
    <cellStyle name="好_11-29 5 2" xfId="1725"/>
    <cellStyle name="好_11-29 5 3" xfId="1076"/>
    <cellStyle name="好_11-29 6" xfId="1778"/>
    <cellStyle name="好_11-29 6 2" xfId="1780"/>
    <cellStyle name="好_11-29 6 3" xfId="1786"/>
    <cellStyle name="好_11-29 7" xfId="1824"/>
    <cellStyle name="好_11-29 7 2" xfId="1826"/>
    <cellStyle name="好_11-29 7 3" xfId="2786"/>
    <cellStyle name="好_11-29 8" xfId="1828"/>
    <cellStyle name="好_11-29 8 2" xfId="1830"/>
    <cellStyle name="好_11-29 8 3" xfId="2788"/>
    <cellStyle name="好_11-29 9" xfId="1843"/>
    <cellStyle name="好_11-29 9 2" xfId="1846"/>
    <cellStyle name="好_11-29 9 3" xfId="2790"/>
    <cellStyle name="好_9-13" xfId="2791"/>
    <cellStyle name="好_9-13 10" xfId="445"/>
    <cellStyle name="好_9-13 10 2" xfId="650"/>
    <cellStyle name="好_9-13 10 3" xfId="2793"/>
    <cellStyle name="好_9-13 11" xfId="2794"/>
    <cellStyle name="好_9-13 11 2" xfId="572"/>
    <cellStyle name="好_9-13 11 3" xfId="2796"/>
    <cellStyle name="好_9-13 12" xfId="2797"/>
    <cellStyle name="好_9-13 13" xfId="2798"/>
    <cellStyle name="好_9-13 2" xfId="2799"/>
    <cellStyle name="好_9-13 2 2" xfId="2801"/>
    <cellStyle name="好_9-13 2 3" xfId="1919"/>
    <cellStyle name="好_9-13 3" xfId="2074"/>
    <cellStyle name="好_9-13 3 2" xfId="2802"/>
    <cellStyle name="好_9-13 3 3" xfId="1924"/>
    <cellStyle name="好_9-13 4" xfId="2078"/>
    <cellStyle name="好_9-13 4 2" xfId="2803"/>
    <cellStyle name="好_9-13 4 3" xfId="1499"/>
    <cellStyle name="好_9-13 5" xfId="2804"/>
    <cellStyle name="好_9-13 5 2" xfId="2805"/>
    <cellStyle name="好_9-13 5 3" xfId="1503"/>
    <cellStyle name="好_9-13 6" xfId="2806"/>
    <cellStyle name="好_9-13 6 2" xfId="2807"/>
    <cellStyle name="好_9-13 6 3" xfId="1507"/>
    <cellStyle name="好_9-13 7" xfId="2808"/>
    <cellStyle name="好_9-13 7 2" xfId="2809"/>
    <cellStyle name="好_9-13 7 3" xfId="1513"/>
    <cellStyle name="好_9-13 8" xfId="2810"/>
    <cellStyle name="好_9-13 8 2" xfId="2811"/>
    <cellStyle name="好_9-13 8 3" xfId="1519"/>
    <cellStyle name="好_9-13 9" xfId="2812"/>
    <cellStyle name="好_9-13 9 2" xfId="2814"/>
    <cellStyle name="好_9-13 9 3" xfId="1525"/>
    <cellStyle name="好_9-14" xfId="2815"/>
    <cellStyle name="好_9-14 10" xfId="2816"/>
    <cellStyle name="好_9-14 10 2" xfId="2818"/>
    <cellStyle name="好_9-14 10 3" xfId="2819"/>
    <cellStyle name="好_9-14 11" xfId="2820"/>
    <cellStyle name="好_9-14 11 2" xfId="2822"/>
    <cellStyle name="好_9-14 11 3" xfId="2823"/>
    <cellStyle name="好_9-14 12" xfId="2824"/>
    <cellStyle name="好_9-14 13" xfId="2825"/>
    <cellStyle name="好_9-14 2" xfId="2826"/>
    <cellStyle name="好_9-14 2 2" xfId="1884"/>
    <cellStyle name="好_9-14 2 3" xfId="1893"/>
    <cellStyle name="好_9-14 3" xfId="2101"/>
    <cellStyle name="好_9-14 3 2" xfId="2645"/>
    <cellStyle name="好_9-14 3 3" xfId="2827"/>
    <cellStyle name="好_9-14 4" xfId="2105"/>
    <cellStyle name="好_9-14 4 2" xfId="2654"/>
    <cellStyle name="好_9-14 4 3" xfId="1542"/>
    <cellStyle name="好_9-14 5" xfId="2828"/>
    <cellStyle name="好_9-14 5 2" xfId="2662"/>
    <cellStyle name="好_9-14 5 3" xfId="1548"/>
    <cellStyle name="好_9-14 6" xfId="2829"/>
    <cellStyle name="好_9-14 6 2" xfId="2669"/>
    <cellStyle name="好_9-14 6 3" xfId="1552"/>
    <cellStyle name="好_9-14 7" xfId="2830"/>
    <cellStyle name="好_9-14 7 2" xfId="2676"/>
    <cellStyle name="好_9-14 7 3" xfId="1556"/>
    <cellStyle name="好_9-14 8" xfId="2831"/>
    <cellStyle name="好_9-14 8 2" xfId="2683"/>
    <cellStyle name="好_9-14 8 3" xfId="1560"/>
    <cellStyle name="好_9-14 9" xfId="2832"/>
    <cellStyle name="好_9-14 9 2" xfId="2691"/>
    <cellStyle name="好_9-14 9 3" xfId="1564"/>
    <cellStyle name="好_9-2" xfId="2833"/>
    <cellStyle name="好_9-2 10" xfId="2834"/>
    <cellStyle name="好_9-2 10 2" xfId="2835"/>
    <cellStyle name="好_9-2 10 3" xfId="2836"/>
    <cellStyle name="好_9-2 11" xfId="2837"/>
    <cellStyle name="好_9-2 11 2" xfId="2839"/>
    <cellStyle name="好_9-2 11 3" xfId="2841"/>
    <cellStyle name="好_9-2 12" xfId="2842"/>
    <cellStyle name="好_9-2 13" xfId="2843"/>
    <cellStyle name="好_9-2 2" xfId="2844"/>
    <cellStyle name="好_9-2 2 2" xfId="2845"/>
    <cellStyle name="好_9-2 2 3" xfId="2846"/>
    <cellStyle name="好_9-2 3" xfId="2847"/>
    <cellStyle name="好_9-2 3 2" xfId="2848"/>
    <cellStyle name="好_9-2 3 3" xfId="2849"/>
    <cellStyle name="好_9-2 4" xfId="2850"/>
    <cellStyle name="好_9-2 4 2" xfId="2851"/>
    <cellStyle name="好_9-2 4 3" xfId="2852"/>
    <cellStyle name="好_9-2 5" xfId="2853"/>
    <cellStyle name="好_9-2 5 2" xfId="2854"/>
    <cellStyle name="好_9-2 5 3" xfId="2855"/>
    <cellStyle name="好_9-2 6" xfId="2856"/>
    <cellStyle name="好_9-2 6 2" xfId="2857"/>
    <cellStyle name="好_9-2 6 3" xfId="2858"/>
    <cellStyle name="好_9-2 7" xfId="2859"/>
    <cellStyle name="好_9-2 7 2" xfId="1299"/>
    <cellStyle name="好_9-2 7 3" xfId="1320"/>
    <cellStyle name="好_9-2 8" xfId="2861"/>
    <cellStyle name="好_9-2 8 2" xfId="2862"/>
    <cellStyle name="好_9-2 8 3" xfId="2863"/>
    <cellStyle name="好_9-2 9" xfId="2865"/>
    <cellStyle name="好_9-2 9 2" xfId="2866"/>
    <cellStyle name="好_9-2 9 3" xfId="2867"/>
    <cellStyle name="好_9-2_1" xfId="2868"/>
    <cellStyle name="好_9-2_1 10" xfId="2869"/>
    <cellStyle name="好_9-2_1 10 2" xfId="2871"/>
    <cellStyle name="好_9-2_1 10 3" xfId="2872"/>
    <cellStyle name="好_9-2_1 11" xfId="2874"/>
    <cellStyle name="好_9-2_1 11 2" xfId="2876"/>
    <cellStyle name="好_9-2_1 11 3" xfId="2877"/>
    <cellStyle name="好_9-2_1 12" xfId="2881"/>
    <cellStyle name="好_9-2_1 13" xfId="648"/>
    <cellStyle name="好_9-2_1 2" xfId="2883"/>
    <cellStyle name="好_9-2_1 2 2" xfId="2884"/>
    <cellStyle name="好_9-2_1 2 3" xfId="2885"/>
    <cellStyle name="好_9-2_1 3" xfId="2886"/>
    <cellStyle name="好_9-2_1 3 2" xfId="2887"/>
    <cellStyle name="好_9-2_1 3 3" xfId="2888"/>
    <cellStyle name="好_9-2_1 4" xfId="2889"/>
    <cellStyle name="好_9-2_1 4 2" xfId="2890"/>
    <cellStyle name="好_9-2_1 4 3" xfId="2891"/>
    <cellStyle name="好_9-2_1 5" xfId="2892"/>
    <cellStyle name="好_9-2_1 5 2" xfId="2893"/>
    <cellStyle name="好_9-2_1 5 3" xfId="2894"/>
    <cellStyle name="好_9-2_1 6" xfId="1210"/>
    <cellStyle name="好_9-2_1 6 2" xfId="2895"/>
    <cellStyle name="好_9-2_1 6 3" xfId="2896"/>
    <cellStyle name="好_9-2_1 7" xfId="2500"/>
    <cellStyle name="好_9-2_1 7 2" xfId="2897"/>
    <cellStyle name="好_9-2_1 7 3" xfId="2882"/>
    <cellStyle name="好_9-2_1 8" xfId="2898"/>
    <cellStyle name="好_9-2_1 8 2" xfId="2899"/>
    <cellStyle name="好_9-2_1 8 3" xfId="2900"/>
    <cellStyle name="好_9-2_1 9" xfId="2901"/>
    <cellStyle name="好_9-2_1 9 2" xfId="2903"/>
    <cellStyle name="好_9-2_1 9 3" xfId="2904"/>
    <cellStyle name="好_9-5" xfId="206"/>
    <cellStyle name="好_9-5 10" xfId="2906"/>
    <cellStyle name="好_9-5 10 2" xfId="2907"/>
    <cellStyle name="好_9-5 10 3" xfId="2908"/>
    <cellStyle name="好_9-5 11" xfId="2911"/>
    <cellStyle name="好_9-5 11 2" xfId="2912"/>
    <cellStyle name="好_9-5 11 3" xfId="2913"/>
    <cellStyle name="好_9-5 12" xfId="2915"/>
    <cellStyle name="好_9-5 13" xfId="2902"/>
    <cellStyle name="好_9-5 2" xfId="718"/>
    <cellStyle name="好_9-5 2 2" xfId="2916"/>
    <cellStyle name="好_9-5 2 3" xfId="2917"/>
    <cellStyle name="好_9-5 3" xfId="720"/>
    <cellStyle name="好_9-5 3 2" xfId="2918"/>
    <cellStyle name="好_9-5 3 3" xfId="2919"/>
    <cellStyle name="好_9-5 4" xfId="2920"/>
    <cellStyle name="好_9-5 4 2" xfId="2347"/>
    <cellStyle name="好_9-5 4 3" xfId="2349"/>
    <cellStyle name="好_9-5 5" xfId="2921"/>
    <cellStyle name="好_9-5 5 2" xfId="2471"/>
    <cellStyle name="好_9-5 5 3" xfId="2477"/>
    <cellStyle name="好_9-5 6" xfId="2922"/>
    <cellStyle name="好_9-5 6 2" xfId="2923"/>
    <cellStyle name="好_9-5 6 3" xfId="2924"/>
    <cellStyle name="好_9-5 7" xfId="204"/>
    <cellStyle name="好_9-5 7 2" xfId="2925"/>
    <cellStyle name="好_9-5 7 3" xfId="2926"/>
    <cellStyle name="好_9-5 8" xfId="209"/>
    <cellStyle name="好_9-5 8 2" xfId="949"/>
    <cellStyle name="好_9-5 8 3" xfId="952"/>
    <cellStyle name="好_9-5 9" xfId="522"/>
    <cellStyle name="好_9-5 9 2" xfId="722"/>
    <cellStyle name="好_9-5 9 3" xfId="727"/>
    <cellStyle name="好_9-6" xfId="525"/>
    <cellStyle name="好_9-6 10" xfId="959"/>
    <cellStyle name="好_9-6 10 2" xfId="961"/>
    <cellStyle name="好_9-6 10 3" xfId="963"/>
    <cellStyle name="好_9-6 11" xfId="967"/>
    <cellStyle name="好_9-6 11 2" xfId="969"/>
    <cellStyle name="好_9-6 11 3" xfId="971"/>
    <cellStyle name="好_9-6 12" xfId="974"/>
    <cellStyle name="好_9-6 13" xfId="979"/>
    <cellStyle name="好_9-6 2" xfId="725"/>
    <cellStyle name="好_9-6 2 2" xfId="2927"/>
    <cellStyle name="好_9-6 2 3" xfId="2929"/>
    <cellStyle name="好_9-6 3" xfId="730"/>
    <cellStyle name="好_9-6 3 2" xfId="2930"/>
    <cellStyle name="好_9-6 3 3" xfId="2931"/>
    <cellStyle name="好_9-6 4" xfId="2932"/>
    <cellStyle name="好_9-6 4 2" xfId="2933"/>
    <cellStyle name="好_9-6 4 3" xfId="2934"/>
    <cellStyle name="好_9-6 5" xfId="2935"/>
    <cellStyle name="好_9-6 5 2" xfId="2936"/>
    <cellStyle name="好_9-6 5 3" xfId="2937"/>
    <cellStyle name="好_9-6 6" xfId="2938"/>
    <cellStyle name="好_9-6 6 2" xfId="2939"/>
    <cellStyle name="好_9-6 6 3" xfId="2940"/>
    <cellStyle name="好_9-6 7" xfId="213"/>
    <cellStyle name="好_9-6 7 2" xfId="2941"/>
    <cellStyle name="好_9-6 7 3" xfId="2942"/>
    <cellStyle name="好_9-6 8" xfId="217"/>
    <cellStyle name="好_9-6 8 2" xfId="2943"/>
    <cellStyle name="好_9-6 8 3" xfId="2773"/>
    <cellStyle name="好_9-6 9" xfId="2945"/>
    <cellStyle name="好_9-6 9 2" xfId="1718"/>
    <cellStyle name="好_9-6 9 3" xfId="1745"/>
    <cellStyle name="好_9-6_1" xfId="2946"/>
    <cellStyle name="好_9-6_1 10" xfId="2947"/>
    <cellStyle name="好_9-6_1 10 2" xfId="2948"/>
    <cellStyle name="好_9-6_1 10 3" xfId="1"/>
    <cellStyle name="好_9-6_1 11" xfId="2949"/>
    <cellStyle name="好_9-6_1 11 2" xfId="2950"/>
    <cellStyle name="好_9-6_1 11 3" xfId="2951"/>
    <cellStyle name="好_9-6_1 12" xfId="46"/>
    <cellStyle name="好_9-6_1 13" xfId="267"/>
    <cellStyle name="好_9-6_1 2" xfId="2952"/>
    <cellStyle name="好_9-6_1 2 2" xfId="2953"/>
    <cellStyle name="好_9-6_1 2 3" xfId="2954"/>
    <cellStyle name="好_9-6_1 3" xfId="2955"/>
    <cellStyle name="好_9-6_1 3 2" xfId="2956"/>
    <cellStyle name="好_9-6_1 3 3" xfId="2957"/>
    <cellStyle name="好_9-6_1 4" xfId="2958"/>
    <cellStyle name="好_9-6_1 4 2" xfId="2959"/>
    <cellStyle name="好_9-6_1 4 3" xfId="2960"/>
    <cellStyle name="好_9-6_1 5" xfId="1251"/>
    <cellStyle name="好_9-6_1 5 2" xfId="2961"/>
    <cellStyle name="好_9-6_1 5 3" xfId="2962"/>
    <cellStyle name="好_9-6_1 6" xfId="2963"/>
    <cellStyle name="好_9-6_1 6 2" xfId="2369"/>
    <cellStyle name="好_9-6_1 6 3" xfId="2372"/>
    <cellStyle name="好_9-6_1 7" xfId="2964"/>
    <cellStyle name="好_9-6_1 7 2" xfId="2401"/>
    <cellStyle name="好_9-6_1 7 3" xfId="2404"/>
    <cellStyle name="好_9-6_1 8" xfId="2965"/>
    <cellStyle name="好_9-6_1 8 2" xfId="2332"/>
    <cellStyle name="好_9-6_1 8 3" xfId="2335"/>
    <cellStyle name="好_9-6_1 9" xfId="2966"/>
    <cellStyle name="好_9-6_1 9 2" xfId="1465"/>
    <cellStyle name="好_9-6_1 9 3" xfId="2967"/>
    <cellStyle name="好_9-7" xfId="348"/>
    <cellStyle name="好_9-7 10" xfId="1354"/>
    <cellStyle name="好_9-7 10 2" xfId="1358"/>
    <cellStyle name="好_9-7 10 3" xfId="1634"/>
    <cellStyle name="好_9-7 11" xfId="1362"/>
    <cellStyle name="好_9-7 11 2" xfId="1366"/>
    <cellStyle name="好_9-7 11 3" xfId="1637"/>
    <cellStyle name="好_9-7 12" xfId="1371"/>
    <cellStyle name="好_9-7 13" xfId="1379"/>
    <cellStyle name="好_9-7 2" xfId="353"/>
    <cellStyle name="好_9-7 2 2" xfId="2969"/>
    <cellStyle name="好_9-7 2 3" xfId="2970"/>
    <cellStyle name="好_9-7 3" xfId="358"/>
    <cellStyle name="好_9-7 3 2" xfId="1472"/>
    <cellStyle name="好_9-7 3 3" xfId="1476"/>
    <cellStyle name="好_9-7 4" xfId="2971"/>
    <cellStyle name="好_9-7 4 2" xfId="2972"/>
    <cellStyle name="好_9-7 4 3" xfId="2973"/>
    <cellStyle name="好_9-7 5" xfId="2974"/>
    <cellStyle name="好_9-7 5 2" xfId="2290"/>
    <cellStyle name="好_9-7 5 3" xfId="2293"/>
    <cellStyle name="好_9-7 6" xfId="2975"/>
    <cellStyle name="好_9-7 6 2" xfId="2595"/>
    <cellStyle name="好_9-7 6 3" xfId="2597"/>
    <cellStyle name="好_9-7 7" xfId="221"/>
    <cellStyle name="好_9-7 7 2" xfId="2976"/>
    <cellStyle name="好_9-7 7 3" xfId="2977"/>
    <cellStyle name="好_9-7 8" xfId="100"/>
    <cellStyle name="好_9-7 8 2" xfId="2978"/>
    <cellStyle name="好_9-7 8 3" xfId="2600"/>
    <cellStyle name="好_9-7 9" xfId="2980"/>
    <cellStyle name="好_9-7 9 2" xfId="2982"/>
    <cellStyle name="好_9-7 9 3" xfId="2984"/>
    <cellStyle name="好_9-8" xfId="363"/>
    <cellStyle name="好_9-8 10" xfId="2985"/>
    <cellStyle name="好_9-8 10 2" xfId="2986"/>
    <cellStyle name="好_9-8 10 3" xfId="2258"/>
    <cellStyle name="好_9-8 11" xfId="2987"/>
    <cellStyle name="好_9-8 11 2" xfId="2988"/>
    <cellStyle name="好_9-8 11 3" xfId="2989"/>
    <cellStyle name="好_9-8 12" xfId="2990"/>
    <cellStyle name="好_9-8 13" xfId="2991"/>
    <cellStyle name="好_9-8 2" xfId="365"/>
    <cellStyle name="好_9-8 2 2" xfId="2992"/>
    <cellStyle name="好_9-8 2 3" xfId="2994"/>
    <cellStyle name="好_9-8 3" xfId="117"/>
    <cellStyle name="好_9-8 3 2" xfId="2995"/>
    <cellStyle name="好_9-8 3 3" xfId="2997"/>
    <cellStyle name="好_9-8 4" xfId="2998"/>
    <cellStyle name="好_9-8 4 2" xfId="2905"/>
    <cellStyle name="好_9-8 4 3" xfId="2910"/>
    <cellStyle name="好_9-8 5" xfId="2999"/>
    <cellStyle name="好_9-8 5 2" xfId="404"/>
    <cellStyle name="好_9-8 5 3" xfId="420"/>
    <cellStyle name="好_9-8 6" xfId="3000"/>
    <cellStyle name="好_9-8 6 2" xfId="28"/>
    <cellStyle name="好_9-8 6 3" xfId="501"/>
    <cellStyle name="好_9-8 7" xfId="226"/>
    <cellStyle name="好_9-8 7 2" xfId="876"/>
    <cellStyle name="好_9-8 7 3" xfId="881"/>
    <cellStyle name="好_9-8 8" xfId="230"/>
    <cellStyle name="好_9-8 8 2" xfId="914"/>
    <cellStyle name="好_9-8 8 3" xfId="923"/>
    <cellStyle name="好_9-8 9" xfId="3001"/>
    <cellStyle name="好_9-8 9 2" xfId="958"/>
    <cellStyle name="好_9-8 9 3" xfId="966"/>
    <cellStyle name="好_配车票模板" xfId="2613"/>
    <cellStyle name="好_配车票模板 10" xfId="3002"/>
    <cellStyle name="好_配车票模板 10 2" xfId="3003"/>
    <cellStyle name="好_配车票模板 10 3" xfId="3004"/>
    <cellStyle name="好_配车票模板 11" xfId="163"/>
    <cellStyle name="好_配车票模板 11 2" xfId="3005"/>
    <cellStyle name="好_配车票模板 11 3" xfId="3006"/>
    <cellStyle name="好_配车票模板 12" xfId="30"/>
    <cellStyle name="好_配车票模板 12 2" xfId="3007"/>
    <cellStyle name="好_配车票模板 12 3" xfId="3008"/>
    <cellStyle name="好_配车票模板 13" xfId="3009"/>
    <cellStyle name="好_配车票模板 13 2" xfId="3010"/>
    <cellStyle name="好_配车票模板 13 3" xfId="3011"/>
    <cellStyle name="好_配车票模板 14" xfId="3013"/>
    <cellStyle name="好_配车票模板 14 2" xfId="3014"/>
    <cellStyle name="好_配车票模板 14 3" xfId="3015"/>
    <cellStyle name="好_配车票模板 15" xfId="3018"/>
    <cellStyle name="好_配车票模板 15 2" xfId="1842"/>
    <cellStyle name="好_配车票模板 15 3" xfId="1871"/>
    <cellStyle name="好_配车票模板 16" xfId="340"/>
    <cellStyle name="好_配车票模板 16 2" xfId="3020"/>
    <cellStyle name="好_配车票模板 16 3" xfId="3022"/>
    <cellStyle name="好_配车票模板 17" xfId="343"/>
    <cellStyle name="好_配车票模板 17 2" xfId="3024"/>
    <cellStyle name="好_配车票模板 17 3" xfId="3026"/>
    <cellStyle name="好_配车票模板 18" xfId="1731"/>
    <cellStyle name="好_配车票模板 18 2" xfId="3028"/>
    <cellStyle name="好_配车票模板 18 3" xfId="610"/>
    <cellStyle name="好_配车票模板 19" xfId="3030"/>
    <cellStyle name="好_配车票模板 19 2" xfId="3032"/>
    <cellStyle name="好_配车票模板 19 3" xfId="619"/>
    <cellStyle name="好_配车票模板 2" xfId="3033"/>
    <cellStyle name="好_配车票模板 2 2" xfId="3034"/>
    <cellStyle name="好_配车票模板 2 3" xfId="3035"/>
    <cellStyle name="好_配车票模板 20" xfId="3017"/>
    <cellStyle name="好_配车票模板 20 2" xfId="1841"/>
    <cellStyle name="好_配车票模板 20 3" xfId="1870"/>
    <cellStyle name="好_配车票模板 21" xfId="339"/>
    <cellStyle name="好_配车票模板 21 2" xfId="3019"/>
    <cellStyle name="好_配车票模板 21 3" xfId="3021"/>
    <cellStyle name="好_配车票模板 22" xfId="342"/>
    <cellStyle name="好_配车票模板 22 2" xfId="3023"/>
    <cellStyle name="好_配车票模板 22 3" xfId="3025"/>
    <cellStyle name="好_配车票模板 23" xfId="1730"/>
    <cellStyle name="好_配车票模板 23 2" xfId="3027"/>
    <cellStyle name="好_配车票模板 23 3" xfId="609"/>
    <cellStyle name="好_配车票模板 24" xfId="3029"/>
    <cellStyle name="好_配车票模板 24 2" xfId="3031"/>
    <cellStyle name="好_配车票模板 24 3" xfId="618"/>
    <cellStyle name="好_配车票模板 25" xfId="3037"/>
    <cellStyle name="好_配车票模板 25 2" xfId="3040"/>
    <cellStyle name="好_配车票模板 25 3" xfId="631"/>
    <cellStyle name="好_配车票模板 26" xfId="3042"/>
    <cellStyle name="好_配车票模板 26 2" xfId="3045"/>
    <cellStyle name="好_配车票模板 26 3" xfId="455"/>
    <cellStyle name="好_配车票模板 27" xfId="3047"/>
    <cellStyle name="好_配车票模板 27 2" xfId="3050"/>
    <cellStyle name="好_配车票模板 27 3" xfId="642"/>
    <cellStyle name="好_配车票模板 28" xfId="3052"/>
    <cellStyle name="好_配车票模板 28 2" xfId="2880"/>
    <cellStyle name="好_配车票模板 28 3" xfId="647"/>
    <cellStyle name="好_配车票模板 29" xfId="3054"/>
    <cellStyle name="好_配车票模板 29 2" xfId="2093"/>
    <cellStyle name="好_配车票模板 29 3" xfId="654"/>
    <cellStyle name="好_配车票模板 3" xfId="3055"/>
    <cellStyle name="好_配车票模板 3 2" xfId="3056"/>
    <cellStyle name="好_配车票模板 3 3" xfId="3057"/>
    <cellStyle name="好_配车票模板 30" xfId="3036"/>
    <cellStyle name="好_配车票模板 30 2" xfId="3039"/>
    <cellStyle name="好_配车票模板 30 3" xfId="630"/>
    <cellStyle name="好_配车票模板 31" xfId="3041"/>
    <cellStyle name="好_配车票模板 31 2" xfId="3044"/>
    <cellStyle name="好_配车票模板 31 3" xfId="454"/>
    <cellStyle name="好_配车票模板 32" xfId="3046"/>
    <cellStyle name="好_配车票模板 32 2" xfId="3049"/>
    <cellStyle name="好_配车票模板 32 3" xfId="641"/>
    <cellStyle name="好_配车票模板 33" xfId="3051"/>
    <cellStyle name="好_配车票模板 33 2" xfId="2879"/>
    <cellStyle name="好_配车票模板 33 3" xfId="646"/>
    <cellStyle name="好_配车票模板 34" xfId="3053"/>
    <cellStyle name="好_配车票模板 34 2" xfId="2092"/>
    <cellStyle name="好_配车票模板 34 3" xfId="653"/>
    <cellStyle name="好_配车票模板 35" xfId="3059"/>
    <cellStyle name="好_配车票模板 35 2" xfId="3062"/>
    <cellStyle name="好_配车票模板 35 3" xfId="659"/>
    <cellStyle name="好_配车票模板 36" xfId="3064"/>
    <cellStyle name="好_配车票模板 36 2" xfId="3067"/>
    <cellStyle name="好_配车票模板 36 3" xfId="3069"/>
    <cellStyle name="好_配车票模板 37" xfId="3071"/>
    <cellStyle name="好_配车票模板 37 2" xfId="3074"/>
    <cellStyle name="好_配车票模板 37 3" xfId="3078"/>
    <cellStyle name="好_配车票模板 38" xfId="3080"/>
    <cellStyle name="好_配车票模板 38 2" xfId="3081"/>
    <cellStyle name="好_配车票模板 38 3" xfId="3084"/>
    <cellStyle name="好_配车票模板 39" xfId="3087"/>
    <cellStyle name="好_配车票模板 39 2" xfId="3088"/>
    <cellStyle name="好_配车票模板 39 3" xfId="3090"/>
    <cellStyle name="好_配车票模板 4" xfId="3091"/>
    <cellStyle name="好_配车票模板 4 2" xfId="3092"/>
    <cellStyle name="好_配车票模板 4 3" xfId="3093"/>
    <cellStyle name="好_配车票模板 40" xfId="3058"/>
    <cellStyle name="好_配车票模板 40 2" xfId="3061"/>
    <cellStyle name="好_配车票模板 40 3" xfId="658"/>
    <cellStyle name="好_配车票模板 41" xfId="3063"/>
    <cellStyle name="好_配车票模板 41 2" xfId="3066"/>
    <cellStyle name="好_配车票模板 41 3" xfId="3068"/>
    <cellStyle name="好_配车票模板 42" xfId="3070"/>
    <cellStyle name="好_配车票模板 42 2" xfId="3073"/>
    <cellStyle name="好_配车票模板 42 3" xfId="3077"/>
    <cellStyle name="好_配车票模板 43" xfId="3079"/>
    <cellStyle name="好_配车票模板 44" xfId="3086"/>
    <cellStyle name="好_配车票模板 5" xfId="3094"/>
    <cellStyle name="好_配车票模板 5 2" xfId="3095"/>
    <cellStyle name="好_配车票模板 5 3" xfId="3096"/>
    <cellStyle name="好_配车票模板 6" xfId="1449"/>
    <cellStyle name="好_配车票模板 6 2" xfId="2993"/>
    <cellStyle name="好_配车票模板 6 3" xfId="3097"/>
    <cellStyle name="好_配车票模板 7" xfId="1453"/>
    <cellStyle name="好_配车票模板 7 2" xfId="2996"/>
    <cellStyle name="好_配车票模板 7 3" xfId="3098"/>
    <cellStyle name="好_配车票模板 8" xfId="3099"/>
    <cellStyle name="好_配车票模板 8 2" xfId="2909"/>
    <cellStyle name="好_配车票模板 8 3" xfId="2914"/>
    <cellStyle name="好_配车票模板 9" xfId="3100"/>
    <cellStyle name="好_配车票模板 9 2" xfId="419"/>
    <cellStyle name="好_配车票模板 9 3" xfId="432"/>
    <cellStyle name="好_配车票模板专用件" xfId="3103"/>
    <cellStyle name="好_配车票模板专用件 10" xfId="3104"/>
    <cellStyle name="好_配车票模板专用件 10 2" xfId="3105"/>
    <cellStyle name="好_配车票模板专用件 10 3" xfId="3106"/>
    <cellStyle name="好_配车票模板专用件 11" xfId="3108"/>
    <cellStyle name="好_配车票模板专用件 11 2" xfId="3110"/>
    <cellStyle name="好_配车票模板专用件 11 3" xfId="3112"/>
    <cellStyle name="好_配车票模板专用件 12" xfId="2070"/>
    <cellStyle name="好_配车票模板专用件 12 2" xfId="2073"/>
    <cellStyle name="好_配车票模板专用件 12 3" xfId="2077"/>
    <cellStyle name="好_配车票模板专用件 13" xfId="2097"/>
    <cellStyle name="好_配车票模板专用件 13 2" xfId="2100"/>
    <cellStyle name="好_配车票模板专用件 13 3" xfId="2104"/>
    <cellStyle name="好_配车票模板专用件 14" xfId="2108"/>
    <cellStyle name="好_配车票模板专用件 14 2" xfId="3114"/>
    <cellStyle name="好_配车票模板专用件 14 3" xfId="3116"/>
    <cellStyle name="好_配车票模板专用件 15" xfId="2112"/>
    <cellStyle name="好_配车票模板专用件 15 2" xfId="3119"/>
    <cellStyle name="好_配车票模板专用件 15 3" xfId="3122"/>
    <cellStyle name="好_配车票模板专用件 16" xfId="3125"/>
    <cellStyle name="好_配车票模板专用件 16 2" xfId="390"/>
    <cellStyle name="好_配车票模板专用件 16 3" xfId="3128"/>
    <cellStyle name="好_配车票模板专用件 17" xfId="1764"/>
    <cellStyle name="好_配车票模板专用件 17 2" xfId="395"/>
    <cellStyle name="好_配车票模板专用件 17 3" xfId="3131"/>
    <cellStyle name="好_配车票模板专用件 18" xfId="3134"/>
    <cellStyle name="好_配车票模板专用件 18 2" xfId="402"/>
    <cellStyle name="好_配车票模板专用件 18 3" xfId="3137"/>
    <cellStyle name="好_配车票模板专用件 19" xfId="2390"/>
    <cellStyle name="好_配车票模板专用件 19 2" xfId="417"/>
    <cellStyle name="好_配车票模板专用件 19 3" xfId="3139"/>
    <cellStyle name="好_配车票模板专用件 2" xfId="3140"/>
    <cellStyle name="好_配车票模板专用件 2 2" xfId="3141"/>
    <cellStyle name="好_配车票模板专用件 2 3" xfId="3142"/>
    <cellStyle name="好_配车票模板专用件 20" xfId="2111"/>
    <cellStyle name="好_配车票模板专用件 20 2" xfId="3118"/>
    <cellStyle name="好_配车票模板专用件 20 3" xfId="3121"/>
    <cellStyle name="好_配车票模板专用件 21" xfId="3124"/>
    <cellStyle name="好_配车票模板专用件 21 2" xfId="389"/>
    <cellStyle name="好_配车票模板专用件 21 3" xfId="3127"/>
    <cellStyle name="好_配车票模板专用件 22" xfId="1763"/>
    <cellStyle name="好_配车票模板专用件 22 2" xfId="394"/>
    <cellStyle name="好_配车票模板专用件 22 3" xfId="3130"/>
    <cellStyle name="好_配车票模板专用件 23" xfId="3133"/>
    <cellStyle name="好_配车票模板专用件 23 2" xfId="401"/>
    <cellStyle name="好_配车票模板专用件 23 3" xfId="3136"/>
    <cellStyle name="好_配车票模板专用件 24" xfId="2389"/>
    <cellStyle name="好_配车票模板专用件 24 2" xfId="416"/>
    <cellStyle name="好_配车票模板专用件 24 3" xfId="3138"/>
    <cellStyle name="好_配车票模板专用件 25" xfId="410"/>
    <cellStyle name="好_配车票模板专用件 25 2" xfId="430"/>
    <cellStyle name="好_配车票模板专用件 25 3" xfId="3144"/>
    <cellStyle name="好_配车票模板专用件 26" xfId="414"/>
    <cellStyle name="好_配车票模板专用件 26 2" xfId="439"/>
    <cellStyle name="好_配车票模板专用件 26 3" xfId="3146"/>
    <cellStyle name="好_配车票模板专用件 27" xfId="3148"/>
    <cellStyle name="好_配车票模板专用件 27 2" xfId="448"/>
    <cellStyle name="好_配车票模板专用件 27 3" xfId="1783"/>
    <cellStyle name="好_配车票模板专用件 28" xfId="3150"/>
    <cellStyle name="好_配车票模板专用件 28 2" xfId="138"/>
    <cellStyle name="好_配车票模板专用件 28 3" xfId="1789"/>
    <cellStyle name="好_配车票模板专用件 29" xfId="3152"/>
    <cellStyle name="好_配车票模板专用件 29 2" xfId="715"/>
    <cellStyle name="好_配车票模板专用件 29 3" xfId="1794"/>
    <cellStyle name="好_配车票模板专用件 3" xfId="3153"/>
    <cellStyle name="好_配车票模板专用件 3 2" xfId="3154"/>
    <cellStyle name="好_配车票模板专用件 3 3" xfId="3155"/>
    <cellStyle name="好_配车票模板专用件 30" xfId="409"/>
    <cellStyle name="好_配车票模板专用件 30 2" xfId="429"/>
    <cellStyle name="好_配车票模板专用件 30 3" xfId="3143"/>
    <cellStyle name="好_配车票模板专用件 31" xfId="413"/>
    <cellStyle name="好_配车票模板专用件 31 2" xfId="438"/>
    <cellStyle name="好_配车票模板专用件 31 3" xfId="3145"/>
    <cellStyle name="好_配车票模板专用件 32" xfId="3147"/>
    <cellStyle name="好_配车票模板专用件 32 2" xfId="447"/>
    <cellStyle name="好_配车票模板专用件 32 3" xfId="1782"/>
    <cellStyle name="好_配车票模板专用件 33" xfId="3149"/>
    <cellStyle name="好_配车票模板专用件 33 2" xfId="137"/>
    <cellStyle name="好_配车票模板专用件 33 3" xfId="1788"/>
    <cellStyle name="好_配车票模板专用件 34" xfId="3151"/>
    <cellStyle name="好_配车票模板专用件 34 2" xfId="714"/>
    <cellStyle name="好_配车票模板专用件 34 3" xfId="1793"/>
    <cellStyle name="好_配车票模板专用件 35" xfId="3158"/>
    <cellStyle name="好_配车票模板专用件 35 2" xfId="180"/>
    <cellStyle name="好_配车票模板专用件 35 3" xfId="1188"/>
    <cellStyle name="好_配车票模板专用件 36" xfId="3161"/>
    <cellStyle name="好_配车票模板专用件 36 2" xfId="191"/>
    <cellStyle name="好_配车票模板专用件 36 3" xfId="64"/>
    <cellStyle name="好_配车票模板专用件 37" xfId="3163"/>
    <cellStyle name="好_配车票模板专用件 37 2" xfId="3165"/>
    <cellStyle name="好_配车票模板专用件 37 3" xfId="1800"/>
    <cellStyle name="好_配车票模板专用件 38" xfId="3167"/>
    <cellStyle name="好_配车票模板专用件 38 2" xfId="3168"/>
    <cellStyle name="好_配车票模板专用件 38 3" xfId="1803"/>
    <cellStyle name="好_配车票模板专用件 39" xfId="3170"/>
    <cellStyle name="好_配车票模板专用件 39 2" xfId="3171"/>
    <cellStyle name="好_配车票模板专用件 39 3" xfId="3172"/>
    <cellStyle name="好_配车票模板专用件 4" xfId="3173"/>
    <cellStyle name="好_配车票模板专用件 4 2" xfId="2792"/>
    <cellStyle name="好_配车票模板专用件 4 3" xfId="3174"/>
    <cellStyle name="好_配车票模板专用件 40" xfId="3157"/>
    <cellStyle name="好_配车票模板专用件 40 2" xfId="179"/>
    <cellStyle name="好_配车票模板专用件 40 3" xfId="1187"/>
    <cellStyle name="好_配车票模板专用件 41" xfId="3160"/>
    <cellStyle name="好_配车票模板专用件 41 2" xfId="190"/>
    <cellStyle name="好_配车票模板专用件 41 3" xfId="63"/>
    <cellStyle name="好_配车票模板专用件 42" xfId="3162"/>
    <cellStyle name="好_配车票模板专用件 42 2" xfId="3164"/>
    <cellStyle name="好_配车票模板专用件 42 3" xfId="1799"/>
    <cellStyle name="好_配车票模板专用件 43" xfId="3166"/>
    <cellStyle name="好_配车票模板专用件 44" xfId="3169"/>
    <cellStyle name="好_配车票模板专用件 5" xfId="1845"/>
    <cellStyle name="好_配车票模板专用件 5 2" xfId="2795"/>
    <cellStyle name="好_配车票模板专用件 5 3" xfId="3175"/>
    <cellStyle name="好_配车票模板专用件 6" xfId="2789"/>
    <cellStyle name="好_配车票模板专用件 6 2" xfId="3176"/>
    <cellStyle name="好_配车票模板专用件 6 3" xfId="3177"/>
    <cellStyle name="好_配车票模板专用件 7" xfId="3178"/>
    <cellStyle name="好_配车票模板专用件 7 2" xfId="3179"/>
    <cellStyle name="好_配车票模板专用件 7 3" xfId="3180"/>
    <cellStyle name="好_配车票模板专用件 8" xfId="3181"/>
    <cellStyle name="好_配车票模板专用件 8 2" xfId="3182"/>
    <cellStyle name="好_配车票模板专用件 8 3" xfId="3183"/>
    <cellStyle name="好_配车票模板专用件 9" xfId="3184"/>
    <cellStyle name="好_配车票模板专用件 9 2" xfId="3185"/>
    <cellStyle name="好_配车票模板专用件 9 3" xfId="3186"/>
    <cellStyle name="好_武汉恒通10-29" xfId="3187"/>
    <cellStyle name="好_武汉恒通10-29 10" xfId="1263"/>
    <cellStyle name="好_武汉恒通10-29 10 2" xfId="3188"/>
    <cellStyle name="好_武汉恒通10-29 10 3" xfId="3189"/>
    <cellStyle name="好_武汉恒通10-29 11" xfId="2175"/>
    <cellStyle name="好_武汉恒通10-29 11 2" xfId="999"/>
    <cellStyle name="好_武汉恒通10-29 11 3" xfId="3190"/>
    <cellStyle name="好_武汉恒通10-29 12" xfId="2181"/>
    <cellStyle name="好_武汉恒通10-29 13" xfId="1087"/>
    <cellStyle name="好_武汉恒通10-29 2" xfId="3192"/>
    <cellStyle name="好_武汉恒通10-29 2 2" xfId="3076"/>
    <cellStyle name="好_武汉恒通10-29 2 3" xfId="3194"/>
    <cellStyle name="好_武汉恒通10-29 3" xfId="3196"/>
    <cellStyle name="好_武汉恒通10-29 3 2" xfId="3083"/>
    <cellStyle name="好_武汉恒通10-29 3 3" xfId="3198"/>
    <cellStyle name="好_武汉恒通10-29 4" xfId="3200"/>
    <cellStyle name="好_武汉恒通10-29 4 2" xfId="3089"/>
    <cellStyle name="好_武汉恒通10-29 4 3" xfId="3201"/>
    <cellStyle name="好_武汉恒通10-29 5" xfId="3203"/>
    <cellStyle name="好_武汉恒通10-29 5 2" xfId="3204"/>
    <cellStyle name="好_武汉恒通10-29 5 3" xfId="3205"/>
    <cellStyle name="好_武汉恒通10-29 6" xfId="3207"/>
    <cellStyle name="好_武汉恒通10-29 6 2" xfId="3208"/>
    <cellStyle name="好_武汉恒通10-29 6 3" xfId="3209"/>
    <cellStyle name="好_武汉恒通10-29 7" xfId="3210"/>
    <cellStyle name="好_武汉恒通10-29 7 2" xfId="3211"/>
    <cellStyle name="好_武汉恒通10-29 7 3" xfId="3212"/>
    <cellStyle name="好_武汉恒通10-29 8" xfId="3213"/>
    <cellStyle name="好_武汉恒通10-29 8 2" xfId="2451"/>
    <cellStyle name="好_武汉恒通10-29 8 3" xfId="2456"/>
    <cellStyle name="好_武汉恒通10-29 9" xfId="3214"/>
    <cellStyle name="好_武汉恒通10-29 9 2" xfId="2541"/>
    <cellStyle name="好_武汉恒通10-29 9 3" xfId="2544"/>
    <cellStyle name="汇总 10" xfId="3216"/>
    <cellStyle name="汇总 10 2" xfId="3219"/>
    <cellStyle name="汇总 10 3" xfId="3222"/>
    <cellStyle name="汇总 11" xfId="3224"/>
    <cellStyle name="汇总 11 2" xfId="3225"/>
    <cellStyle name="汇总 11 3" xfId="3226"/>
    <cellStyle name="汇总 12" xfId="1863"/>
    <cellStyle name="汇总 13" xfId="3228"/>
    <cellStyle name="汇总 14" xfId="3229"/>
    <cellStyle name="汇总 2" xfId="1045"/>
    <cellStyle name="汇总 2 2" xfId="1047"/>
    <cellStyle name="汇总 2 3" xfId="1049"/>
    <cellStyle name="汇总 3" xfId="1051"/>
    <cellStyle name="汇总 3 2" xfId="1053"/>
    <cellStyle name="汇总 3 3" xfId="1056"/>
    <cellStyle name="汇总 4" xfId="1058"/>
    <cellStyle name="汇总 4 2" xfId="1060"/>
    <cellStyle name="汇总 4 3" xfId="1063"/>
    <cellStyle name="汇总 5" xfId="1065"/>
    <cellStyle name="汇总 5 2" xfId="1067"/>
    <cellStyle name="汇总 5 3" xfId="1071"/>
    <cellStyle name="汇总 6" xfId="1073"/>
    <cellStyle name="汇总 6 2" xfId="1075"/>
    <cellStyle name="汇总 6 3" xfId="1080"/>
    <cellStyle name="汇总 7" xfId="3218"/>
    <cellStyle name="汇总 7 2" xfId="1785"/>
    <cellStyle name="汇总 7 3" xfId="1791"/>
    <cellStyle name="汇总 8" xfId="3221"/>
    <cellStyle name="汇总 8 2" xfId="2785"/>
    <cellStyle name="汇总 8 3" xfId="3230"/>
    <cellStyle name="汇总 9" xfId="3231"/>
    <cellStyle name="汇总 9 2" xfId="2787"/>
    <cellStyle name="汇总 9 3" xfId="3232"/>
    <cellStyle name="计算 10" xfId="1625"/>
    <cellStyle name="计算 10 2" xfId="3233"/>
    <cellStyle name="计算 10 3" xfId="367"/>
    <cellStyle name="计算 11" xfId="1627"/>
    <cellStyle name="计算 11 2" xfId="3234"/>
    <cellStyle name="计算 11 3" xfId="3235"/>
    <cellStyle name="计算 12" xfId="2578"/>
    <cellStyle name="计算 13" xfId="2580"/>
    <cellStyle name="计算 14" xfId="3236"/>
    <cellStyle name="计算 2" xfId="3238"/>
    <cellStyle name="计算 2 2" xfId="3240"/>
    <cellStyle name="计算 2 3" xfId="3242"/>
    <cellStyle name="计算 3" xfId="3244"/>
    <cellStyle name="计算 3 2" xfId="3246"/>
    <cellStyle name="计算 3 3" xfId="3248"/>
    <cellStyle name="计算 4" xfId="2768"/>
    <cellStyle name="计算 4 2" xfId="3250"/>
    <cellStyle name="计算 4 3" xfId="3252"/>
    <cellStyle name="计算 5" xfId="2770"/>
    <cellStyle name="计算 5 2" xfId="3253"/>
    <cellStyle name="计算 5 3" xfId="2606"/>
    <cellStyle name="计算 6" xfId="3254"/>
    <cellStyle name="计算 6 2" xfId="3255"/>
    <cellStyle name="计算 6 3" xfId="3256"/>
    <cellStyle name="计算 7" xfId="941"/>
    <cellStyle name="计算 7 2" xfId="3257"/>
    <cellStyle name="计算 7 3" xfId="3258"/>
    <cellStyle name="计算 8" xfId="943"/>
    <cellStyle name="计算 8 2" xfId="3259"/>
    <cellStyle name="计算 8 3" xfId="3260"/>
    <cellStyle name="计算 9" xfId="2412"/>
    <cellStyle name="计算 9 2" xfId="3261"/>
    <cellStyle name="计算 9 3" xfId="3262"/>
    <cellStyle name="检查单元格 10" xfId="3191"/>
    <cellStyle name="检查单元格 10 2" xfId="3075"/>
    <cellStyle name="检查单元格 10 3" xfId="3193"/>
    <cellStyle name="检查单元格 11" xfId="3195"/>
    <cellStyle name="检查单元格 11 2" xfId="3082"/>
    <cellStyle name="检查单元格 11 3" xfId="3197"/>
    <cellStyle name="检查单元格 12" xfId="3199"/>
    <cellStyle name="检查单元格 13" xfId="3202"/>
    <cellStyle name="检查单元格 14" xfId="3206"/>
    <cellStyle name="检查单元格 2" xfId="3263"/>
    <cellStyle name="检查单元格 2 2" xfId="1174"/>
    <cellStyle name="检查单元格 2 3" xfId="1178"/>
    <cellStyle name="检查单元格 3" xfId="3264"/>
    <cellStyle name="检查单元格 3 2" xfId="1217"/>
    <cellStyle name="检查单元格 3 3" xfId="1223"/>
    <cellStyle name="检查单元格 4" xfId="2813"/>
    <cellStyle name="检查单元格 4 2" xfId="2180"/>
    <cellStyle name="检查单元格 4 3" xfId="1086"/>
    <cellStyle name="检查单元格 5" xfId="1524"/>
    <cellStyle name="检查单元格 5 2" xfId="3265"/>
    <cellStyle name="检查单元格 5 3" xfId="3266"/>
    <cellStyle name="检查单元格 6" xfId="1527"/>
    <cellStyle name="检查单元格 6 2" xfId="3267"/>
    <cellStyle name="检查单元格 6 3" xfId="3268"/>
    <cellStyle name="检查单元格 7" xfId="3269"/>
    <cellStyle name="检查单元格 7 2" xfId="3270"/>
    <cellStyle name="检查单元格 7 3" xfId="3272"/>
    <cellStyle name="检查单元格 8" xfId="3273"/>
    <cellStyle name="检查单元格 8 2" xfId="3274"/>
    <cellStyle name="检查单元格 8 3" xfId="6"/>
    <cellStyle name="检查单元格 9" xfId="3275"/>
    <cellStyle name="检查单元格 9 2" xfId="3276"/>
    <cellStyle name="检查单元格 9 3" xfId="3278"/>
    <cellStyle name="解释性文本 10" xfId="2838"/>
    <cellStyle name="解释性文本 10 2" xfId="1070"/>
    <cellStyle name="解释性文本 10 3" xfId="3279"/>
    <cellStyle name="解释性文本 11" xfId="2840"/>
    <cellStyle name="解释性文本 11 2" xfId="1079"/>
    <cellStyle name="解释性文本 11 3" xfId="1734"/>
    <cellStyle name="解释性文本 12" xfId="3280"/>
    <cellStyle name="解释性文本 13" xfId="3281"/>
    <cellStyle name="解释性文本 14" xfId="3282"/>
    <cellStyle name="解释性文本 2" xfId="2928"/>
    <cellStyle name="解释性文本 2 2" xfId="3283"/>
    <cellStyle name="解释性文本 2 3" xfId="3284"/>
    <cellStyle name="解释性文本 3" xfId="2608"/>
    <cellStyle name="解释性文本 3 2" xfId="3285"/>
    <cellStyle name="解释性文本 3 3" xfId="3286"/>
    <cellStyle name="解释性文本 4" xfId="2610"/>
    <cellStyle name="解释性文本 4 2" xfId="3287"/>
    <cellStyle name="解释性文本 4 3" xfId="3288"/>
    <cellStyle name="解释性文本 5" xfId="1652"/>
    <cellStyle name="解释性文本 5 2" xfId="1654"/>
    <cellStyle name="解释性文本 5 3" xfId="1656"/>
    <cellStyle name="解释性文本 6" xfId="1658"/>
    <cellStyle name="解释性文本 6 2" xfId="1660"/>
    <cellStyle name="解释性文本 6 3" xfId="1662"/>
    <cellStyle name="解释性文本 7" xfId="1664"/>
    <cellStyle name="解释性文本 7 2" xfId="1666"/>
    <cellStyle name="解释性文本 7 3" xfId="1668"/>
    <cellStyle name="解释性文本 8" xfId="1670"/>
    <cellStyle name="解释性文本 8 2" xfId="1672"/>
    <cellStyle name="解释性文本 8 3" xfId="1674"/>
    <cellStyle name="解释性文本 9" xfId="1676"/>
    <cellStyle name="解释性文本 9 2" xfId="1678"/>
    <cellStyle name="解释性文本 9 3" xfId="1680"/>
    <cellStyle name="警告文本 10" xfId="3289"/>
    <cellStyle name="警告文本 10 2" xfId="3290"/>
    <cellStyle name="警告文本 10 3" xfId="768"/>
    <cellStyle name="警告文本 11" xfId="3291"/>
    <cellStyle name="警告文本 11 2" xfId="3292"/>
    <cellStyle name="警告文本 11 3" xfId="131"/>
    <cellStyle name="警告文本 12" xfId="3293"/>
    <cellStyle name="警告文本 13" xfId="3294"/>
    <cellStyle name="警告文本 14" xfId="3295"/>
    <cellStyle name="警告文本 2" xfId="3296"/>
    <cellStyle name="警告文本 2 2" xfId="3297"/>
    <cellStyle name="警告文本 2 3" xfId="3298"/>
    <cellStyle name="警告文本 3" xfId="3299"/>
    <cellStyle name="警告文本 3 2" xfId="3012"/>
    <cellStyle name="警告文本 3 3" xfId="3016"/>
    <cellStyle name="警告文本 4" xfId="3300"/>
    <cellStyle name="警告文本 4 2" xfId="3301"/>
    <cellStyle name="警告文本 4 3" xfId="3302"/>
    <cellStyle name="警告文本 5" xfId="3303"/>
    <cellStyle name="警告文本 5 2" xfId="3304"/>
    <cellStyle name="警告文本 5 3" xfId="3305"/>
    <cellStyle name="警告文本 6" xfId="3306"/>
    <cellStyle name="警告文本 6 2" xfId="3307"/>
    <cellStyle name="警告文本 6 3" xfId="3308"/>
    <cellStyle name="警告文本 7" xfId="3309"/>
    <cellStyle name="警告文本 7 2" xfId="3310"/>
    <cellStyle name="警告文本 7 3" xfId="3311"/>
    <cellStyle name="警告文本 8" xfId="3312"/>
    <cellStyle name="警告文本 8 2" xfId="3313"/>
    <cellStyle name="警告文本 8 3" xfId="3314"/>
    <cellStyle name="警告文本 9" xfId="3315"/>
    <cellStyle name="警告文本 9 2" xfId="3316"/>
    <cellStyle name="警告文本 9 3" xfId="3317"/>
    <cellStyle name="链接单元格 10" xfId="3318"/>
    <cellStyle name="链接单元格 10 2" xfId="2139"/>
    <cellStyle name="链接单元格 10 3" xfId="2146"/>
    <cellStyle name="链接单元格 11" xfId="948"/>
    <cellStyle name="链接单元格 11 2" xfId="3320"/>
    <cellStyle name="链接单元格 11 3" xfId="3321"/>
    <cellStyle name="链接单元格 12" xfId="951"/>
    <cellStyle name="链接单元格 13" xfId="3322"/>
    <cellStyle name="链接单元格 14" xfId="3323"/>
    <cellStyle name="链接单元格 2" xfId="3324"/>
    <cellStyle name="链接单元格 2 2" xfId="3325"/>
    <cellStyle name="链接单元格 2 3" xfId="3326"/>
    <cellStyle name="链接单元格 3" xfId="3327"/>
    <cellStyle name="链接单元格 3 2" xfId="3328"/>
    <cellStyle name="链接单元格 3 3" xfId="3329"/>
    <cellStyle name="链接单元格 4" xfId="3330"/>
    <cellStyle name="链接单元格 4 2" xfId="3331"/>
    <cellStyle name="链接单元格 4 3" xfId="3332"/>
    <cellStyle name="链接单元格 5" xfId="3333"/>
    <cellStyle name="链接单元格 5 2" xfId="3334"/>
    <cellStyle name="链接单元格 5 3" xfId="3335"/>
    <cellStyle name="链接单元格 6" xfId="3336"/>
    <cellStyle name="链接单元格 6 2" xfId="3337"/>
    <cellStyle name="链接单元格 6 3" xfId="3338"/>
    <cellStyle name="链接单元格 7" xfId="2556"/>
    <cellStyle name="链接单元格 7 2" xfId="3156"/>
    <cellStyle name="链接单元格 7 3" xfId="3159"/>
    <cellStyle name="链接单元格 8" xfId="3339"/>
    <cellStyle name="链接单元格 8 2" xfId="2135"/>
    <cellStyle name="链接单元格 8 3" xfId="2138"/>
    <cellStyle name="链接单元格 9" xfId="3340"/>
    <cellStyle name="链接单元格 9 2" xfId="3341"/>
    <cellStyle name="链接单元格 9 3" xfId="3319"/>
    <cellStyle name="千位分隔" xfId="19" builtinId="3"/>
    <cellStyle name="千位分隔 12" xfId="3342"/>
    <cellStyle name="千位分隔 14" xfId="3344"/>
    <cellStyle name="千位分隔 15" xfId="1579"/>
    <cellStyle name="千位分隔 16" xfId="1584"/>
    <cellStyle name="千位分隔 17" xfId="1589"/>
    <cellStyle name="千位分隔 18" xfId="1592"/>
    <cellStyle name="千位分隔 19" xfId="1595"/>
    <cellStyle name="千位分隔 2" xfId="3345"/>
    <cellStyle name="千位分隔 2 3" xfId="3085"/>
    <cellStyle name="千位分隔 20" xfId="1578"/>
    <cellStyle name="千位分隔 23" xfId="1591"/>
    <cellStyle name="千位分隔 24" xfId="1594"/>
    <cellStyle name="千位分隔 25" xfId="3347"/>
    <cellStyle name="千位分隔 26" xfId="3349"/>
    <cellStyle name="千位分隔 27" xfId="2375"/>
    <cellStyle name="千位分隔 28" xfId="3351"/>
    <cellStyle name="千位分隔 29" xfId="3353"/>
    <cellStyle name="千位分隔 30" xfId="3346"/>
    <cellStyle name="千位分隔 31" xfId="3348"/>
    <cellStyle name="千位分隔 32" xfId="2374"/>
    <cellStyle name="千位分隔 33" xfId="3350"/>
    <cellStyle name="千位分隔 34" xfId="3352"/>
    <cellStyle name="千位分隔 35" xfId="3354"/>
    <cellStyle name="千位分隔 36" xfId="3356"/>
    <cellStyle name="千位分隔 37" xfId="3358"/>
    <cellStyle name="千位分隔 38" xfId="2520"/>
    <cellStyle name="千位分隔 39" xfId="3360"/>
    <cellStyle name="千位分隔 4" xfId="1599"/>
    <cellStyle name="千位分隔 41" xfId="3355"/>
    <cellStyle name="千位分隔 42" xfId="3357"/>
    <cellStyle name="千位分隔 43" xfId="2519"/>
    <cellStyle name="千位分隔 44" xfId="3359"/>
    <cellStyle name="千位分隔 5" xfId="1603"/>
    <cellStyle name="千位分隔 6" xfId="1607"/>
    <cellStyle name="千位分隔 7" xfId="1611"/>
    <cellStyle name="千位分隔 8" xfId="1615"/>
    <cellStyle name="千位分隔 9" xfId="1623"/>
    <cellStyle name="强调文字颜色 1 10" xfId="3361"/>
    <cellStyle name="强调文字颜色 1 10 2" xfId="3362"/>
    <cellStyle name="强调文字颜色 1 10 3" xfId="3363"/>
    <cellStyle name="强调文字颜色 1 11" xfId="3364"/>
    <cellStyle name="强调文字颜色 1 11 2" xfId="3365"/>
    <cellStyle name="强调文字颜色 1 11 3" xfId="3366"/>
    <cellStyle name="强调文字颜色 1 12" xfId="3367"/>
    <cellStyle name="强调文字颜色 1 13" xfId="1817"/>
    <cellStyle name="强调文字颜色 1 14" xfId="3369"/>
    <cellStyle name="强调文字颜色 1 2" xfId="3370"/>
    <cellStyle name="强调文字颜色 1 2 2" xfId="909"/>
    <cellStyle name="强调文字颜色 1 2 3" xfId="48"/>
    <cellStyle name="强调文字颜色 1 3" xfId="3371"/>
    <cellStyle name="强调文字颜色 1 3 2" xfId="3372"/>
    <cellStyle name="强调文字颜色 1 3 3" xfId="3373"/>
    <cellStyle name="强调文字颜色 1 4" xfId="3374"/>
    <cellStyle name="强调文字颜色 1 4 2" xfId="2860"/>
    <cellStyle name="强调文字颜色 1 4 3" xfId="2864"/>
    <cellStyle name="强调文字颜色 1 5" xfId="3375"/>
    <cellStyle name="强调文字颜色 1 5 2" xfId="3377"/>
    <cellStyle name="强调文字颜色 1 5 3" xfId="3379"/>
    <cellStyle name="强调文字颜色 1 6" xfId="3380"/>
    <cellStyle name="强调文字颜色 1 6 2" xfId="3381"/>
    <cellStyle name="强调文字颜色 1 6 3" xfId="3382"/>
    <cellStyle name="强调文字颜色 1 7" xfId="3383"/>
    <cellStyle name="强调文字颜色 1 7 2" xfId="208"/>
    <cellStyle name="强调文字颜色 1 7 3" xfId="521"/>
    <cellStyle name="强调文字颜色 1 8" xfId="1748"/>
    <cellStyle name="强调文字颜色 1 8 2" xfId="216"/>
    <cellStyle name="强调文字颜色 1 8 3" xfId="2944"/>
    <cellStyle name="强调文字颜色 1 9" xfId="2870"/>
    <cellStyle name="强调文字颜色 1 9 2" xfId="99"/>
    <cellStyle name="强调文字颜色 1 9 3" xfId="2979"/>
    <cellStyle name="强调文字颜色 2 10" xfId="3384"/>
    <cellStyle name="强调文字颜色 2 10 2" xfId="3385"/>
    <cellStyle name="强调文字颜色 2 10 3" xfId="3386"/>
    <cellStyle name="强调文字颜色 2 11" xfId="3387"/>
    <cellStyle name="强调文字颜色 2 11 2" xfId="3388"/>
    <cellStyle name="强调文字颜色 2 11 3" xfId="3389"/>
    <cellStyle name="强调文字颜色 2 12" xfId="3390"/>
    <cellStyle name="强调文字颜色 2 13" xfId="53"/>
    <cellStyle name="强调文字颜色 2 14" xfId="1437"/>
    <cellStyle name="强调文字颜色 2 2" xfId="3391"/>
    <cellStyle name="强调文字颜色 2 2 2" xfId="3271"/>
    <cellStyle name="强调文字颜色 2 2 3" xfId="3392"/>
    <cellStyle name="强调文字颜色 2 3" xfId="3393"/>
    <cellStyle name="强调文字颜色 2 3 2" xfId="5"/>
    <cellStyle name="强调文字颜色 2 3 3" xfId="2731"/>
    <cellStyle name="强调文字颜色 2 4" xfId="3394"/>
    <cellStyle name="强调文字颜色 2 4 2" xfId="3277"/>
    <cellStyle name="强调文字颜色 2 4 3" xfId="2735"/>
    <cellStyle name="强调文字颜色 2 5" xfId="3395"/>
    <cellStyle name="强调文字颜色 2 5 2" xfId="3396"/>
    <cellStyle name="强调文字颜色 2 5 3" xfId="2739"/>
    <cellStyle name="强调文字颜色 2 6" xfId="3397"/>
    <cellStyle name="强调文字颜色 2 6 2" xfId="3398"/>
    <cellStyle name="强调文字颜色 2 6 3" xfId="2743"/>
    <cellStyle name="强调文字颜色 2 7" xfId="3399"/>
    <cellStyle name="强调文字颜色 2 7 2" xfId="298"/>
    <cellStyle name="强调文字颜色 2 7 3" xfId="2747"/>
    <cellStyle name="强调文字颜色 2 8" xfId="1755"/>
    <cellStyle name="强调文字颜色 2 8 2" xfId="307"/>
    <cellStyle name="强调文字颜色 2 8 3" xfId="2263"/>
    <cellStyle name="强调文字颜色 2 9" xfId="2875"/>
    <cellStyle name="强调文字颜色 2 9 2" xfId="311"/>
    <cellStyle name="强调文字颜色 2 9 3" xfId="2559"/>
    <cellStyle name="强调文字颜色 3 10" xfId="3400"/>
    <cellStyle name="强调文字颜色 3 10 2" xfId="3368"/>
    <cellStyle name="强调文字颜色 3 10 3" xfId="2406"/>
    <cellStyle name="强调文字颜色 3 11" xfId="3401"/>
    <cellStyle name="强调文字颜色 3 11 2" xfId="3402"/>
    <cellStyle name="强调文字颜色 3 11 3" xfId="3403"/>
    <cellStyle name="强调文字颜色 3 12" xfId="3404"/>
    <cellStyle name="强调文字颜色 3 13" xfId="1834"/>
    <cellStyle name="强调文字颜色 3 14" xfId="3405"/>
    <cellStyle name="强调文字颜色 3 2" xfId="3107"/>
    <cellStyle name="强调文字颜色 3 2 2" xfId="3109"/>
    <cellStyle name="强调文字颜色 3 2 3" xfId="3111"/>
    <cellStyle name="强调文字颜色 3 3" xfId="2069"/>
    <cellStyle name="强调文字颜色 3 3 2" xfId="2072"/>
    <cellStyle name="强调文字颜色 3 3 3" xfId="2076"/>
    <cellStyle name="强调文字颜色 3 4" xfId="2096"/>
    <cellStyle name="强调文字颜色 3 4 2" xfId="2099"/>
    <cellStyle name="强调文字颜色 3 4 3" xfId="2103"/>
    <cellStyle name="强调文字颜色 3 5" xfId="2107"/>
    <cellStyle name="强调文字颜色 3 5 2" xfId="3113"/>
    <cellStyle name="强调文字颜色 3 5 3" xfId="3115"/>
    <cellStyle name="强调文字颜色 3 6" xfId="2110"/>
    <cellStyle name="强调文字颜色 3 6 2" xfId="3117"/>
    <cellStyle name="强调文字颜色 3 6 3" xfId="3120"/>
    <cellStyle name="强调文字颜色 3 7" xfId="3123"/>
    <cellStyle name="强调文字颜色 3 7 2" xfId="388"/>
    <cellStyle name="强调文字颜色 3 7 3" xfId="3126"/>
    <cellStyle name="强调文字颜色 3 8" xfId="1762"/>
    <cellStyle name="强调文字颜色 3 8 2" xfId="393"/>
    <cellStyle name="强调文字颜色 3 8 3" xfId="3129"/>
    <cellStyle name="强调文字颜色 3 9" xfId="3132"/>
    <cellStyle name="强调文字颜色 3 9 2" xfId="400"/>
    <cellStyle name="强调文字颜色 3 9 3" xfId="3135"/>
    <cellStyle name="强调文字颜色 4 10" xfId="3406"/>
    <cellStyle name="强调文字颜色 4 10 2" xfId="3407"/>
    <cellStyle name="强调文字颜色 4 10 3" xfId="3408"/>
    <cellStyle name="强调文字颜色 4 11" xfId="3215"/>
    <cellStyle name="强调文字颜色 4 11 2" xfId="3217"/>
    <cellStyle name="强调文字颜色 4 11 3" xfId="3220"/>
    <cellStyle name="强调文字颜色 4 12" xfId="3223"/>
    <cellStyle name="强调文字颜色 4 13" xfId="1862"/>
    <cellStyle name="强调文字颜色 4 14" xfId="3227"/>
    <cellStyle name="强调文字颜色 4 2" xfId="3409"/>
    <cellStyle name="强调文字颜色 4 2 2" xfId="3410"/>
    <cellStyle name="强调文字颜色 4 2 3" xfId="3411"/>
    <cellStyle name="强调文字颜色 4 3" xfId="3412"/>
    <cellStyle name="强调文字颜色 4 3 2" xfId="3413"/>
    <cellStyle name="强调文字颜色 4 3 3" xfId="3414"/>
    <cellStyle name="强调文字颜色 4 4" xfId="3415"/>
    <cellStyle name="强调文字颜色 4 4 2" xfId="3416"/>
    <cellStyle name="强调文字颜色 4 4 3" xfId="3417"/>
    <cellStyle name="强调文字颜色 4 5" xfId="3418"/>
    <cellStyle name="强调文字颜色 4 5 2" xfId="3419"/>
    <cellStyle name="强调文字颜色 4 5 3" xfId="3420"/>
    <cellStyle name="强调文字颜色 4 6" xfId="3421"/>
    <cellStyle name="强调文字颜色 4 6 2" xfId="2751"/>
    <cellStyle name="强调文字颜色 4 6 3" xfId="2753"/>
    <cellStyle name="强调文字颜色 4 7" xfId="3422"/>
    <cellStyle name="强调文字颜色 4 7 2" xfId="488"/>
    <cellStyle name="强调文字颜色 4 7 3" xfId="3423"/>
    <cellStyle name="强调文字颜色 4 8" xfId="1770"/>
    <cellStyle name="强调文字颜色 4 8 2" xfId="493"/>
    <cellStyle name="强调文字颜色 4 8 3" xfId="3102"/>
    <cellStyle name="强调文字颜色 4 9" xfId="3425"/>
    <cellStyle name="强调文字颜色 4 9 2" xfId="273"/>
    <cellStyle name="强调文字颜色 4 9 3" xfId="3427"/>
    <cellStyle name="强调文字颜色 5 10" xfId="2476"/>
    <cellStyle name="强调文字颜色 5 10 2" xfId="2480"/>
    <cellStyle name="强调文字颜色 5 10 3" xfId="3428"/>
    <cellStyle name="强调文字颜色 5 11" xfId="1485"/>
    <cellStyle name="强调文字颜色 5 11 2" xfId="2483"/>
    <cellStyle name="强调文字颜色 5 11 3" xfId="1641"/>
    <cellStyle name="强调文字颜色 5 12" xfId="1489"/>
    <cellStyle name="强调文字颜色 5 13" xfId="1897"/>
    <cellStyle name="强调文字颜色 5 14" xfId="2491"/>
    <cellStyle name="强调文字颜色 5 2" xfId="2165"/>
    <cellStyle name="强调文字颜色 5 2 2" xfId="3429"/>
    <cellStyle name="强调文字颜色 5 2 2 10" xfId="2301"/>
    <cellStyle name="强调文字颜色 5 2 2 10 2" xfId="3430"/>
    <cellStyle name="强调文字颜色 5 2 2 10 3" xfId="3431"/>
    <cellStyle name="强调文字颜色 5 2 2 11" xfId="2304"/>
    <cellStyle name="强调文字颜色 5 2 2 11 2" xfId="3432"/>
    <cellStyle name="强调文字颜色 5 2 2 11 3" xfId="3433"/>
    <cellStyle name="强调文字颜色 5 2 2 12" xfId="2308"/>
    <cellStyle name="强调文字颜色 5 2 2 13" xfId="2312"/>
    <cellStyle name="强调文字颜色 5 2 2 2" xfId="1394"/>
    <cellStyle name="强调文字颜色 5 2 2 2 2" xfId="1396"/>
    <cellStyle name="强调文字颜色 5 2 2 2 3" xfId="2244"/>
    <cellStyle name="强调文字颜色 5 2 2 3" xfId="1402"/>
    <cellStyle name="强调文字颜色 5 2 2 3 2" xfId="1404"/>
    <cellStyle name="强调文字颜色 5 2 2 3 3" xfId="3434"/>
    <cellStyle name="强调文字颜色 5 2 2 4" xfId="3435"/>
    <cellStyle name="强调文字颜色 5 2 2 4 2" xfId="694"/>
    <cellStyle name="强调文字颜色 5 2 2 4 3" xfId="697"/>
    <cellStyle name="强调文字颜色 5 2 2 5" xfId="2537"/>
    <cellStyle name="强调文字颜色 5 2 2 5 2" xfId="378"/>
    <cellStyle name="强调文字颜色 5 2 2 5 3" xfId="701"/>
    <cellStyle name="强调文字颜色 5 2 2 6" xfId="3436"/>
    <cellStyle name="强调文字颜色 5 2 2 6 2" xfId="83"/>
    <cellStyle name="强调文字颜色 5 2 2 6 3" xfId="34"/>
    <cellStyle name="强调文字颜色 5 2 2 7" xfId="3437"/>
    <cellStyle name="强调文字颜色 5 2 2 7 2" xfId="704"/>
    <cellStyle name="强调文字颜色 5 2 2 7 3" xfId="707"/>
    <cellStyle name="强调文字颜色 5 2 2 8" xfId="3438"/>
    <cellStyle name="强调文字颜色 5 2 2 8 2" xfId="826"/>
    <cellStyle name="强调文字颜色 5 2 2 8 3" xfId="833"/>
    <cellStyle name="强调文字颜色 5 2 2 9" xfId="3439"/>
    <cellStyle name="强调文字颜色 5 2 2 9 2" xfId="849"/>
    <cellStyle name="强调文字颜色 5 2 2 9 3" xfId="752"/>
    <cellStyle name="强调文字颜色 5 2 3" xfId="3343"/>
    <cellStyle name="强调文字颜色 5 2 4" xfId="1577"/>
    <cellStyle name="强调文字颜色 5 3" xfId="3440"/>
    <cellStyle name="强调文字颜色 5 3 2" xfId="3441"/>
    <cellStyle name="强调文字颜色 5 3 3" xfId="3442"/>
    <cellStyle name="强调文字颜色 5 4" xfId="3443"/>
    <cellStyle name="强调文字颜色 5 4 2" xfId="3444"/>
    <cellStyle name="强调文字颜色 5 4 3" xfId="3445"/>
    <cellStyle name="强调文字颜色 5 5" xfId="3446"/>
    <cellStyle name="强调文字颜色 5 5 2" xfId="3447"/>
    <cellStyle name="强调文字颜色 5 5 3" xfId="3448"/>
    <cellStyle name="强调文字颜色 5 6" xfId="3449"/>
    <cellStyle name="强调文字颜色 5 6 2" xfId="3450"/>
    <cellStyle name="强调文字颜色 5 6 3" xfId="3451"/>
    <cellStyle name="强调文字颜色 5 7" xfId="3452"/>
    <cellStyle name="强调文字颜色 5 7 2" xfId="543"/>
    <cellStyle name="强调文字颜色 5 7 3" xfId="3453"/>
    <cellStyle name="强调文字颜色 5 8" xfId="1775"/>
    <cellStyle name="强调文字颜色 5 8 2" xfId="61"/>
    <cellStyle name="强调文字颜色 5 8 3" xfId="3454"/>
    <cellStyle name="强调文字颜色 5 9" xfId="3455"/>
    <cellStyle name="强调文字颜色 5 9 2" xfId="547"/>
    <cellStyle name="强调文字颜色 5 9 3" xfId="3456"/>
    <cellStyle name="强调文字颜色 6 10" xfId="355"/>
    <cellStyle name="强调文字颜色 6 10 2" xfId="733"/>
    <cellStyle name="强调文字颜色 6 10 3" xfId="3457"/>
    <cellStyle name="强调文字颜色 6 11" xfId="3458"/>
    <cellStyle name="强调文字颜色 6 11 2" xfId="736"/>
    <cellStyle name="强调文字颜色 6 11 3" xfId="2716"/>
    <cellStyle name="强调文字颜色 6 12" xfId="2800"/>
    <cellStyle name="强调文字颜色 6 13" xfId="1918"/>
    <cellStyle name="强调文字颜色 6 14" xfId="3459"/>
    <cellStyle name="强调文字颜色 6 2" xfId="3460"/>
    <cellStyle name="强调文字颜色 6 2 2" xfId="3461"/>
    <cellStyle name="强调文字颜色 6 2 2 10" xfId="1618"/>
    <cellStyle name="强调文字颜色 6 2 2 10 2" xfId="3463"/>
    <cellStyle name="强调文字颜色 6 2 2 10 3" xfId="3465"/>
    <cellStyle name="强调文字颜色 6 2 2 11" xfId="1621"/>
    <cellStyle name="强调文字颜色 6 2 2 11 2" xfId="1028"/>
    <cellStyle name="强调文字颜色 6 2 2 11 3" xfId="3467"/>
    <cellStyle name="强调文字颜色 6 2 2 12" xfId="2571"/>
    <cellStyle name="强调文字颜色 6 2 2 13" xfId="2574"/>
    <cellStyle name="强调文字颜色 6 2 2 2" xfId="3468"/>
    <cellStyle name="强调文字颜色 6 2 2 2 2" xfId="3469"/>
    <cellStyle name="强调文字颜色 6 2 2 2 3" xfId="499"/>
    <cellStyle name="强调文字颜色 6 2 2 3" xfId="3470"/>
    <cellStyle name="强调文字颜色 6 2 2 3 2" xfId="3471"/>
    <cellStyle name="强调文字颜色 6 2 2 3 3" xfId="508"/>
    <cellStyle name="强调文字颜色 6 2 2 4" xfId="3472"/>
    <cellStyle name="强调文字颜色 6 2 2 4 2" xfId="3473"/>
    <cellStyle name="强调文字颜色 6 2 2 4 3" xfId="123"/>
    <cellStyle name="强调文字颜色 6 2 2 5" xfId="2981"/>
    <cellStyle name="强调文字颜色 6 2 2 5 2" xfId="3474"/>
    <cellStyle name="强调文字颜色 6 2 2 5 3" xfId="515"/>
    <cellStyle name="强调文字颜色 6 2 2 6" xfId="2983"/>
    <cellStyle name="强调文字颜色 6 2 2 6 2" xfId="3475"/>
    <cellStyle name="强调文字颜色 6 2 2 6 3" xfId="527"/>
    <cellStyle name="强调文字颜色 6 2 2 7" xfId="3237"/>
    <cellStyle name="强调文字颜色 6 2 2 7 2" xfId="3239"/>
    <cellStyle name="强调文字颜色 6 2 2 7 3" xfId="3241"/>
    <cellStyle name="强调文字颜色 6 2 2 8" xfId="3243"/>
    <cellStyle name="强调文字颜色 6 2 2 8 2" xfId="3245"/>
    <cellStyle name="强调文字颜色 6 2 2 8 3" xfId="3247"/>
    <cellStyle name="强调文字颜色 6 2 2 9" xfId="2767"/>
    <cellStyle name="强调文字颜色 6 2 2 9 2" xfId="3249"/>
    <cellStyle name="强调文字颜色 6 2 2 9 3" xfId="3251"/>
    <cellStyle name="强调文字颜色 6 2 3" xfId="3476"/>
    <cellStyle name="强调文字颜色 6 2 4" xfId="3478"/>
    <cellStyle name="强调文字颜色 6 3" xfId="3479"/>
    <cellStyle name="强调文字颜色 6 3 2" xfId="3480"/>
    <cellStyle name="强调文字颜色 6 3 3" xfId="3481"/>
    <cellStyle name="强调文字颜色 6 4" xfId="3482"/>
    <cellStyle name="强调文字颜色 6 4 2" xfId="1906"/>
    <cellStyle name="强调文字颜色 6 4 3" xfId="1927"/>
    <cellStyle name="强调文字颜色 6 5" xfId="3483"/>
    <cellStyle name="强调文字颜色 6 5 2" xfId="3484"/>
    <cellStyle name="强调文字颜色 6 5 3" xfId="3485"/>
    <cellStyle name="强调文字颜色 6 6" xfId="3486"/>
    <cellStyle name="强调文字颜色 6 6 2" xfId="3487"/>
    <cellStyle name="强调文字颜色 6 6 3" xfId="3488"/>
    <cellStyle name="强调文字颜色 6 7" xfId="3489"/>
    <cellStyle name="强调文字颜色 6 7 2" xfId="613"/>
    <cellStyle name="强调文字颜色 6 7 3" xfId="3490"/>
    <cellStyle name="强调文字颜色 6 8" xfId="1808"/>
    <cellStyle name="强调文字颜色 6 8 2" xfId="624"/>
    <cellStyle name="强调文字颜色 6 8 3" xfId="3491"/>
    <cellStyle name="强调文字颜色 6 9" xfId="3492"/>
    <cellStyle name="强调文字颜色 6 9 2" xfId="115"/>
    <cellStyle name="强调文字颜色 6 9 3" xfId="3493"/>
    <cellStyle name="适中 10" xfId="519"/>
    <cellStyle name="适中 10 2" xfId="3494"/>
    <cellStyle name="适中 10 3" xfId="3495"/>
    <cellStyle name="适中 11" xfId="3496"/>
    <cellStyle name="适中 11 2" xfId="3497"/>
    <cellStyle name="适中 11 3" xfId="3498"/>
    <cellStyle name="适中 12" xfId="3499"/>
    <cellStyle name="适中 13" xfId="3500"/>
    <cellStyle name="适中 14" xfId="1929"/>
    <cellStyle name="适中 2" xfId="3501"/>
    <cellStyle name="适中 2 2" xfId="3502"/>
    <cellStyle name="适中 2 2 10" xfId="3503"/>
    <cellStyle name="适中 2 2 10 2" xfId="3504"/>
    <cellStyle name="适中 2 2 10 3" xfId="3505"/>
    <cellStyle name="适中 2 2 11" xfId="3506"/>
    <cellStyle name="适中 2 2 11 2" xfId="288"/>
    <cellStyle name="适中 2 2 11 3" xfId="292"/>
    <cellStyle name="适中 2 2 12" xfId="3507"/>
    <cellStyle name="适中 2 2 13" xfId="3508"/>
    <cellStyle name="适中 2 2 2" xfId="3509"/>
    <cellStyle name="适中 2 2 2 2" xfId="3510"/>
    <cellStyle name="适中 2 2 2 3" xfId="3511"/>
    <cellStyle name="适中 2 2 3" xfId="3512"/>
    <cellStyle name="适中 2 2 3 2" xfId="3513"/>
    <cellStyle name="适中 2 2 3 3" xfId="3514"/>
    <cellStyle name="适中 2 2 4" xfId="3515"/>
    <cellStyle name="适中 2 2 4 2" xfId="3477"/>
    <cellStyle name="适中 2 2 4 3" xfId="3516"/>
    <cellStyle name="适中 2 2 5" xfId="1617"/>
    <cellStyle name="适中 2 2 5 2" xfId="3462"/>
    <cellStyle name="适中 2 2 5 3" xfId="3464"/>
    <cellStyle name="适中 2 2 6" xfId="1620"/>
    <cellStyle name="适中 2 2 6 2" xfId="1027"/>
    <cellStyle name="适中 2 2 6 3" xfId="3466"/>
    <cellStyle name="适中 2 2 7" xfId="2570"/>
    <cellStyle name="适中 2 2 7 2" xfId="3517"/>
    <cellStyle name="适中 2 2 7 3" xfId="3518"/>
    <cellStyle name="适中 2 2 8" xfId="2573"/>
    <cellStyle name="适中 2 2 8 2" xfId="3519"/>
    <cellStyle name="适中 2 2 8 3" xfId="3520"/>
    <cellStyle name="适中 2 2 9" xfId="3521"/>
    <cellStyle name="适中 2 2 9 2" xfId="3522"/>
    <cellStyle name="适中 2 2 9 3" xfId="3523"/>
    <cellStyle name="适中 2 3" xfId="3038"/>
    <cellStyle name="适中 2 4" xfId="629"/>
    <cellStyle name="适中 3" xfId="3524"/>
    <cellStyle name="适中 3 2" xfId="2603"/>
    <cellStyle name="适中 3 3" xfId="3043"/>
    <cellStyle name="适中 4" xfId="3525"/>
    <cellStyle name="适中 4 2" xfId="3526"/>
    <cellStyle name="适中 4 3" xfId="3048"/>
    <cellStyle name="适中 5" xfId="3527"/>
    <cellStyle name="适中 5 2" xfId="2873"/>
    <cellStyle name="适中 5 3" xfId="2878"/>
    <cellStyle name="适中 6" xfId="3528"/>
    <cellStyle name="适中 6 2" xfId="2088"/>
    <cellStyle name="适中 6 3" xfId="2091"/>
    <cellStyle name="适中 7" xfId="3529"/>
    <cellStyle name="适中 7 2" xfId="3530"/>
    <cellStyle name="适中 7 3" xfId="3060"/>
    <cellStyle name="适中 8" xfId="3531"/>
    <cellStyle name="适中 8 2" xfId="150"/>
    <cellStyle name="适中 8 3" xfId="3065"/>
    <cellStyle name="适中 9" xfId="3532"/>
    <cellStyle name="适中 9 2" xfId="3533"/>
    <cellStyle name="适中 9 3" xfId="3072"/>
    <cellStyle name="输出 10" xfId="3534"/>
    <cellStyle name="输出 10 2" xfId="3535"/>
    <cellStyle name="输出 10 3" xfId="2968"/>
    <cellStyle name="输出 11" xfId="3536"/>
    <cellStyle name="输出 11 2" xfId="1467"/>
    <cellStyle name="输出 11 3" xfId="1471"/>
    <cellStyle name="输出 12" xfId="3537"/>
    <cellStyle name="输出 13" xfId="3538"/>
    <cellStyle name="输出 14" xfId="3539"/>
    <cellStyle name="输出 2" xfId="3540"/>
    <cellStyle name="输出 2 2" xfId="3541"/>
    <cellStyle name="输出 2 3" xfId="2817"/>
    <cellStyle name="输出 3" xfId="3542"/>
    <cellStyle name="输出 3 2" xfId="3543"/>
    <cellStyle name="输出 3 3" xfId="2821"/>
    <cellStyle name="输出 4" xfId="3376"/>
    <cellStyle name="输出 4 2" xfId="2253"/>
    <cellStyle name="输出 4 3" xfId="2276"/>
    <cellStyle name="输出 5" xfId="3378"/>
    <cellStyle name="输出 5 2" xfId="2568"/>
    <cellStyle name="输出 5 3" xfId="2576"/>
    <cellStyle name="输出 6" xfId="3544"/>
    <cellStyle name="输出 6 2" xfId="1583"/>
    <cellStyle name="输出 6 3" xfId="1588"/>
    <cellStyle name="输出 7" xfId="3545"/>
    <cellStyle name="输出 7 2" xfId="3546"/>
    <cellStyle name="输出 7 3" xfId="3547"/>
    <cellStyle name="输出 8" xfId="3548"/>
    <cellStyle name="输出 8 2" xfId="3549"/>
    <cellStyle name="输出 8 3" xfId="3550"/>
    <cellStyle name="输出 9" xfId="3551"/>
    <cellStyle name="输出 9 2" xfId="3552"/>
    <cellStyle name="输出 9 3" xfId="3553"/>
    <cellStyle name="输入 10" xfId="1769"/>
    <cellStyle name="输入 10 2" xfId="492"/>
    <cellStyle name="输入 10 3" xfId="3101"/>
    <cellStyle name="输入 11" xfId="3424"/>
    <cellStyle name="输入 11 2" xfId="272"/>
    <cellStyle name="输入 11 3" xfId="3426"/>
    <cellStyle name="输入 12" xfId="2393"/>
    <cellStyle name="输入 13" xfId="424"/>
    <cellStyle name="输入 14" xfId="427"/>
    <cellStyle name="输入 2" xfId="1636"/>
    <cellStyle name="输入 2 2" xfId="2141"/>
    <cellStyle name="输入 2 3" xfId="2143"/>
    <cellStyle name="输入 3" xfId="2155"/>
    <cellStyle name="输入 3 2" xfId="2157"/>
    <cellStyle name="输入 3 3" xfId="2159"/>
    <cellStyle name="输入 4" xfId="3554"/>
    <cellStyle name="输入 4 2" xfId="3555"/>
    <cellStyle name="输入 4 3" xfId="3556"/>
    <cellStyle name="输入 5" xfId="3557"/>
    <cellStyle name="输入 5 2" xfId="3558"/>
    <cellStyle name="输入 5 3" xfId="3559"/>
    <cellStyle name="输入 6" xfId="3560"/>
    <cellStyle name="输入 6 2" xfId="266"/>
    <cellStyle name="输入 6 3" xfId="3561"/>
    <cellStyle name="输入 7" xfId="3562"/>
    <cellStyle name="输入 7 2" xfId="73"/>
    <cellStyle name="输入 7 3" xfId="2381"/>
    <cellStyle name="输入 8" xfId="3563"/>
    <cellStyle name="输入 8 2" xfId="14"/>
    <cellStyle name="输入 8 3" xfId="2504"/>
    <cellStyle name="输入 9" xfId="3564"/>
    <cellStyle name="输入 9 2" xfId="102"/>
    <cellStyle name="输入 9 3" xfId="3565"/>
    <cellStyle name="样式 1" xfId="327"/>
    <cellStyle name="样式 1 2" xfId="332"/>
    <cellStyle name="注释 2" xfId="495"/>
    <cellStyle name="注释 3" xfId="7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123825</xdr:colOff>
      <xdr:row>4</xdr:row>
      <xdr:rowOff>0</xdr:rowOff>
    </xdr:to>
    <xdr:pic>
      <xdr:nvPicPr>
        <xdr:cNvPr id="2048" name="Picture 1" descr="标准组合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6375" cy="6953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7"/>
  <sheetViews>
    <sheetView tabSelected="1" topLeftCell="A73" zoomScale="85" zoomScaleNormal="85" workbookViewId="0">
      <selection activeCell="N79" sqref="N79"/>
    </sheetView>
  </sheetViews>
  <sheetFormatPr defaultColWidth="9" defaultRowHeight="13.5"/>
  <cols>
    <col min="1" max="2" width="5.25" style="5" customWidth="1"/>
    <col min="3" max="3" width="7.25" style="5" customWidth="1"/>
    <col min="4" max="4" width="10.625" style="5" customWidth="1"/>
    <col min="5" max="5" width="12.625" style="5" customWidth="1"/>
    <col min="6" max="6" width="12.5" style="5" customWidth="1"/>
    <col min="7" max="7" width="17.75" style="5" customWidth="1"/>
    <col min="8" max="8" width="19" style="5" customWidth="1"/>
    <col min="9" max="9" width="14.5" style="5" customWidth="1"/>
    <col min="10" max="10" width="14.875" style="5" customWidth="1"/>
    <col min="11" max="11" width="11.75" style="5" customWidth="1"/>
    <col min="12" max="12" width="9" style="5"/>
    <col min="13" max="13" width="9.5" style="5" customWidth="1"/>
    <col min="14" max="14" width="10.875" style="6" customWidth="1"/>
    <col min="15" max="17" width="9" style="5"/>
    <col min="18" max="18" width="10.375" style="5" customWidth="1"/>
    <col min="19" max="16384" width="9" style="5"/>
  </cols>
  <sheetData>
    <row r="1" spans="1:19" ht="14.25">
      <c r="A1" s="7" t="s">
        <v>0</v>
      </c>
      <c r="B1" s="7"/>
      <c r="C1" s="7"/>
      <c r="D1" s="390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2"/>
    </row>
    <row r="2" spans="1:19" ht="14.25">
      <c r="A2" s="7"/>
      <c r="B2" s="7"/>
      <c r="C2" s="7"/>
      <c r="D2" s="393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5"/>
    </row>
    <row r="3" spans="1:19" ht="14.25">
      <c r="A3" s="7"/>
      <c r="B3" s="7"/>
      <c r="C3" s="7"/>
      <c r="D3" s="393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5"/>
    </row>
    <row r="4" spans="1:19" ht="12" customHeight="1">
      <c r="A4" s="7"/>
      <c r="B4" s="7"/>
      <c r="C4" s="7"/>
      <c r="D4" s="393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  <c r="R4" s="395"/>
    </row>
    <row r="5" spans="1:19" ht="14.25">
      <c r="A5" s="7"/>
      <c r="B5" s="7"/>
      <c r="C5" s="7"/>
      <c r="D5" s="396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8"/>
    </row>
    <row r="6" spans="1:19">
      <c r="A6" s="8"/>
      <c r="B6" s="9" t="s">
        <v>1</v>
      </c>
      <c r="C6" s="9"/>
      <c r="D6" s="10" t="s">
        <v>2</v>
      </c>
      <c r="E6" s="11" t="s">
        <v>3</v>
      </c>
      <c r="F6" s="12">
        <v>20170627</v>
      </c>
      <c r="G6" s="13"/>
      <c r="H6" s="12"/>
      <c r="I6" s="13"/>
      <c r="J6" s="13"/>
      <c r="K6" s="11"/>
      <c r="L6" s="13"/>
      <c r="M6" s="13"/>
      <c r="N6" s="34"/>
      <c r="O6" s="13"/>
      <c r="P6" s="13"/>
      <c r="Q6" s="13"/>
      <c r="R6" s="13"/>
    </row>
    <row r="7" spans="1:19" s="1" customFormat="1" ht="19.5" customHeight="1">
      <c r="A7" s="327" t="s">
        <v>4</v>
      </c>
      <c r="B7" s="258" t="s">
        <v>5</v>
      </c>
      <c r="C7" s="259"/>
      <c r="D7" s="260"/>
      <c r="E7" s="14" t="s">
        <v>6</v>
      </c>
      <c r="F7" s="14" t="s">
        <v>7</v>
      </c>
      <c r="G7" s="14" t="s">
        <v>8</v>
      </c>
      <c r="H7" s="15" t="s">
        <v>9</v>
      </c>
      <c r="I7" s="35" t="s">
        <v>10</v>
      </c>
      <c r="J7" s="36" t="s">
        <v>11</v>
      </c>
      <c r="K7" s="37" t="s">
        <v>12</v>
      </c>
      <c r="L7" s="14" t="s">
        <v>13</v>
      </c>
      <c r="M7" s="38" t="s">
        <v>14</v>
      </c>
      <c r="N7" s="39" t="s">
        <v>15</v>
      </c>
      <c r="O7" s="38"/>
      <c r="P7" s="14" t="s">
        <v>16</v>
      </c>
      <c r="Q7" s="14"/>
      <c r="R7" s="56" t="s">
        <v>17</v>
      </c>
    </row>
    <row r="8" spans="1:19" s="1" customFormat="1" ht="14.25" customHeight="1">
      <c r="A8" s="328"/>
      <c r="B8" s="261" t="str">
        <f>F6&amp;A10</f>
        <v>20170627001</v>
      </c>
      <c r="C8" s="262"/>
      <c r="D8" s="263"/>
      <c r="E8" s="14" t="s">
        <v>18</v>
      </c>
      <c r="F8" s="16"/>
      <c r="G8" s="17"/>
      <c r="H8" s="15"/>
      <c r="I8" s="35"/>
      <c r="J8" s="40"/>
      <c r="K8" s="37"/>
      <c r="L8" s="41" t="s">
        <v>19</v>
      </c>
      <c r="M8" s="38"/>
      <c r="N8" s="42" t="s">
        <v>20</v>
      </c>
      <c r="O8" s="38"/>
      <c r="P8" s="14"/>
      <c r="Q8" s="14"/>
      <c r="R8" s="56"/>
    </row>
    <row r="9" spans="1:19" s="1" customFormat="1" ht="14.25" customHeight="1">
      <c r="A9" s="329"/>
      <c r="B9" s="264" t="s">
        <v>21</v>
      </c>
      <c r="C9" s="265"/>
      <c r="D9" s="266"/>
      <c r="E9" s="267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9"/>
    </row>
    <row r="10" spans="1:19" s="1" customFormat="1" ht="14.25" customHeight="1">
      <c r="A10" s="330" t="s">
        <v>22</v>
      </c>
      <c r="B10" s="343" t="s">
        <v>23</v>
      </c>
      <c r="C10" s="361" t="s">
        <v>24</v>
      </c>
      <c r="D10" s="367" t="s">
        <v>25</v>
      </c>
      <c r="E10" s="367" t="s">
        <v>26</v>
      </c>
      <c r="F10" s="367" t="s">
        <v>27</v>
      </c>
      <c r="G10" s="367" t="s">
        <v>28</v>
      </c>
      <c r="H10" s="343" t="s">
        <v>29</v>
      </c>
      <c r="I10" s="367" t="s">
        <v>30</v>
      </c>
      <c r="J10" s="372" t="s">
        <v>31</v>
      </c>
      <c r="K10" s="376" t="s">
        <v>32</v>
      </c>
      <c r="L10" s="270" t="s">
        <v>33</v>
      </c>
      <c r="M10" s="271"/>
      <c r="N10" s="272"/>
      <c r="O10" s="270" t="s">
        <v>34</v>
      </c>
      <c r="P10" s="271"/>
      <c r="Q10" s="272"/>
      <c r="R10" s="380" t="s">
        <v>35</v>
      </c>
    </row>
    <row r="11" spans="1:19" s="1" customFormat="1" ht="14.25" customHeight="1">
      <c r="A11" s="331"/>
      <c r="B11" s="344"/>
      <c r="C11" s="362"/>
      <c r="D11" s="368"/>
      <c r="E11" s="368"/>
      <c r="F11" s="368"/>
      <c r="G11" s="368"/>
      <c r="H11" s="344"/>
      <c r="I11" s="368"/>
      <c r="J11" s="373"/>
      <c r="K11" s="377"/>
      <c r="L11" s="45" t="s">
        <v>36</v>
      </c>
      <c r="M11" s="45" t="s">
        <v>37</v>
      </c>
      <c r="N11" s="46" t="s">
        <v>38</v>
      </c>
      <c r="O11" s="45" t="s">
        <v>36</v>
      </c>
      <c r="P11" s="45" t="s">
        <v>37</v>
      </c>
      <c r="Q11" s="45" t="s">
        <v>38</v>
      </c>
      <c r="R11" s="381"/>
    </row>
    <row r="12" spans="1:19" s="1" customFormat="1" ht="14.25" customHeight="1">
      <c r="A12" s="331"/>
      <c r="B12" s="273" t="s">
        <v>39</v>
      </c>
      <c r="C12" s="274"/>
      <c r="D12" s="20"/>
      <c r="E12" s="20"/>
      <c r="F12" s="21"/>
      <c r="G12" s="22"/>
      <c r="H12" s="22" t="str">
        <f>IF(R13="S003","DFPV焊装",IF(R13="S001","DFPV总装",IF(R13="E1","DFPV新能源")))</f>
        <v>DFPV焊装</v>
      </c>
      <c r="I12" s="21"/>
      <c r="J12" s="47"/>
      <c r="K12" s="48"/>
      <c r="L12" s="49"/>
      <c r="M12" s="50"/>
      <c r="N12" s="49"/>
      <c r="O12" s="50"/>
      <c r="P12" s="49"/>
      <c r="Q12" s="49"/>
      <c r="R12" s="49"/>
    </row>
    <row r="13" spans="1:19" s="1" customFormat="1" ht="14.25" customHeight="1">
      <c r="A13" s="331"/>
      <c r="B13" s="23">
        <v>1</v>
      </c>
      <c r="C13" s="23">
        <v>1</v>
      </c>
      <c r="D13" s="24">
        <v>42548</v>
      </c>
      <c r="E13" s="25">
        <v>0.3125</v>
      </c>
      <c r="F13" s="21" t="s">
        <v>40</v>
      </c>
      <c r="G13" s="22" t="s">
        <v>41</v>
      </c>
      <c r="H13" s="21" t="s">
        <v>42</v>
      </c>
      <c r="I13" s="21" t="s">
        <v>43</v>
      </c>
      <c r="J13" s="51">
        <v>42913</v>
      </c>
      <c r="K13" s="25">
        <v>0.38194444444444398</v>
      </c>
      <c r="L13" s="49">
        <v>22</v>
      </c>
      <c r="M13" s="50">
        <v>6</v>
      </c>
      <c r="N13" s="49"/>
      <c r="O13" s="50"/>
      <c r="P13" s="49"/>
      <c r="Q13" s="49"/>
      <c r="R13" s="49" t="s">
        <v>44</v>
      </c>
      <c r="S13" s="50">
        <v>38.363999999999997</v>
      </c>
    </row>
    <row r="14" spans="1:19" s="1" customFormat="1" ht="14.25" customHeight="1">
      <c r="A14" s="331"/>
      <c r="B14" s="273" t="s">
        <v>39</v>
      </c>
      <c r="C14" s="274"/>
      <c r="D14" s="24">
        <v>42548</v>
      </c>
      <c r="E14" s="25">
        <v>0.35416666666666702</v>
      </c>
      <c r="F14" s="21"/>
      <c r="G14" s="22"/>
      <c r="H14" s="22" t="str">
        <f>IF(R13="S003","DFPV焊装",IF(R13="S001","DFPV总装",IF(R13="E1","DFPV新能源")))</f>
        <v>DFPV焊装</v>
      </c>
      <c r="I14" s="21"/>
      <c r="J14" s="47"/>
      <c r="K14" s="48"/>
      <c r="L14" s="49"/>
      <c r="M14" s="50"/>
      <c r="N14" s="49"/>
      <c r="O14" s="50"/>
      <c r="P14" s="49"/>
      <c r="Q14" s="49"/>
      <c r="R14" s="49"/>
      <c r="S14" s="50"/>
    </row>
    <row r="15" spans="1:19" s="1" customFormat="1" ht="14.25" customHeight="1">
      <c r="A15" s="18"/>
      <c r="B15" s="26">
        <v>2</v>
      </c>
      <c r="C15" s="26">
        <v>2</v>
      </c>
      <c r="D15" s="24">
        <v>42548</v>
      </c>
      <c r="E15" s="25">
        <v>0.4375</v>
      </c>
      <c r="F15" s="21" t="s">
        <v>40</v>
      </c>
      <c r="G15" s="22" t="s">
        <v>41</v>
      </c>
      <c r="H15" s="21" t="s">
        <v>42</v>
      </c>
      <c r="I15" s="21" t="s">
        <v>43</v>
      </c>
      <c r="J15" s="51">
        <v>42913</v>
      </c>
      <c r="K15" s="25">
        <v>0.41666666666666702</v>
      </c>
      <c r="L15" s="49">
        <v>12</v>
      </c>
      <c r="M15" s="50">
        <v>8</v>
      </c>
      <c r="N15" s="49"/>
      <c r="O15" s="50"/>
      <c r="P15" s="49"/>
      <c r="Q15" s="49"/>
      <c r="R15" s="49" t="s">
        <v>45</v>
      </c>
      <c r="S15" s="50">
        <v>13.436</v>
      </c>
    </row>
    <row r="16" spans="1:19" s="1" customFormat="1" ht="14.25" customHeight="1">
      <c r="A16" s="18"/>
      <c r="B16" s="273" t="s">
        <v>46</v>
      </c>
      <c r="C16" s="274"/>
      <c r="D16" s="24">
        <v>42548</v>
      </c>
      <c r="E16" s="25">
        <v>0.47916666666666702</v>
      </c>
      <c r="F16" s="21"/>
      <c r="G16" s="22"/>
      <c r="H16" s="22" t="str">
        <f>IF(R15="S003","DFPV焊装",IF(R15="S001","DFPV总装",IF(R15="E1","DFPV新能源")))</f>
        <v>DFPV新能源</v>
      </c>
      <c r="I16" s="21"/>
      <c r="J16" s="47"/>
      <c r="K16" s="48"/>
      <c r="L16" s="49"/>
      <c r="M16" s="50"/>
      <c r="N16" s="49"/>
      <c r="O16" s="50"/>
      <c r="P16" s="49"/>
      <c r="Q16" s="49"/>
      <c r="R16" s="49"/>
      <c r="S16" s="50"/>
    </row>
    <row r="17" spans="1:19" s="1" customFormat="1" ht="14.25" customHeight="1">
      <c r="A17" s="327" t="s">
        <v>4</v>
      </c>
      <c r="B17" s="258" t="s">
        <v>5</v>
      </c>
      <c r="C17" s="259"/>
      <c r="D17" s="260"/>
      <c r="E17" s="14" t="s">
        <v>6</v>
      </c>
      <c r="F17" s="14" t="s">
        <v>7</v>
      </c>
      <c r="G17" s="14" t="s">
        <v>8</v>
      </c>
      <c r="H17" s="15" t="s">
        <v>9</v>
      </c>
      <c r="I17" s="35" t="s">
        <v>10</v>
      </c>
      <c r="J17" s="36" t="s">
        <v>11</v>
      </c>
      <c r="K17" s="37" t="s">
        <v>12</v>
      </c>
      <c r="L17" s="14" t="s">
        <v>13</v>
      </c>
      <c r="M17" s="38" t="s">
        <v>14</v>
      </c>
      <c r="N17" s="39" t="s">
        <v>15</v>
      </c>
      <c r="O17" s="38"/>
      <c r="P17" s="14" t="s">
        <v>16</v>
      </c>
      <c r="Q17" s="14"/>
      <c r="R17" s="56" t="s">
        <v>17</v>
      </c>
    </row>
    <row r="18" spans="1:19" s="1" customFormat="1" ht="14.25" customHeight="1">
      <c r="A18" s="328"/>
      <c r="B18" s="261" t="str">
        <f>F6&amp;A20</f>
        <v>20170627002</v>
      </c>
      <c r="C18" s="262"/>
      <c r="D18" s="263"/>
      <c r="E18" s="14" t="s">
        <v>18</v>
      </c>
      <c r="F18" s="16"/>
      <c r="G18" s="17"/>
      <c r="H18" s="15"/>
      <c r="I18" s="35"/>
      <c r="J18" s="40"/>
      <c r="K18" s="37"/>
      <c r="L18" s="41" t="s">
        <v>19</v>
      </c>
      <c r="M18" s="38"/>
      <c r="N18" s="42" t="s">
        <v>47</v>
      </c>
      <c r="O18" s="38"/>
      <c r="P18" s="14"/>
      <c r="Q18" s="14"/>
      <c r="R18" s="56"/>
    </row>
    <row r="19" spans="1:19" s="1" customFormat="1" ht="14.25" customHeight="1">
      <c r="A19" s="329"/>
      <c r="B19" s="264" t="s">
        <v>21</v>
      </c>
      <c r="C19" s="265"/>
      <c r="D19" s="266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58"/>
    </row>
    <row r="20" spans="1:19" s="1" customFormat="1" ht="14.25" customHeight="1">
      <c r="A20" s="330" t="s">
        <v>48</v>
      </c>
      <c r="B20" s="343" t="s">
        <v>23</v>
      </c>
      <c r="C20" s="361" t="s">
        <v>24</v>
      </c>
      <c r="D20" s="367" t="s">
        <v>25</v>
      </c>
      <c r="E20" s="367" t="s">
        <v>26</v>
      </c>
      <c r="F20" s="367" t="s">
        <v>27</v>
      </c>
      <c r="G20" s="367" t="s">
        <v>28</v>
      </c>
      <c r="H20" s="343" t="s">
        <v>29</v>
      </c>
      <c r="I20" s="367" t="s">
        <v>30</v>
      </c>
      <c r="J20" s="372" t="s">
        <v>31</v>
      </c>
      <c r="K20" s="376" t="s">
        <v>32</v>
      </c>
      <c r="L20" s="270" t="s">
        <v>33</v>
      </c>
      <c r="M20" s="271"/>
      <c r="N20" s="272"/>
      <c r="O20" s="270" t="s">
        <v>34</v>
      </c>
      <c r="P20" s="271"/>
      <c r="Q20" s="272"/>
      <c r="R20" s="380" t="s">
        <v>35</v>
      </c>
    </row>
    <row r="21" spans="1:19" s="1" customFormat="1" ht="14.25" customHeight="1">
      <c r="A21" s="331"/>
      <c r="B21" s="344"/>
      <c r="C21" s="362"/>
      <c r="D21" s="368"/>
      <c r="E21" s="368"/>
      <c r="F21" s="368"/>
      <c r="G21" s="368"/>
      <c r="H21" s="344"/>
      <c r="I21" s="368"/>
      <c r="J21" s="373"/>
      <c r="K21" s="377"/>
      <c r="L21" s="45" t="s">
        <v>36</v>
      </c>
      <c r="M21" s="45" t="s">
        <v>37</v>
      </c>
      <c r="N21" s="46" t="s">
        <v>38</v>
      </c>
      <c r="O21" s="45" t="s">
        <v>36</v>
      </c>
      <c r="P21" s="45" t="s">
        <v>37</v>
      </c>
      <c r="Q21" s="45" t="s">
        <v>38</v>
      </c>
      <c r="R21" s="381"/>
    </row>
    <row r="22" spans="1:19" s="1" customFormat="1" ht="14.25" customHeight="1">
      <c r="A22" s="331"/>
      <c r="B22" s="275" t="s">
        <v>49</v>
      </c>
      <c r="C22" s="275"/>
      <c r="D22" s="19"/>
      <c r="E22" s="29"/>
      <c r="F22" s="19"/>
      <c r="G22" s="19"/>
      <c r="H22" s="22" t="s">
        <v>49</v>
      </c>
      <c r="I22" s="19"/>
      <c r="J22" s="43"/>
      <c r="K22" s="44"/>
      <c r="L22" s="45"/>
      <c r="M22" s="45"/>
      <c r="N22" s="46"/>
      <c r="O22" s="45"/>
      <c r="P22" s="45"/>
      <c r="Q22" s="45"/>
      <c r="R22" s="57"/>
    </row>
    <row r="23" spans="1:19" s="1" customFormat="1" ht="14.25" customHeight="1">
      <c r="A23" s="331"/>
      <c r="B23" s="26">
        <v>1</v>
      </c>
      <c r="C23" s="26">
        <v>1</v>
      </c>
      <c r="D23" s="24">
        <v>42548</v>
      </c>
      <c r="E23" s="25">
        <v>0.3125</v>
      </c>
      <c r="F23" s="21" t="s">
        <v>40</v>
      </c>
      <c r="G23" s="22" t="s">
        <v>41</v>
      </c>
      <c r="H23" s="21" t="s">
        <v>42</v>
      </c>
      <c r="I23" s="21" t="s">
        <v>43</v>
      </c>
      <c r="J23" s="51">
        <v>42913</v>
      </c>
      <c r="K23" s="25">
        <v>0.39583333333333298</v>
      </c>
      <c r="L23" s="49">
        <v>9</v>
      </c>
      <c r="M23" s="50">
        <v>26</v>
      </c>
      <c r="N23" s="49"/>
      <c r="O23" s="50"/>
      <c r="P23" s="49"/>
      <c r="Q23" s="49"/>
      <c r="R23" s="59" t="s">
        <v>50</v>
      </c>
      <c r="S23" s="60">
        <v>17.225999999999999</v>
      </c>
    </row>
    <row r="24" spans="1:19" s="1" customFormat="1" ht="14.25" customHeight="1">
      <c r="A24" s="332"/>
      <c r="B24" s="275" t="s">
        <v>49</v>
      </c>
      <c r="C24" s="275"/>
      <c r="D24" s="24">
        <v>42548</v>
      </c>
      <c r="E24" s="25">
        <v>0.35416666666666702</v>
      </c>
      <c r="F24" s="21"/>
      <c r="G24" s="22"/>
      <c r="H24" s="22" t="str">
        <f>IF(R23="S003","DFPV焊装",IF(R23="S001","DFPV总装",IF(R23="E1","DFPV新能源")))</f>
        <v>DFPV总装</v>
      </c>
      <c r="I24" s="21"/>
      <c r="J24" s="51"/>
      <c r="K24" s="52"/>
      <c r="L24" s="53"/>
      <c r="M24" s="54"/>
      <c r="N24" s="53"/>
      <c r="O24" s="54"/>
      <c r="P24" s="53"/>
      <c r="Q24" s="53"/>
      <c r="R24" s="61"/>
      <c r="S24" s="50"/>
    </row>
    <row r="25" spans="1:19" s="1" customFormat="1" ht="14.25" customHeight="1">
      <c r="A25" s="327" t="s">
        <v>4</v>
      </c>
      <c r="B25" s="258" t="s">
        <v>5</v>
      </c>
      <c r="C25" s="259"/>
      <c r="D25" s="260"/>
      <c r="E25" s="14" t="s">
        <v>6</v>
      </c>
      <c r="F25" s="14" t="s">
        <v>7</v>
      </c>
      <c r="G25" s="14" t="s">
        <v>8</v>
      </c>
      <c r="H25" s="15" t="s">
        <v>9</v>
      </c>
      <c r="I25" s="35" t="s">
        <v>10</v>
      </c>
      <c r="J25" s="36" t="s">
        <v>11</v>
      </c>
      <c r="K25" s="37" t="s">
        <v>12</v>
      </c>
      <c r="L25" s="14" t="s">
        <v>13</v>
      </c>
      <c r="M25" s="38" t="s">
        <v>14</v>
      </c>
      <c r="N25" s="39" t="s">
        <v>15</v>
      </c>
      <c r="O25" s="38"/>
      <c r="P25" s="14" t="s">
        <v>16</v>
      </c>
      <c r="Q25" s="14"/>
      <c r="R25" s="56" t="s">
        <v>17</v>
      </c>
    </row>
    <row r="26" spans="1:19" s="1" customFormat="1" ht="14.25" customHeight="1">
      <c r="A26" s="328"/>
      <c r="B26" s="261" t="str">
        <f>F6&amp;A28</f>
        <v>20170627003</v>
      </c>
      <c r="C26" s="262"/>
      <c r="D26" s="263"/>
      <c r="E26" s="14" t="s">
        <v>18</v>
      </c>
      <c r="F26" s="16"/>
      <c r="G26" s="17"/>
      <c r="H26" s="15"/>
      <c r="I26" s="35"/>
      <c r="J26" s="40"/>
      <c r="K26" s="37"/>
      <c r="L26" s="41" t="s">
        <v>19</v>
      </c>
      <c r="M26" s="38"/>
      <c r="N26" s="42" t="s">
        <v>20</v>
      </c>
      <c r="O26" s="38"/>
      <c r="P26" s="14"/>
      <c r="Q26" s="14"/>
      <c r="R26" s="56"/>
    </row>
    <row r="27" spans="1:19" s="1" customFormat="1" ht="14.25" customHeight="1">
      <c r="A27" s="329"/>
      <c r="B27" s="264" t="s">
        <v>21</v>
      </c>
      <c r="C27" s="265"/>
      <c r="D27" s="266"/>
      <c r="E27" s="267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9"/>
    </row>
    <row r="28" spans="1:19" s="1" customFormat="1" ht="14.25" customHeight="1">
      <c r="A28" s="330" t="s">
        <v>51</v>
      </c>
      <c r="B28" s="343" t="s">
        <v>23</v>
      </c>
      <c r="C28" s="361" t="s">
        <v>24</v>
      </c>
      <c r="D28" s="367" t="s">
        <v>25</v>
      </c>
      <c r="E28" s="367" t="s">
        <v>26</v>
      </c>
      <c r="F28" s="367" t="s">
        <v>27</v>
      </c>
      <c r="G28" s="367" t="s">
        <v>28</v>
      </c>
      <c r="H28" s="343" t="s">
        <v>29</v>
      </c>
      <c r="I28" s="367" t="s">
        <v>30</v>
      </c>
      <c r="J28" s="372" t="s">
        <v>31</v>
      </c>
      <c r="K28" s="376" t="s">
        <v>32</v>
      </c>
      <c r="L28" s="270" t="s">
        <v>33</v>
      </c>
      <c r="M28" s="271"/>
      <c r="N28" s="272"/>
      <c r="O28" s="270" t="s">
        <v>34</v>
      </c>
      <c r="P28" s="271"/>
      <c r="Q28" s="272"/>
      <c r="R28" s="380" t="s">
        <v>35</v>
      </c>
    </row>
    <row r="29" spans="1:19" s="1" customFormat="1" ht="14.25" customHeight="1">
      <c r="A29" s="331"/>
      <c r="B29" s="344"/>
      <c r="C29" s="362"/>
      <c r="D29" s="368"/>
      <c r="E29" s="368"/>
      <c r="F29" s="368"/>
      <c r="G29" s="368"/>
      <c r="H29" s="344"/>
      <c r="I29" s="368"/>
      <c r="J29" s="373"/>
      <c r="K29" s="377"/>
      <c r="L29" s="45" t="s">
        <v>36</v>
      </c>
      <c r="M29" s="45" t="s">
        <v>37</v>
      </c>
      <c r="N29" s="46" t="s">
        <v>38</v>
      </c>
      <c r="O29" s="45" t="s">
        <v>36</v>
      </c>
      <c r="P29" s="45" t="s">
        <v>37</v>
      </c>
      <c r="Q29" s="45" t="s">
        <v>38</v>
      </c>
      <c r="R29" s="381"/>
    </row>
    <row r="30" spans="1:19" s="1" customFormat="1" ht="14.25" customHeight="1">
      <c r="A30" s="331"/>
      <c r="B30" s="275" t="s">
        <v>39</v>
      </c>
      <c r="C30" s="275"/>
      <c r="D30" s="24"/>
      <c r="E30" s="25"/>
      <c r="F30" s="30"/>
      <c r="G30" s="30"/>
      <c r="H30" s="22" t="s">
        <v>39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9" s="1" customFormat="1" ht="14.25" customHeight="1">
      <c r="A31" s="331"/>
      <c r="B31" s="31">
        <v>1</v>
      </c>
      <c r="C31" s="23">
        <v>1</v>
      </c>
      <c r="D31" s="24">
        <v>42548</v>
      </c>
      <c r="E31" s="25">
        <v>0.3125</v>
      </c>
      <c r="F31" s="21" t="s">
        <v>40</v>
      </c>
      <c r="G31" s="22" t="s">
        <v>41</v>
      </c>
      <c r="H31" s="21" t="s">
        <v>42</v>
      </c>
      <c r="I31" s="21" t="s">
        <v>43</v>
      </c>
      <c r="J31" s="51">
        <v>42913</v>
      </c>
      <c r="K31" s="25">
        <v>0.39930555555555602</v>
      </c>
      <c r="L31" s="49">
        <v>10</v>
      </c>
      <c r="M31" s="50" t="s">
        <v>52</v>
      </c>
      <c r="N31" s="49"/>
      <c r="O31" s="50"/>
      <c r="P31" s="49"/>
      <c r="Q31" s="49"/>
      <c r="R31" s="59" t="s">
        <v>44</v>
      </c>
      <c r="S31" s="60">
        <v>19.12</v>
      </c>
    </row>
    <row r="32" spans="1:19" s="1" customFormat="1" ht="14.25" customHeight="1">
      <c r="A32" s="331"/>
      <c r="B32" s="275" t="s">
        <v>39</v>
      </c>
      <c r="C32" s="275"/>
      <c r="D32" s="24">
        <v>42548</v>
      </c>
      <c r="E32" s="25">
        <v>0.35416666666666702</v>
      </c>
      <c r="F32" s="21"/>
      <c r="G32" s="22"/>
      <c r="H32" s="22" t="str">
        <f>IF(R31="S003","DFPV焊装",IF(R31="S001","DFPV总装",IF(R31="E1","DFPV新能源")))</f>
        <v>DFPV焊装</v>
      </c>
      <c r="I32" s="21"/>
      <c r="J32" s="51"/>
      <c r="K32" s="52"/>
      <c r="L32" s="53"/>
      <c r="M32" s="54"/>
      <c r="N32" s="53"/>
      <c r="O32" s="54"/>
      <c r="P32" s="53"/>
      <c r="Q32" s="53"/>
      <c r="R32" s="61"/>
      <c r="S32" s="50"/>
    </row>
    <row r="33" spans="1:19" s="1" customFormat="1" ht="14.25" customHeight="1">
      <c r="A33" s="327" t="s">
        <v>4</v>
      </c>
      <c r="B33" s="258" t="s">
        <v>5</v>
      </c>
      <c r="C33" s="259"/>
      <c r="D33" s="260"/>
      <c r="E33" s="14" t="s">
        <v>6</v>
      </c>
      <c r="F33" s="14" t="s">
        <v>7</v>
      </c>
      <c r="G33" s="14" t="s">
        <v>8</v>
      </c>
      <c r="H33" s="15" t="s">
        <v>9</v>
      </c>
      <c r="I33" s="35" t="s">
        <v>10</v>
      </c>
      <c r="J33" s="36" t="s">
        <v>11</v>
      </c>
      <c r="K33" s="37" t="s">
        <v>12</v>
      </c>
      <c r="L33" s="14" t="s">
        <v>13</v>
      </c>
      <c r="M33" s="38" t="s">
        <v>14</v>
      </c>
      <c r="N33" s="39" t="s">
        <v>15</v>
      </c>
      <c r="O33" s="38"/>
      <c r="P33" s="14" t="s">
        <v>16</v>
      </c>
      <c r="Q33" s="14"/>
      <c r="R33" s="56" t="s">
        <v>17</v>
      </c>
    </row>
    <row r="34" spans="1:19" s="1" customFormat="1" ht="14.25" customHeight="1">
      <c r="A34" s="328"/>
      <c r="B34" s="261" t="str">
        <f>F6&amp;A36</f>
        <v>20170627004</v>
      </c>
      <c r="C34" s="262"/>
      <c r="D34" s="263"/>
      <c r="E34" s="14" t="s">
        <v>18</v>
      </c>
      <c r="F34" s="16"/>
      <c r="G34" s="17"/>
      <c r="H34" s="15"/>
      <c r="I34" s="35"/>
      <c r="J34" s="40"/>
      <c r="K34" s="37"/>
      <c r="L34" s="41" t="s">
        <v>19</v>
      </c>
      <c r="M34" s="38"/>
      <c r="N34" s="42" t="s">
        <v>53</v>
      </c>
      <c r="O34" s="38"/>
      <c r="P34" s="14"/>
      <c r="Q34" s="14"/>
      <c r="R34" s="56"/>
    </row>
    <row r="35" spans="1:19" s="1" customFormat="1" ht="14.25" customHeight="1">
      <c r="A35" s="329"/>
      <c r="B35" s="264" t="s">
        <v>21</v>
      </c>
      <c r="C35" s="265"/>
      <c r="D35" s="266"/>
      <c r="E35" s="267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9"/>
    </row>
    <row r="36" spans="1:19" s="1" customFormat="1" ht="14.25" customHeight="1">
      <c r="A36" s="330" t="s">
        <v>54</v>
      </c>
      <c r="B36" s="343" t="s">
        <v>23</v>
      </c>
      <c r="C36" s="361" t="s">
        <v>24</v>
      </c>
      <c r="D36" s="367" t="s">
        <v>25</v>
      </c>
      <c r="E36" s="367" t="s">
        <v>26</v>
      </c>
      <c r="F36" s="367" t="s">
        <v>27</v>
      </c>
      <c r="G36" s="367" t="s">
        <v>28</v>
      </c>
      <c r="H36" s="343" t="s">
        <v>29</v>
      </c>
      <c r="I36" s="367" t="s">
        <v>30</v>
      </c>
      <c r="J36" s="372" t="s">
        <v>31</v>
      </c>
      <c r="K36" s="376" t="s">
        <v>32</v>
      </c>
      <c r="L36" s="270" t="s">
        <v>33</v>
      </c>
      <c r="M36" s="271"/>
      <c r="N36" s="272"/>
      <c r="O36" s="270" t="s">
        <v>34</v>
      </c>
      <c r="P36" s="271"/>
      <c r="Q36" s="272"/>
      <c r="R36" s="380" t="s">
        <v>35</v>
      </c>
    </row>
    <row r="37" spans="1:19" s="1" customFormat="1" ht="14.25" customHeight="1">
      <c r="A37" s="331"/>
      <c r="B37" s="344"/>
      <c r="C37" s="362"/>
      <c r="D37" s="368"/>
      <c r="E37" s="368"/>
      <c r="F37" s="368"/>
      <c r="G37" s="368"/>
      <c r="H37" s="344"/>
      <c r="I37" s="368"/>
      <c r="J37" s="373"/>
      <c r="K37" s="377"/>
      <c r="L37" s="45" t="s">
        <v>36</v>
      </c>
      <c r="M37" s="45" t="s">
        <v>37</v>
      </c>
      <c r="N37" s="46" t="s">
        <v>38</v>
      </c>
      <c r="O37" s="45" t="s">
        <v>36</v>
      </c>
      <c r="P37" s="45" t="s">
        <v>37</v>
      </c>
      <c r="Q37" s="45" t="s">
        <v>38</v>
      </c>
      <c r="R37" s="381"/>
    </row>
    <row r="38" spans="1:19" s="1" customFormat="1" ht="14.25" customHeight="1">
      <c r="A38" s="331"/>
      <c r="B38" s="273" t="s">
        <v>39</v>
      </c>
      <c r="C38" s="274"/>
      <c r="D38" s="24"/>
      <c r="E38" s="25"/>
      <c r="H38" s="22" t="s">
        <v>39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9" s="1" customFormat="1" ht="14.25" customHeight="1">
      <c r="A39" s="331"/>
      <c r="B39" s="31">
        <v>1</v>
      </c>
      <c r="C39" s="26">
        <v>1</v>
      </c>
      <c r="D39" s="24">
        <v>42548</v>
      </c>
      <c r="E39" s="25">
        <v>0.3125</v>
      </c>
      <c r="F39" s="21" t="s">
        <v>40</v>
      </c>
      <c r="G39" s="22" t="s">
        <v>55</v>
      </c>
      <c r="H39" s="22" t="s">
        <v>56</v>
      </c>
      <c r="I39" s="21" t="s">
        <v>43</v>
      </c>
      <c r="J39" s="47">
        <v>42913</v>
      </c>
      <c r="K39" s="20">
        <v>0.3125</v>
      </c>
      <c r="L39" s="49">
        <v>14</v>
      </c>
      <c r="M39" s="49" t="s">
        <v>52</v>
      </c>
      <c r="N39" s="49"/>
      <c r="O39" s="50"/>
      <c r="P39" s="49"/>
      <c r="Q39" s="49"/>
      <c r="R39" s="49" t="s">
        <v>44</v>
      </c>
      <c r="S39" s="50">
        <v>30.148</v>
      </c>
    </row>
    <row r="40" spans="1:19" s="1" customFormat="1" ht="14.25" customHeight="1">
      <c r="A40" s="332"/>
      <c r="B40" s="273" t="s">
        <v>39</v>
      </c>
      <c r="C40" s="274"/>
      <c r="D40" s="24">
        <v>42548</v>
      </c>
      <c r="E40" s="25">
        <v>0.35416666666666702</v>
      </c>
      <c r="F40" s="21"/>
      <c r="G40" s="22"/>
      <c r="H40" s="22" t="str">
        <f>IF(R39="S003","DFPV焊装",IF(R39="S001","DFPV总装",IF(R39="E1","DFPV新能源")))</f>
        <v>DFPV焊装</v>
      </c>
      <c r="I40" s="21"/>
      <c r="J40" s="51"/>
      <c r="K40" s="52"/>
      <c r="L40" s="53"/>
      <c r="M40" s="54"/>
      <c r="N40" s="53"/>
      <c r="O40" s="54"/>
      <c r="P40" s="53"/>
      <c r="Q40" s="53"/>
      <c r="R40" s="61"/>
    </row>
    <row r="41" spans="1:19" s="1" customFormat="1" ht="14.25" customHeight="1">
      <c r="A41" s="327" t="s">
        <v>4</v>
      </c>
      <c r="B41" s="258" t="s">
        <v>5</v>
      </c>
      <c r="C41" s="259"/>
      <c r="D41" s="260"/>
      <c r="E41" s="14" t="s">
        <v>6</v>
      </c>
      <c r="F41" s="14" t="s">
        <v>7</v>
      </c>
      <c r="G41" s="14" t="s">
        <v>8</v>
      </c>
      <c r="H41" s="15" t="s">
        <v>9</v>
      </c>
      <c r="I41" s="35" t="s">
        <v>10</v>
      </c>
      <c r="J41" s="36" t="s">
        <v>11</v>
      </c>
      <c r="K41" s="37" t="s">
        <v>12</v>
      </c>
      <c r="L41" s="14" t="s">
        <v>13</v>
      </c>
      <c r="M41" s="38" t="s">
        <v>14</v>
      </c>
      <c r="N41" s="39" t="s">
        <v>15</v>
      </c>
      <c r="O41" s="38"/>
      <c r="P41" s="14" t="s">
        <v>16</v>
      </c>
      <c r="Q41" s="14"/>
      <c r="R41" s="56" t="s">
        <v>17</v>
      </c>
    </row>
    <row r="42" spans="1:19" s="1" customFormat="1" ht="14.25" customHeight="1">
      <c r="A42" s="328"/>
      <c r="B42" s="261" t="str">
        <f>F6&amp;A44</f>
        <v>20170627005</v>
      </c>
      <c r="C42" s="262"/>
      <c r="D42" s="263"/>
      <c r="E42" s="14" t="s">
        <v>18</v>
      </c>
      <c r="F42" s="16"/>
      <c r="G42" s="17"/>
      <c r="H42" s="15"/>
      <c r="I42" s="35"/>
      <c r="J42" s="40"/>
      <c r="K42" s="37"/>
      <c r="L42" s="41" t="s">
        <v>19</v>
      </c>
      <c r="M42" s="38"/>
      <c r="N42" s="55" t="s">
        <v>57</v>
      </c>
      <c r="O42" s="38"/>
      <c r="P42" s="14"/>
      <c r="Q42" s="14"/>
      <c r="R42" s="56"/>
    </row>
    <row r="43" spans="1:19" s="1" customFormat="1" ht="14.25" customHeight="1">
      <c r="A43" s="329"/>
      <c r="B43" s="264" t="s">
        <v>21</v>
      </c>
      <c r="C43" s="265"/>
      <c r="D43" s="266"/>
      <c r="E43" s="267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9"/>
    </row>
    <row r="44" spans="1:19" s="1" customFormat="1" ht="14.25" customHeight="1">
      <c r="A44" s="330" t="s">
        <v>58</v>
      </c>
      <c r="B44" s="343" t="s">
        <v>23</v>
      </c>
      <c r="C44" s="361" t="s">
        <v>24</v>
      </c>
      <c r="D44" s="367" t="s">
        <v>25</v>
      </c>
      <c r="E44" s="367" t="s">
        <v>26</v>
      </c>
      <c r="F44" s="367" t="s">
        <v>27</v>
      </c>
      <c r="G44" s="367" t="s">
        <v>28</v>
      </c>
      <c r="H44" s="343" t="s">
        <v>29</v>
      </c>
      <c r="I44" s="367" t="s">
        <v>30</v>
      </c>
      <c r="J44" s="372" t="s">
        <v>31</v>
      </c>
      <c r="K44" s="376" t="s">
        <v>32</v>
      </c>
      <c r="L44" s="270" t="s">
        <v>33</v>
      </c>
      <c r="M44" s="271"/>
      <c r="N44" s="272"/>
      <c r="O44" s="270" t="s">
        <v>34</v>
      </c>
      <c r="P44" s="271"/>
      <c r="Q44" s="272"/>
      <c r="R44" s="380" t="s">
        <v>35</v>
      </c>
    </row>
    <row r="45" spans="1:19" s="1" customFormat="1" ht="14.25" customHeight="1">
      <c r="A45" s="331"/>
      <c r="B45" s="344"/>
      <c r="C45" s="362"/>
      <c r="D45" s="368"/>
      <c r="E45" s="368"/>
      <c r="F45" s="368"/>
      <c r="G45" s="368"/>
      <c r="H45" s="344"/>
      <c r="I45" s="368"/>
      <c r="J45" s="373"/>
      <c r="K45" s="377"/>
      <c r="L45" s="45" t="s">
        <v>36</v>
      </c>
      <c r="M45" s="45" t="s">
        <v>37</v>
      </c>
      <c r="N45" s="46" t="s">
        <v>38</v>
      </c>
      <c r="O45" s="45" t="s">
        <v>36</v>
      </c>
      <c r="P45" s="45" t="s">
        <v>37</v>
      </c>
      <c r="Q45" s="45" t="s">
        <v>38</v>
      </c>
      <c r="R45" s="381"/>
    </row>
    <row r="46" spans="1:19" s="1" customFormat="1" ht="14.25" customHeight="1">
      <c r="A46" s="331"/>
      <c r="B46" s="275" t="s">
        <v>39</v>
      </c>
      <c r="C46" s="275"/>
      <c r="D46" s="24"/>
      <c r="E46" s="25"/>
      <c r="F46" s="30"/>
      <c r="G46" s="30"/>
      <c r="H46" s="22" t="s">
        <v>39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 s="1" customFormat="1" ht="14.25" customHeight="1">
      <c r="A47" s="331"/>
      <c r="B47" s="32">
        <v>1</v>
      </c>
      <c r="C47" s="26">
        <v>1</v>
      </c>
      <c r="D47" s="24">
        <v>42548</v>
      </c>
      <c r="E47" s="25">
        <v>0.3125</v>
      </c>
      <c r="F47" s="21" t="s">
        <v>40</v>
      </c>
      <c r="G47" s="22" t="s">
        <v>55</v>
      </c>
      <c r="H47" s="22" t="s">
        <v>56</v>
      </c>
      <c r="I47" s="21" t="s">
        <v>43</v>
      </c>
      <c r="J47" s="47">
        <v>42913</v>
      </c>
      <c r="K47" s="20">
        <v>0.3125</v>
      </c>
      <c r="L47" s="49">
        <v>8</v>
      </c>
      <c r="M47" s="49" t="s">
        <v>52</v>
      </c>
      <c r="N47" s="49"/>
      <c r="O47" s="50"/>
      <c r="P47" s="49"/>
      <c r="Q47" s="49"/>
      <c r="R47" s="49" t="s">
        <v>44</v>
      </c>
      <c r="S47" s="50">
        <v>29.966999999999999</v>
      </c>
    </row>
    <row r="48" spans="1:19" s="1" customFormat="1" ht="14.25" customHeight="1">
      <c r="A48" s="331"/>
      <c r="B48" s="275" t="s">
        <v>39</v>
      </c>
      <c r="C48" s="275"/>
      <c r="D48" s="24">
        <v>42548</v>
      </c>
      <c r="E48" s="25">
        <v>0.35416666666666702</v>
      </c>
      <c r="F48" s="21"/>
      <c r="G48" s="22"/>
      <c r="H48" s="22" t="str">
        <f>IF(R47="S003","DFPV焊装",IF(R47="S001","DFPV总装",IF(R47="E1","DFPV新能源")))</f>
        <v>DFPV焊装</v>
      </c>
      <c r="I48" s="21"/>
      <c r="J48" s="47"/>
      <c r="K48" s="48"/>
      <c r="L48" s="49"/>
      <c r="M48" s="50"/>
      <c r="N48" s="49"/>
      <c r="O48" s="50"/>
      <c r="P48" s="49"/>
      <c r="Q48" s="49"/>
      <c r="R48" s="49"/>
      <c r="S48" s="50"/>
    </row>
    <row r="49" spans="1:19" s="1" customFormat="1" ht="14.25" customHeight="1">
      <c r="A49" s="327" t="s">
        <v>4</v>
      </c>
      <c r="B49" s="258" t="s">
        <v>5</v>
      </c>
      <c r="C49" s="259"/>
      <c r="D49" s="260"/>
      <c r="E49" s="14" t="s">
        <v>6</v>
      </c>
      <c r="F49" s="14" t="s">
        <v>7</v>
      </c>
      <c r="G49" s="14" t="s">
        <v>8</v>
      </c>
      <c r="H49" s="15" t="s">
        <v>9</v>
      </c>
      <c r="I49" s="35" t="s">
        <v>10</v>
      </c>
      <c r="J49" s="36" t="s">
        <v>11</v>
      </c>
      <c r="K49" s="37" t="s">
        <v>12</v>
      </c>
      <c r="L49" s="14" t="s">
        <v>13</v>
      </c>
      <c r="M49" s="38" t="s">
        <v>14</v>
      </c>
      <c r="N49" s="39" t="s">
        <v>15</v>
      </c>
      <c r="O49" s="38"/>
      <c r="P49" s="14" t="s">
        <v>16</v>
      </c>
      <c r="Q49" s="14"/>
      <c r="R49" s="56" t="s">
        <v>17</v>
      </c>
    </row>
    <row r="50" spans="1:19" s="1" customFormat="1" ht="14.25" customHeight="1">
      <c r="A50" s="328"/>
      <c r="B50" s="261" t="str">
        <f>F6&amp;A52</f>
        <v>20170627006</v>
      </c>
      <c r="C50" s="262"/>
      <c r="D50" s="263"/>
      <c r="E50" s="14" t="s">
        <v>18</v>
      </c>
      <c r="F50" s="16"/>
      <c r="G50" s="17"/>
      <c r="H50" s="15"/>
      <c r="I50" s="35"/>
      <c r="J50" s="40"/>
      <c r="K50" s="37"/>
      <c r="L50" s="41" t="s">
        <v>19</v>
      </c>
      <c r="M50" s="38"/>
      <c r="N50" s="42" t="s">
        <v>59</v>
      </c>
      <c r="O50" s="38"/>
      <c r="P50" s="14"/>
      <c r="Q50" s="14"/>
      <c r="R50" s="56"/>
    </row>
    <row r="51" spans="1:19" s="1" customFormat="1" ht="14.25" customHeight="1">
      <c r="A51" s="329"/>
      <c r="B51" s="264" t="s">
        <v>21</v>
      </c>
      <c r="C51" s="265"/>
      <c r="D51" s="266"/>
      <c r="E51" s="267"/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9"/>
    </row>
    <row r="52" spans="1:19" s="1" customFormat="1" ht="14.25" customHeight="1">
      <c r="A52" s="330" t="s">
        <v>60</v>
      </c>
      <c r="B52" s="343" t="s">
        <v>23</v>
      </c>
      <c r="C52" s="361" t="s">
        <v>24</v>
      </c>
      <c r="D52" s="367" t="s">
        <v>25</v>
      </c>
      <c r="E52" s="367" t="s">
        <v>26</v>
      </c>
      <c r="F52" s="367" t="s">
        <v>27</v>
      </c>
      <c r="G52" s="367" t="s">
        <v>28</v>
      </c>
      <c r="H52" s="343" t="s">
        <v>29</v>
      </c>
      <c r="I52" s="367" t="s">
        <v>30</v>
      </c>
      <c r="J52" s="372" t="s">
        <v>31</v>
      </c>
      <c r="K52" s="376" t="s">
        <v>32</v>
      </c>
      <c r="L52" s="270" t="s">
        <v>33</v>
      </c>
      <c r="M52" s="271"/>
      <c r="N52" s="272"/>
      <c r="O52" s="270" t="s">
        <v>34</v>
      </c>
      <c r="P52" s="271"/>
      <c r="Q52" s="272"/>
      <c r="R52" s="380" t="s">
        <v>35</v>
      </c>
    </row>
    <row r="53" spans="1:19" s="1" customFormat="1" ht="14.25" customHeight="1">
      <c r="A53" s="331"/>
      <c r="B53" s="344"/>
      <c r="C53" s="362"/>
      <c r="D53" s="368"/>
      <c r="E53" s="368"/>
      <c r="F53" s="368"/>
      <c r="G53" s="368"/>
      <c r="H53" s="344"/>
      <c r="I53" s="368"/>
      <c r="J53" s="373"/>
      <c r="K53" s="377"/>
      <c r="L53" s="45" t="s">
        <v>36</v>
      </c>
      <c r="M53" s="45" t="s">
        <v>37</v>
      </c>
      <c r="N53" s="46" t="s">
        <v>38</v>
      </c>
      <c r="O53" s="45" t="s">
        <v>36</v>
      </c>
      <c r="P53" s="45" t="s">
        <v>37</v>
      </c>
      <c r="Q53" s="45" t="s">
        <v>38</v>
      </c>
      <c r="R53" s="381"/>
    </row>
    <row r="54" spans="1:19" s="1" customFormat="1" ht="14.25" customHeight="1">
      <c r="A54" s="331"/>
      <c r="B54" s="275" t="s">
        <v>39</v>
      </c>
      <c r="C54" s="275"/>
      <c r="D54" s="24"/>
      <c r="E54" s="25"/>
      <c r="H54" s="22" t="s">
        <v>39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9" s="1" customFormat="1" ht="14.25" customHeight="1">
      <c r="A55" s="331"/>
      <c r="B55" s="31">
        <v>1</v>
      </c>
      <c r="C55" s="23">
        <v>1</v>
      </c>
      <c r="D55" s="24">
        <v>42548</v>
      </c>
      <c r="E55" s="25">
        <v>0.3125</v>
      </c>
      <c r="F55" s="21" t="s">
        <v>40</v>
      </c>
      <c r="G55" s="22" t="s">
        <v>61</v>
      </c>
      <c r="H55" s="21" t="s">
        <v>62</v>
      </c>
      <c r="I55" s="21" t="s">
        <v>43</v>
      </c>
      <c r="J55" s="47">
        <v>42913</v>
      </c>
      <c r="K55" s="20">
        <v>0.36458333333333298</v>
      </c>
      <c r="L55" s="49">
        <v>18</v>
      </c>
      <c r="M55" s="49">
        <v>9</v>
      </c>
      <c r="N55" s="49"/>
      <c r="O55" s="50"/>
      <c r="P55" s="49"/>
      <c r="Q55" s="49"/>
      <c r="R55" s="49" t="s">
        <v>44</v>
      </c>
      <c r="S55" s="50">
        <v>34.789000000000001</v>
      </c>
    </row>
    <row r="56" spans="1:19" s="1" customFormat="1" ht="14.25" customHeight="1">
      <c r="A56" s="331"/>
      <c r="B56" s="275" t="s">
        <v>39</v>
      </c>
      <c r="C56" s="275"/>
      <c r="D56" s="24">
        <v>42548</v>
      </c>
      <c r="E56" s="25">
        <v>0.35416666666666702</v>
      </c>
      <c r="F56" s="21"/>
      <c r="G56" s="22"/>
      <c r="H56" s="22" t="str">
        <f>IF(R55="S003","DFPV焊装",IF(R55="S001","DFPV总装",IF(R55="E1","DFPV新能源")))</f>
        <v>DFPV焊装</v>
      </c>
      <c r="I56" s="21"/>
      <c r="J56" s="47"/>
      <c r="K56" s="48"/>
      <c r="L56" s="49"/>
      <c r="M56" s="50"/>
      <c r="N56" s="49"/>
      <c r="O56" s="50"/>
      <c r="P56" s="49"/>
      <c r="Q56" s="49"/>
      <c r="R56" s="49"/>
      <c r="S56" s="50"/>
    </row>
    <row r="57" spans="1:19" s="1" customFormat="1" ht="14.25" customHeight="1">
      <c r="A57" s="327" t="s">
        <v>4</v>
      </c>
      <c r="B57" s="258" t="s">
        <v>5</v>
      </c>
      <c r="C57" s="259"/>
      <c r="D57" s="260"/>
      <c r="E57" s="14" t="s">
        <v>6</v>
      </c>
      <c r="F57" s="14" t="s">
        <v>7</v>
      </c>
      <c r="G57" s="14" t="s">
        <v>8</v>
      </c>
      <c r="H57" s="15" t="s">
        <v>9</v>
      </c>
      <c r="I57" s="35" t="s">
        <v>10</v>
      </c>
      <c r="J57" s="36" t="s">
        <v>11</v>
      </c>
      <c r="K57" s="37" t="s">
        <v>12</v>
      </c>
      <c r="L57" s="14" t="s">
        <v>13</v>
      </c>
      <c r="M57" s="38" t="s">
        <v>14</v>
      </c>
      <c r="N57" s="39" t="s">
        <v>15</v>
      </c>
      <c r="O57" s="38"/>
      <c r="P57" s="14" t="s">
        <v>16</v>
      </c>
      <c r="Q57" s="14"/>
      <c r="R57" s="56" t="s">
        <v>17</v>
      </c>
    </row>
    <row r="58" spans="1:19" s="1" customFormat="1" ht="14.25" customHeight="1">
      <c r="A58" s="328"/>
      <c r="B58" s="261" t="str">
        <f>F14&amp;A60</f>
        <v>007</v>
      </c>
      <c r="C58" s="262"/>
      <c r="D58" s="263"/>
      <c r="E58" s="14" t="s">
        <v>18</v>
      </c>
      <c r="F58" s="16"/>
      <c r="G58" s="17"/>
      <c r="H58" s="15"/>
      <c r="I58" s="35"/>
      <c r="J58" s="40"/>
      <c r="K58" s="37"/>
      <c r="L58" s="41" t="s">
        <v>19</v>
      </c>
      <c r="M58" s="38"/>
      <c r="N58" s="42" t="s">
        <v>59</v>
      </c>
      <c r="O58" s="38"/>
      <c r="P58" s="14"/>
      <c r="Q58" s="14"/>
      <c r="R58" s="56"/>
    </row>
    <row r="59" spans="1:19" s="1" customFormat="1" ht="14.25" customHeight="1">
      <c r="A59" s="329"/>
      <c r="B59" s="264" t="s">
        <v>21</v>
      </c>
      <c r="C59" s="265"/>
      <c r="D59" s="266"/>
      <c r="E59" s="267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9"/>
    </row>
    <row r="60" spans="1:19" s="1" customFormat="1" ht="14.25" customHeight="1">
      <c r="A60" s="330" t="s">
        <v>63</v>
      </c>
      <c r="B60" s="343" t="s">
        <v>23</v>
      </c>
      <c r="C60" s="361" t="s">
        <v>24</v>
      </c>
      <c r="D60" s="367" t="s">
        <v>25</v>
      </c>
      <c r="E60" s="367" t="s">
        <v>26</v>
      </c>
      <c r="F60" s="367" t="s">
        <v>27</v>
      </c>
      <c r="G60" s="367" t="s">
        <v>28</v>
      </c>
      <c r="H60" s="343" t="s">
        <v>29</v>
      </c>
      <c r="I60" s="367" t="s">
        <v>30</v>
      </c>
      <c r="J60" s="372" t="s">
        <v>31</v>
      </c>
      <c r="K60" s="376" t="s">
        <v>32</v>
      </c>
      <c r="L60" s="270" t="s">
        <v>33</v>
      </c>
      <c r="M60" s="271"/>
      <c r="N60" s="272"/>
      <c r="O60" s="270" t="s">
        <v>34</v>
      </c>
      <c r="P60" s="271"/>
      <c r="Q60" s="272"/>
      <c r="R60" s="380" t="s">
        <v>35</v>
      </c>
    </row>
    <row r="61" spans="1:19" s="1" customFormat="1" ht="14.25" customHeight="1">
      <c r="A61" s="331"/>
      <c r="B61" s="344"/>
      <c r="C61" s="362"/>
      <c r="D61" s="368"/>
      <c r="E61" s="368"/>
      <c r="F61" s="368"/>
      <c r="G61" s="368"/>
      <c r="H61" s="344"/>
      <c r="I61" s="368"/>
      <c r="J61" s="373"/>
      <c r="K61" s="377"/>
      <c r="L61" s="45" t="s">
        <v>36</v>
      </c>
      <c r="M61" s="45" t="s">
        <v>37</v>
      </c>
      <c r="N61" s="46" t="s">
        <v>38</v>
      </c>
      <c r="O61" s="45" t="s">
        <v>36</v>
      </c>
      <c r="P61" s="45" t="s">
        <v>37</v>
      </c>
      <c r="Q61" s="45" t="s">
        <v>38</v>
      </c>
      <c r="R61" s="381"/>
    </row>
    <row r="62" spans="1:19" s="1" customFormat="1" ht="14.25" customHeight="1">
      <c r="A62" s="331"/>
      <c r="B62" s="275" t="s">
        <v>39</v>
      </c>
      <c r="C62" s="275"/>
      <c r="D62" s="24"/>
      <c r="E62" s="25"/>
      <c r="H62" s="22" t="s">
        <v>39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9" s="1" customFormat="1" ht="14.25" customHeight="1">
      <c r="A63" s="331"/>
      <c r="B63" s="33">
        <v>1</v>
      </c>
      <c r="C63" s="23">
        <v>1</v>
      </c>
      <c r="D63" s="24">
        <v>42548</v>
      </c>
      <c r="E63" s="25">
        <v>0.3125</v>
      </c>
      <c r="F63" s="21" t="s">
        <v>40</v>
      </c>
      <c r="G63" s="22" t="s">
        <v>61</v>
      </c>
      <c r="H63" s="21" t="s">
        <v>62</v>
      </c>
      <c r="I63" s="21" t="s">
        <v>43</v>
      </c>
      <c r="J63" s="47">
        <v>42909</v>
      </c>
      <c r="K63" s="20">
        <v>0.3125</v>
      </c>
      <c r="L63" s="49">
        <v>6</v>
      </c>
      <c r="M63" s="49" t="s">
        <v>52</v>
      </c>
      <c r="N63" s="49"/>
      <c r="O63" s="50"/>
      <c r="P63" s="49"/>
      <c r="Q63" s="49"/>
      <c r="R63" s="59" t="s">
        <v>44</v>
      </c>
      <c r="S63" s="60">
        <v>12.4</v>
      </c>
    </row>
    <row r="64" spans="1:19" s="1" customFormat="1" ht="14.25" customHeight="1">
      <c r="A64" s="331"/>
      <c r="B64" s="275" t="s">
        <v>39</v>
      </c>
      <c r="C64" s="275"/>
      <c r="D64" s="24">
        <v>42548</v>
      </c>
      <c r="E64" s="25">
        <v>0.35416666666666702</v>
      </c>
      <c r="F64" s="21"/>
      <c r="G64" s="22"/>
      <c r="H64" s="22" t="str">
        <f>IF(R63="S003","DFPV焊装",IF(R63="S001","DFPV总装",IF(R63="E1","DFPV新能源")))</f>
        <v>DFPV焊装</v>
      </c>
      <c r="I64" s="21"/>
      <c r="J64" s="47"/>
      <c r="K64" s="48"/>
      <c r="L64" s="49"/>
      <c r="M64" s="50"/>
      <c r="N64" s="49"/>
      <c r="O64" s="50"/>
      <c r="P64" s="49"/>
      <c r="Q64" s="49"/>
      <c r="R64" s="49"/>
      <c r="S64" s="50"/>
    </row>
    <row r="65" spans="1:19" s="1" customFormat="1" ht="14.25" customHeight="1">
      <c r="A65" s="327" t="s">
        <v>4</v>
      </c>
      <c r="B65" s="258" t="s">
        <v>5</v>
      </c>
      <c r="C65" s="259"/>
      <c r="D65" s="260"/>
      <c r="E65" s="14" t="s">
        <v>6</v>
      </c>
      <c r="F65" s="14" t="s">
        <v>7</v>
      </c>
      <c r="G65" s="14" t="s">
        <v>8</v>
      </c>
      <c r="H65" s="15" t="s">
        <v>9</v>
      </c>
      <c r="I65" s="35" t="s">
        <v>10</v>
      </c>
      <c r="J65" s="36" t="s">
        <v>11</v>
      </c>
      <c r="K65" s="37" t="s">
        <v>12</v>
      </c>
      <c r="L65" s="14" t="s">
        <v>13</v>
      </c>
      <c r="M65" s="38" t="s">
        <v>14</v>
      </c>
      <c r="N65" s="39" t="s">
        <v>15</v>
      </c>
      <c r="O65" s="38"/>
      <c r="P65" s="14" t="s">
        <v>16</v>
      </c>
      <c r="Q65" s="14"/>
      <c r="R65" s="56" t="s">
        <v>17</v>
      </c>
      <c r="S65" s="104"/>
    </row>
    <row r="66" spans="1:19" s="1" customFormat="1" ht="14.25" customHeight="1">
      <c r="A66" s="328"/>
      <c r="B66" s="261" t="str">
        <f>F22&amp;A68</f>
        <v>008</v>
      </c>
      <c r="C66" s="262"/>
      <c r="D66" s="263"/>
      <c r="E66" s="14" t="s">
        <v>18</v>
      </c>
      <c r="F66" s="16"/>
      <c r="G66" s="17"/>
      <c r="H66" s="15"/>
      <c r="I66" s="35"/>
      <c r="J66" s="40"/>
      <c r="K66" s="37"/>
      <c r="L66" s="41" t="s">
        <v>19</v>
      </c>
      <c r="M66" s="38"/>
      <c r="N66" s="55" t="s">
        <v>64</v>
      </c>
      <c r="O66" s="38"/>
      <c r="P66" s="14"/>
      <c r="Q66" s="14"/>
      <c r="R66" s="56"/>
      <c r="S66" s="104"/>
    </row>
    <row r="67" spans="1:19" s="1" customFormat="1" ht="14.25" customHeight="1">
      <c r="A67" s="329"/>
      <c r="B67" s="264" t="s">
        <v>21</v>
      </c>
      <c r="C67" s="265"/>
      <c r="D67" s="266"/>
      <c r="E67" s="267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9"/>
      <c r="S67" s="104"/>
    </row>
    <row r="68" spans="1:19" s="1" customFormat="1" ht="14.25" customHeight="1">
      <c r="A68" s="330" t="s">
        <v>65</v>
      </c>
      <c r="B68" s="343" t="s">
        <v>23</v>
      </c>
      <c r="C68" s="361" t="s">
        <v>24</v>
      </c>
      <c r="D68" s="367" t="s">
        <v>25</v>
      </c>
      <c r="E68" s="367" t="s">
        <v>26</v>
      </c>
      <c r="F68" s="367" t="s">
        <v>27</v>
      </c>
      <c r="G68" s="367" t="s">
        <v>28</v>
      </c>
      <c r="H68" s="343" t="s">
        <v>29</v>
      </c>
      <c r="I68" s="367" t="s">
        <v>30</v>
      </c>
      <c r="J68" s="372" t="s">
        <v>31</v>
      </c>
      <c r="K68" s="376" t="s">
        <v>32</v>
      </c>
      <c r="L68" s="270" t="s">
        <v>33</v>
      </c>
      <c r="M68" s="271"/>
      <c r="N68" s="272"/>
      <c r="O68" s="270" t="s">
        <v>34</v>
      </c>
      <c r="P68" s="271"/>
      <c r="Q68" s="272"/>
      <c r="R68" s="380" t="s">
        <v>35</v>
      </c>
      <c r="S68" s="104"/>
    </row>
    <row r="69" spans="1:19" s="1" customFormat="1" ht="14.25" customHeight="1">
      <c r="A69" s="331"/>
      <c r="B69" s="344"/>
      <c r="C69" s="362"/>
      <c r="D69" s="368"/>
      <c r="E69" s="368"/>
      <c r="F69" s="368"/>
      <c r="G69" s="368"/>
      <c r="H69" s="344"/>
      <c r="I69" s="368"/>
      <c r="J69" s="373"/>
      <c r="K69" s="377"/>
      <c r="L69" s="45" t="s">
        <v>36</v>
      </c>
      <c r="M69" s="45" t="s">
        <v>37</v>
      </c>
      <c r="N69" s="46" t="s">
        <v>38</v>
      </c>
      <c r="O69" s="45" t="s">
        <v>36</v>
      </c>
      <c r="P69" s="45" t="s">
        <v>37</v>
      </c>
      <c r="Q69" s="45" t="s">
        <v>38</v>
      </c>
      <c r="R69" s="381"/>
      <c r="S69" s="104"/>
    </row>
    <row r="70" spans="1:19" s="1" customFormat="1" ht="14.25" customHeight="1">
      <c r="A70" s="331"/>
      <c r="B70" s="275" t="s">
        <v>39</v>
      </c>
      <c r="C70" s="275"/>
      <c r="D70" s="24"/>
      <c r="E70" s="25"/>
      <c r="H70" s="22" t="s">
        <v>39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104"/>
    </row>
    <row r="71" spans="1:19" s="1" customFormat="1" ht="14.25" customHeight="1">
      <c r="A71" s="331"/>
      <c r="B71" s="345">
        <v>1</v>
      </c>
      <c r="C71" s="23">
        <v>1</v>
      </c>
      <c r="D71" s="24">
        <v>42548</v>
      </c>
      <c r="E71" s="25">
        <v>0.3125</v>
      </c>
      <c r="F71" s="62" t="s">
        <v>40</v>
      </c>
      <c r="G71" s="63" t="s">
        <v>66</v>
      </c>
      <c r="H71" s="62" t="s">
        <v>67</v>
      </c>
      <c r="I71" s="68" t="s">
        <v>68</v>
      </c>
      <c r="J71" s="79">
        <v>42915</v>
      </c>
      <c r="K71" s="80" t="s">
        <v>69</v>
      </c>
      <c r="L71" s="8">
        <v>2</v>
      </c>
      <c r="M71" s="8">
        <v>16</v>
      </c>
      <c r="N71" s="8"/>
      <c r="O71" s="8">
        <v>2</v>
      </c>
      <c r="P71" s="8">
        <v>16</v>
      </c>
      <c r="Q71" s="8"/>
      <c r="R71" s="96"/>
      <c r="S71" s="105">
        <v>2.782</v>
      </c>
    </row>
    <row r="72" spans="1:19" s="1" customFormat="1" ht="14.25" customHeight="1">
      <c r="A72" s="331"/>
      <c r="B72" s="345"/>
      <c r="C72" s="23">
        <v>2</v>
      </c>
      <c r="D72" s="24">
        <v>42548</v>
      </c>
      <c r="E72" s="25">
        <v>0.35416666666666702</v>
      </c>
      <c r="F72" s="62" t="s">
        <v>40</v>
      </c>
      <c r="G72" s="63" t="s">
        <v>70</v>
      </c>
      <c r="H72" s="62" t="s">
        <v>71</v>
      </c>
      <c r="I72" s="68" t="s">
        <v>68</v>
      </c>
      <c r="J72" s="79">
        <v>42915</v>
      </c>
      <c r="K72" s="80" t="s">
        <v>69</v>
      </c>
      <c r="L72" s="8"/>
      <c r="M72" s="8">
        <v>1</v>
      </c>
      <c r="N72" s="81"/>
      <c r="O72" s="8"/>
      <c r="P72" s="8">
        <v>1</v>
      </c>
      <c r="Q72" s="81"/>
      <c r="R72" s="106"/>
      <c r="S72" s="105">
        <v>1.7999999999999999E-2</v>
      </c>
    </row>
    <row r="73" spans="1:19" s="1" customFormat="1" ht="14.25" customHeight="1">
      <c r="A73" s="332"/>
      <c r="B73" s="275" t="s">
        <v>39</v>
      </c>
      <c r="C73" s="275"/>
      <c r="D73" s="24">
        <v>42548</v>
      </c>
      <c r="E73" s="25">
        <v>0.45833333333333298</v>
      </c>
      <c r="F73" s="21"/>
      <c r="G73" s="22"/>
      <c r="H73" s="22" t="s">
        <v>39</v>
      </c>
      <c r="I73" s="21"/>
      <c r="J73" s="47"/>
      <c r="K73" s="48"/>
      <c r="L73" s="49"/>
      <c r="M73" s="50"/>
      <c r="N73" s="49"/>
      <c r="O73" s="50"/>
      <c r="P73" s="49"/>
      <c r="Q73" s="49"/>
      <c r="R73" s="49"/>
      <c r="S73" s="104"/>
    </row>
    <row r="74" spans="1:19" s="1" customFormat="1" ht="14.25" customHeight="1">
      <c r="A74" s="327" t="s">
        <v>4</v>
      </c>
      <c r="B74" s="258" t="s">
        <v>5</v>
      </c>
      <c r="C74" s="259"/>
      <c r="D74" s="260"/>
      <c r="E74" s="14" t="s">
        <v>6</v>
      </c>
      <c r="F74" s="14" t="s">
        <v>7</v>
      </c>
      <c r="G74" s="14" t="s">
        <v>8</v>
      </c>
      <c r="H74" s="15" t="s">
        <v>9</v>
      </c>
      <c r="I74" s="35" t="s">
        <v>10</v>
      </c>
      <c r="J74" s="36" t="s">
        <v>11</v>
      </c>
      <c r="K74" s="37" t="s">
        <v>12</v>
      </c>
      <c r="L74" s="14" t="s">
        <v>13</v>
      </c>
      <c r="M74" s="38" t="s">
        <v>14</v>
      </c>
      <c r="N74" s="39" t="s">
        <v>15</v>
      </c>
      <c r="O74" s="38"/>
      <c r="P74" s="14" t="s">
        <v>16</v>
      </c>
      <c r="Q74" s="14"/>
      <c r="R74" s="56" t="s">
        <v>17</v>
      </c>
    </row>
    <row r="75" spans="1:19" s="1" customFormat="1" ht="14.25" customHeight="1">
      <c r="A75" s="328"/>
      <c r="B75" s="261" t="str">
        <f>F6&amp;A77</f>
        <v>20170627009</v>
      </c>
      <c r="C75" s="262"/>
      <c r="D75" s="263"/>
      <c r="E75" s="14" t="s">
        <v>18</v>
      </c>
      <c r="F75" s="16"/>
      <c r="G75" s="17"/>
      <c r="H75" s="15"/>
      <c r="I75" s="35"/>
      <c r="J75" s="40"/>
      <c r="K75" s="37"/>
      <c r="L75" s="41" t="s">
        <v>19</v>
      </c>
      <c r="M75" s="38"/>
      <c r="N75" s="55" t="s">
        <v>72</v>
      </c>
      <c r="O75" s="38"/>
      <c r="P75" s="14"/>
      <c r="Q75" s="14"/>
      <c r="R75" s="56"/>
    </row>
    <row r="76" spans="1:19" s="1" customFormat="1" ht="14.25" customHeight="1">
      <c r="A76" s="329"/>
      <c r="B76" s="264" t="s">
        <v>21</v>
      </c>
      <c r="C76" s="265"/>
      <c r="D76" s="266"/>
      <c r="E76" s="267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9"/>
    </row>
    <row r="77" spans="1:19" s="1" customFormat="1" ht="14.25" customHeight="1">
      <c r="A77" s="330" t="s">
        <v>73</v>
      </c>
      <c r="B77" s="343" t="s">
        <v>23</v>
      </c>
      <c r="C77" s="361" t="s">
        <v>24</v>
      </c>
      <c r="D77" s="367" t="s">
        <v>25</v>
      </c>
      <c r="E77" s="367" t="s">
        <v>26</v>
      </c>
      <c r="F77" s="367" t="s">
        <v>27</v>
      </c>
      <c r="G77" s="367" t="s">
        <v>28</v>
      </c>
      <c r="H77" s="343" t="s">
        <v>29</v>
      </c>
      <c r="I77" s="367" t="s">
        <v>30</v>
      </c>
      <c r="J77" s="372" t="s">
        <v>31</v>
      </c>
      <c r="K77" s="376" t="s">
        <v>32</v>
      </c>
      <c r="L77" s="270" t="s">
        <v>33</v>
      </c>
      <c r="M77" s="271"/>
      <c r="N77" s="272"/>
      <c r="O77" s="270" t="s">
        <v>34</v>
      </c>
      <c r="P77" s="271"/>
      <c r="Q77" s="272"/>
      <c r="R77" s="380" t="s">
        <v>35</v>
      </c>
    </row>
    <row r="78" spans="1:19" s="1" customFormat="1" ht="14.25" customHeight="1">
      <c r="A78" s="331"/>
      <c r="B78" s="344"/>
      <c r="C78" s="362"/>
      <c r="D78" s="368"/>
      <c r="E78" s="368"/>
      <c r="F78" s="368"/>
      <c r="G78" s="368"/>
      <c r="H78" s="344"/>
      <c r="I78" s="368"/>
      <c r="J78" s="373"/>
      <c r="K78" s="377"/>
      <c r="L78" s="45" t="s">
        <v>36</v>
      </c>
      <c r="M78" s="45" t="s">
        <v>37</v>
      </c>
      <c r="N78" s="46" t="s">
        <v>38</v>
      </c>
      <c r="O78" s="45" t="s">
        <v>36</v>
      </c>
      <c r="P78" s="45" t="s">
        <v>37</v>
      </c>
      <c r="Q78" s="45" t="s">
        <v>38</v>
      </c>
      <c r="R78" s="381"/>
    </row>
    <row r="79" spans="1:19" s="1" customFormat="1" ht="14.25" customHeight="1">
      <c r="A79" s="331"/>
      <c r="B79" s="275" t="s">
        <v>68</v>
      </c>
      <c r="C79" s="275"/>
      <c r="D79" s="13"/>
      <c r="E79" s="13"/>
      <c r="F79" s="13"/>
      <c r="G79" s="13"/>
      <c r="H79" s="62" t="s">
        <v>68</v>
      </c>
      <c r="I79" s="13"/>
      <c r="J79" s="8"/>
      <c r="K79" s="82"/>
      <c r="L79" s="8"/>
      <c r="M79" s="9"/>
      <c r="N79" s="13"/>
      <c r="O79" s="13"/>
      <c r="P79" s="13"/>
      <c r="Q79" s="13"/>
      <c r="R79" s="8"/>
    </row>
    <row r="80" spans="1:19" s="1" customFormat="1" ht="14.25" customHeight="1">
      <c r="A80" s="331"/>
      <c r="B80" s="346">
        <v>1</v>
      </c>
      <c r="C80" s="346">
        <v>1</v>
      </c>
      <c r="D80" s="24">
        <v>42548</v>
      </c>
      <c r="E80" s="64">
        <v>0.3125</v>
      </c>
      <c r="F80" s="62" t="s">
        <v>40</v>
      </c>
      <c r="G80" s="63" t="s">
        <v>74</v>
      </c>
      <c r="H80" s="62" t="s">
        <v>75</v>
      </c>
      <c r="I80" s="68" t="s">
        <v>68</v>
      </c>
      <c r="J80" s="79">
        <v>42915</v>
      </c>
      <c r="K80" s="80" t="s">
        <v>69</v>
      </c>
      <c r="L80" s="8"/>
      <c r="M80" s="8">
        <v>6</v>
      </c>
      <c r="N80" s="8"/>
      <c r="O80" s="8"/>
      <c r="P80" s="8">
        <v>6</v>
      </c>
      <c r="Q80" s="8"/>
      <c r="R80" s="96"/>
      <c r="S80" s="105">
        <v>0.80400000000000005</v>
      </c>
    </row>
    <row r="81" spans="1:19" s="1" customFormat="1" ht="14.25" customHeight="1">
      <c r="A81" s="331"/>
      <c r="B81" s="347"/>
      <c r="C81" s="347"/>
      <c r="D81" s="24">
        <v>42548</v>
      </c>
      <c r="E81" s="64">
        <v>0.3125</v>
      </c>
      <c r="F81" s="62" t="s">
        <v>40</v>
      </c>
      <c r="G81" s="63" t="s">
        <v>74</v>
      </c>
      <c r="H81" s="62" t="s">
        <v>75</v>
      </c>
      <c r="I81" s="68" t="s">
        <v>68</v>
      </c>
      <c r="J81" s="79">
        <v>42916</v>
      </c>
      <c r="K81" s="80" t="s">
        <v>69</v>
      </c>
      <c r="L81" s="8"/>
      <c r="M81" s="8">
        <v>8</v>
      </c>
      <c r="N81" s="81"/>
      <c r="O81" s="8"/>
      <c r="P81" s="8">
        <v>8</v>
      </c>
      <c r="Q81" s="81"/>
      <c r="R81" s="106"/>
      <c r="S81" s="105">
        <v>1.0720000000000001</v>
      </c>
    </row>
    <row r="82" spans="1:19" s="1" customFormat="1" ht="14.25" customHeight="1">
      <c r="A82" s="331"/>
      <c r="B82" s="347"/>
      <c r="C82" s="347"/>
      <c r="D82" s="24">
        <v>42548</v>
      </c>
      <c r="E82" s="64">
        <v>0.3125</v>
      </c>
      <c r="F82" s="62" t="s">
        <v>40</v>
      </c>
      <c r="G82" s="63" t="s">
        <v>74</v>
      </c>
      <c r="H82" s="62" t="s">
        <v>75</v>
      </c>
      <c r="I82" s="68" t="s">
        <v>68</v>
      </c>
      <c r="J82" s="79">
        <v>42919</v>
      </c>
      <c r="K82" s="80" t="s">
        <v>69</v>
      </c>
      <c r="L82" s="8"/>
      <c r="M82" s="8">
        <v>12</v>
      </c>
      <c r="N82" s="81"/>
      <c r="O82" s="8"/>
      <c r="P82" s="8">
        <v>12</v>
      </c>
      <c r="Q82" s="81"/>
      <c r="R82" s="106"/>
      <c r="S82" s="105">
        <v>1.492</v>
      </c>
    </row>
    <row r="83" spans="1:19" s="1" customFormat="1" ht="14.25" customHeight="1">
      <c r="A83" s="331"/>
      <c r="B83" s="347"/>
      <c r="C83" s="348"/>
      <c r="D83" s="24">
        <v>42548</v>
      </c>
      <c r="E83" s="64">
        <v>0.3125</v>
      </c>
      <c r="F83" s="62" t="s">
        <v>40</v>
      </c>
      <c r="G83" s="63" t="s">
        <v>74</v>
      </c>
      <c r="H83" s="62" t="s">
        <v>75</v>
      </c>
      <c r="I83" s="68" t="s">
        <v>68</v>
      </c>
      <c r="J83" s="79">
        <v>42920</v>
      </c>
      <c r="K83" s="80" t="s">
        <v>69</v>
      </c>
      <c r="L83" s="8"/>
      <c r="M83" s="8">
        <v>6</v>
      </c>
      <c r="N83" s="8"/>
      <c r="O83" s="8"/>
      <c r="P83" s="8">
        <v>6</v>
      </c>
      <c r="Q83" s="81"/>
      <c r="R83" s="106"/>
      <c r="S83" s="105">
        <v>0.80400000000000005</v>
      </c>
    </row>
    <row r="84" spans="1:19" s="1" customFormat="1" ht="14.25" customHeight="1">
      <c r="A84" s="331"/>
      <c r="B84" s="347"/>
      <c r="C84" s="26">
        <v>2</v>
      </c>
      <c r="D84" s="24">
        <v>42548</v>
      </c>
      <c r="E84" s="64">
        <v>0.35416666666666702</v>
      </c>
      <c r="F84" s="62" t="s">
        <v>40</v>
      </c>
      <c r="G84" s="63" t="s">
        <v>76</v>
      </c>
      <c r="H84" s="62" t="s">
        <v>77</v>
      </c>
      <c r="I84" s="68" t="s">
        <v>68</v>
      </c>
      <c r="J84" s="79">
        <v>42915</v>
      </c>
      <c r="K84" s="80" t="s">
        <v>69</v>
      </c>
      <c r="L84" s="8">
        <v>1</v>
      </c>
      <c r="M84" s="8">
        <v>12</v>
      </c>
      <c r="N84" s="8"/>
      <c r="O84" s="8">
        <v>1</v>
      </c>
      <c r="P84" s="8">
        <v>12</v>
      </c>
      <c r="Q84" s="8"/>
      <c r="R84" s="96"/>
      <c r="S84" s="105">
        <v>0.871</v>
      </c>
    </row>
    <row r="85" spans="1:19" s="1" customFormat="1" ht="14.25" customHeight="1">
      <c r="A85" s="331"/>
      <c r="B85" s="348"/>
      <c r="C85" s="26">
        <v>3</v>
      </c>
      <c r="D85" s="24">
        <v>42548</v>
      </c>
      <c r="E85" s="64">
        <v>0.39583333333333298</v>
      </c>
      <c r="F85" s="62" t="s">
        <v>40</v>
      </c>
      <c r="G85" s="63" t="s">
        <v>78</v>
      </c>
      <c r="H85" s="62" t="s">
        <v>79</v>
      </c>
      <c r="I85" s="68" t="s">
        <v>68</v>
      </c>
      <c r="J85" s="79">
        <v>42915</v>
      </c>
      <c r="K85" s="80" t="s">
        <v>69</v>
      </c>
      <c r="L85" s="8">
        <v>8</v>
      </c>
      <c r="M85" s="8"/>
      <c r="N85" s="81"/>
      <c r="O85" s="8">
        <v>8</v>
      </c>
      <c r="P85" s="8"/>
      <c r="Q85" s="81"/>
      <c r="R85" s="106"/>
      <c r="S85" s="105">
        <v>8.02</v>
      </c>
    </row>
    <row r="86" spans="1:19" s="1" customFormat="1" ht="14.25" customHeight="1">
      <c r="A86" s="331"/>
      <c r="B86" s="275" t="s">
        <v>68</v>
      </c>
      <c r="C86" s="275"/>
      <c r="D86" s="24">
        <v>42548</v>
      </c>
      <c r="E86" s="64">
        <v>0.437500000000001</v>
      </c>
      <c r="F86" s="13"/>
      <c r="G86" s="13"/>
      <c r="H86" s="62" t="s">
        <v>68</v>
      </c>
      <c r="I86" s="13"/>
      <c r="J86" s="8"/>
      <c r="K86" s="82"/>
      <c r="L86" s="8"/>
      <c r="M86" s="9"/>
      <c r="N86" s="13"/>
      <c r="O86" s="13"/>
      <c r="P86" s="13"/>
      <c r="Q86" s="13"/>
      <c r="R86" s="8"/>
    </row>
    <row r="87" spans="1:19" s="1" customFormat="1" ht="14.25" customHeight="1">
      <c r="A87" s="331"/>
      <c r="B87" s="23">
        <v>2</v>
      </c>
      <c r="C87" s="26">
        <v>4</v>
      </c>
      <c r="D87" s="24">
        <v>42548</v>
      </c>
      <c r="E87" s="64">
        <v>0.58333333333333304</v>
      </c>
      <c r="F87" s="66" t="s">
        <v>40</v>
      </c>
      <c r="G87" s="67" t="s">
        <v>80</v>
      </c>
      <c r="H87" s="67" t="s">
        <v>81</v>
      </c>
      <c r="I87" s="66" t="s">
        <v>43</v>
      </c>
      <c r="J87" s="84">
        <v>42914</v>
      </c>
      <c r="K87" s="85">
        <v>0.34722222222222199</v>
      </c>
      <c r="L87" s="86">
        <v>10</v>
      </c>
      <c r="M87" s="86"/>
      <c r="N87" s="86"/>
      <c r="O87" s="87"/>
      <c r="P87" s="86"/>
      <c r="Q87" s="86"/>
      <c r="R87" s="86" t="s">
        <v>44</v>
      </c>
      <c r="S87" s="87">
        <f>2.609*L87</f>
        <v>26.09</v>
      </c>
    </row>
    <row r="88" spans="1:19" s="1" customFormat="1" ht="14.25" customHeight="1">
      <c r="A88" s="327" t="s">
        <v>4</v>
      </c>
      <c r="B88" s="258" t="s">
        <v>5</v>
      </c>
      <c r="C88" s="259"/>
      <c r="D88" s="260"/>
      <c r="E88" s="14" t="s">
        <v>6</v>
      </c>
      <c r="F88" s="14" t="s">
        <v>7</v>
      </c>
      <c r="G88" s="14" t="s">
        <v>8</v>
      </c>
      <c r="H88" s="15" t="s">
        <v>9</v>
      </c>
      <c r="I88" s="35" t="s">
        <v>10</v>
      </c>
      <c r="J88" s="36" t="s">
        <v>11</v>
      </c>
      <c r="K88" s="37" t="s">
        <v>12</v>
      </c>
      <c r="L88" s="14" t="s">
        <v>13</v>
      </c>
      <c r="M88" s="38" t="s">
        <v>14</v>
      </c>
      <c r="N88" s="39" t="s">
        <v>15</v>
      </c>
      <c r="O88" s="38"/>
      <c r="P88" s="14" t="s">
        <v>16</v>
      </c>
      <c r="Q88" s="14"/>
      <c r="R88" s="56" t="s">
        <v>17</v>
      </c>
    </row>
    <row r="89" spans="1:19" s="1" customFormat="1" ht="14.25" customHeight="1">
      <c r="A89" s="328"/>
      <c r="B89" s="261" t="str">
        <f>F6&amp;A91</f>
        <v>20170627010</v>
      </c>
      <c r="C89" s="262"/>
      <c r="D89" s="263"/>
      <c r="E89" s="14" t="s">
        <v>18</v>
      </c>
      <c r="F89" s="16"/>
      <c r="G89" s="17"/>
      <c r="H89" s="15"/>
      <c r="I89" s="35"/>
      <c r="J89" s="40"/>
      <c r="K89" s="37"/>
      <c r="L89" s="41" t="s">
        <v>19</v>
      </c>
      <c r="M89" s="38"/>
      <c r="N89" s="55" t="s">
        <v>82</v>
      </c>
      <c r="O89" s="38"/>
      <c r="P89" s="14"/>
      <c r="Q89" s="14"/>
      <c r="R89" s="56"/>
    </row>
    <row r="90" spans="1:19" s="1" customFormat="1" ht="14.25" customHeight="1">
      <c r="A90" s="329"/>
      <c r="B90" s="264" t="s">
        <v>21</v>
      </c>
      <c r="C90" s="265"/>
      <c r="D90" s="266"/>
      <c r="E90" s="267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9"/>
    </row>
    <row r="91" spans="1:19" s="1" customFormat="1" ht="14.25" customHeight="1">
      <c r="A91" s="330" t="s">
        <v>83</v>
      </c>
      <c r="B91" s="343" t="s">
        <v>23</v>
      </c>
      <c r="C91" s="361" t="s">
        <v>24</v>
      </c>
      <c r="D91" s="367" t="s">
        <v>25</v>
      </c>
      <c r="E91" s="367" t="s">
        <v>26</v>
      </c>
      <c r="F91" s="367" t="s">
        <v>27</v>
      </c>
      <c r="G91" s="367" t="s">
        <v>28</v>
      </c>
      <c r="H91" s="343" t="s">
        <v>29</v>
      </c>
      <c r="I91" s="367" t="s">
        <v>30</v>
      </c>
      <c r="J91" s="372" t="s">
        <v>31</v>
      </c>
      <c r="K91" s="376" t="s">
        <v>32</v>
      </c>
      <c r="L91" s="270" t="s">
        <v>33</v>
      </c>
      <c r="M91" s="271"/>
      <c r="N91" s="272"/>
      <c r="O91" s="270" t="s">
        <v>34</v>
      </c>
      <c r="P91" s="271"/>
      <c r="Q91" s="272"/>
      <c r="R91" s="380" t="s">
        <v>35</v>
      </c>
    </row>
    <row r="92" spans="1:19" s="1" customFormat="1" ht="14.25" customHeight="1">
      <c r="A92" s="331"/>
      <c r="B92" s="344"/>
      <c r="C92" s="362"/>
      <c r="D92" s="368"/>
      <c r="E92" s="368"/>
      <c r="F92" s="368"/>
      <c r="G92" s="368"/>
      <c r="H92" s="344"/>
      <c r="I92" s="368"/>
      <c r="J92" s="373"/>
      <c r="K92" s="377"/>
      <c r="L92" s="45" t="s">
        <v>36</v>
      </c>
      <c r="M92" s="45" t="s">
        <v>37</v>
      </c>
      <c r="N92" s="46" t="s">
        <v>38</v>
      </c>
      <c r="O92" s="45" t="s">
        <v>36</v>
      </c>
      <c r="P92" s="45" t="s">
        <v>37</v>
      </c>
      <c r="Q92" s="45" t="s">
        <v>38</v>
      </c>
      <c r="R92" s="381"/>
    </row>
    <row r="93" spans="1:19" s="1" customFormat="1" ht="14.25" customHeight="1">
      <c r="A93" s="331"/>
      <c r="B93" s="275" t="s">
        <v>39</v>
      </c>
      <c r="C93" s="275"/>
      <c r="D93" s="24"/>
      <c r="E93" s="25"/>
      <c r="H93" s="21" t="s">
        <v>39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9" s="1" customFormat="1" ht="14.25" customHeight="1">
      <c r="A94" s="331"/>
      <c r="B94" s="349">
        <v>1</v>
      </c>
      <c r="C94" s="349">
        <v>1</v>
      </c>
      <c r="D94" s="24">
        <v>42548</v>
      </c>
      <c r="E94" s="25">
        <v>0.3125</v>
      </c>
      <c r="F94" s="21" t="s">
        <v>40</v>
      </c>
      <c r="G94" s="21" t="s">
        <v>84</v>
      </c>
      <c r="H94" s="21" t="s">
        <v>85</v>
      </c>
      <c r="I94" s="21" t="str">
        <f>IF(R94="S003","直送",IF(R94="S001","东丰库",IF(R94="E1","直送")))</f>
        <v>东丰库</v>
      </c>
      <c r="J94" s="47">
        <v>42916</v>
      </c>
      <c r="K94" s="48">
        <v>0.3125</v>
      </c>
      <c r="L94" s="88">
        <v>2</v>
      </c>
      <c r="M94" s="22">
        <v>58</v>
      </c>
      <c r="N94" s="49"/>
      <c r="O94" s="50"/>
      <c r="P94" s="49"/>
      <c r="Q94" s="49"/>
      <c r="R94" s="22" t="s">
        <v>50</v>
      </c>
      <c r="S94" s="22">
        <v>6.2480000000000002</v>
      </c>
    </row>
    <row r="95" spans="1:19" s="1" customFormat="1" ht="14.25" customHeight="1">
      <c r="A95" s="331"/>
      <c r="B95" s="350"/>
      <c r="C95" s="350"/>
      <c r="D95" s="24">
        <v>42548</v>
      </c>
      <c r="E95" s="25">
        <v>0.41666666666666702</v>
      </c>
      <c r="F95" s="21" t="s">
        <v>40</v>
      </c>
      <c r="G95" s="21" t="s">
        <v>84</v>
      </c>
      <c r="H95" s="21" t="s">
        <v>85</v>
      </c>
      <c r="I95" s="21" t="str">
        <f>IF(R95="S003","直送",IF(R95="S001","东丰库",IF(R95="E1","直送")))</f>
        <v>直送</v>
      </c>
      <c r="J95" s="47">
        <v>42913</v>
      </c>
      <c r="K95" s="48">
        <v>0.3125</v>
      </c>
      <c r="L95" s="88">
        <v>5</v>
      </c>
      <c r="M95" s="22"/>
      <c r="N95" s="49"/>
      <c r="O95" s="50"/>
      <c r="P95" s="49"/>
      <c r="Q95" s="49"/>
      <c r="R95" s="22" t="s">
        <v>44</v>
      </c>
      <c r="S95" s="22">
        <v>4.13</v>
      </c>
    </row>
    <row r="96" spans="1:19" s="1" customFormat="1" ht="14.25" customHeight="1">
      <c r="A96" s="331"/>
      <c r="B96" s="351"/>
      <c r="C96" s="351"/>
      <c r="D96" s="24">
        <v>42548</v>
      </c>
      <c r="E96" s="25">
        <v>0.54166666666666696</v>
      </c>
      <c r="F96" s="66" t="s">
        <v>40</v>
      </c>
      <c r="G96" s="66" t="s">
        <v>84</v>
      </c>
      <c r="H96" s="66" t="s">
        <v>85</v>
      </c>
      <c r="I96" s="66" t="str">
        <f>IF(R96="S003","直送",IF(R96="S001","东丰库",IF(R96="E1","直送")))</f>
        <v>直送</v>
      </c>
      <c r="J96" s="84">
        <v>42914</v>
      </c>
      <c r="K96" s="89">
        <v>0.41666666666666702</v>
      </c>
      <c r="L96" s="90">
        <v>13</v>
      </c>
      <c r="M96" s="67"/>
      <c r="N96" s="86"/>
      <c r="O96" s="87"/>
      <c r="P96" s="86"/>
      <c r="Q96" s="86"/>
      <c r="R96" s="67" t="s">
        <v>44</v>
      </c>
      <c r="S96" s="67">
        <v>20.92</v>
      </c>
    </row>
    <row r="97" spans="1:19" s="2" customFormat="1" ht="14.25" customHeight="1">
      <c r="A97" s="331"/>
      <c r="B97" s="276" t="s">
        <v>39</v>
      </c>
      <c r="C97" s="277"/>
      <c r="D97" s="24">
        <v>42548</v>
      </c>
      <c r="E97" s="25">
        <v>0.66666666666666696</v>
      </c>
      <c r="F97" s="21"/>
      <c r="G97" s="21"/>
      <c r="H97" s="21" t="s">
        <v>39</v>
      </c>
      <c r="I97" s="21"/>
      <c r="J97" s="47"/>
      <c r="K97" s="48"/>
      <c r="L97" s="88"/>
      <c r="M97" s="22"/>
      <c r="N97" s="49"/>
      <c r="O97" s="50"/>
      <c r="P97" s="49"/>
      <c r="Q97" s="49"/>
      <c r="R97" s="22"/>
      <c r="S97" s="22"/>
    </row>
    <row r="98" spans="1:19" s="1" customFormat="1" ht="14.25" customHeight="1">
      <c r="A98" s="332"/>
      <c r="B98" s="275" t="s">
        <v>68</v>
      </c>
      <c r="C98" s="275"/>
      <c r="D98" s="24">
        <v>42548</v>
      </c>
      <c r="E98" s="25">
        <v>0.70833333333333304</v>
      </c>
      <c r="F98" s="21"/>
      <c r="G98" s="22"/>
      <c r="H98" s="62" t="s">
        <v>68</v>
      </c>
      <c r="I98" s="21"/>
      <c r="J98" s="47"/>
      <c r="K98" s="48"/>
      <c r="L98" s="49"/>
      <c r="M98" s="50"/>
      <c r="N98" s="49"/>
      <c r="O98" s="50"/>
      <c r="P98" s="49"/>
      <c r="Q98" s="49"/>
      <c r="R98" s="49"/>
      <c r="S98" s="50"/>
    </row>
    <row r="99" spans="1:19" s="1" customFormat="1" ht="14.25" customHeight="1">
      <c r="A99" s="327" t="s">
        <v>4</v>
      </c>
      <c r="B99" s="258" t="s">
        <v>5</v>
      </c>
      <c r="C99" s="259"/>
      <c r="D99" s="260"/>
      <c r="E99" s="14" t="s">
        <v>6</v>
      </c>
      <c r="F99" s="14" t="s">
        <v>7</v>
      </c>
      <c r="G99" s="14" t="s">
        <v>8</v>
      </c>
      <c r="H99" s="15" t="s">
        <v>9</v>
      </c>
      <c r="I99" s="35" t="s">
        <v>10</v>
      </c>
      <c r="J99" s="36" t="s">
        <v>11</v>
      </c>
      <c r="K99" s="37" t="s">
        <v>12</v>
      </c>
      <c r="L99" s="14" t="s">
        <v>13</v>
      </c>
      <c r="M99" s="38" t="s">
        <v>14</v>
      </c>
      <c r="N99" s="39" t="s">
        <v>15</v>
      </c>
      <c r="O99" s="38"/>
      <c r="P99" s="14" t="s">
        <v>16</v>
      </c>
      <c r="Q99" s="14"/>
      <c r="R99" s="56" t="s">
        <v>17</v>
      </c>
    </row>
    <row r="100" spans="1:19" s="1" customFormat="1" ht="14.25" customHeight="1">
      <c r="A100" s="328"/>
      <c r="B100" s="261" t="str">
        <f>F6&amp;A102</f>
        <v>20170627011</v>
      </c>
      <c r="C100" s="262"/>
      <c r="D100" s="263"/>
      <c r="E100" s="14" t="s">
        <v>18</v>
      </c>
      <c r="F100" s="16"/>
      <c r="G100" s="17"/>
      <c r="H100" s="15"/>
      <c r="I100" s="35"/>
      <c r="J100" s="40"/>
      <c r="K100" s="37"/>
      <c r="L100" s="41" t="s">
        <v>19</v>
      </c>
      <c r="M100" s="38"/>
      <c r="N100" s="91" t="s">
        <v>86</v>
      </c>
      <c r="O100" s="38"/>
      <c r="P100" s="14"/>
      <c r="Q100" s="14"/>
      <c r="R100" s="56"/>
    </row>
    <row r="101" spans="1:19" s="1" customFormat="1" ht="14.25" customHeight="1">
      <c r="A101" s="329"/>
      <c r="B101" s="264" t="s">
        <v>21</v>
      </c>
      <c r="C101" s="265"/>
      <c r="D101" s="266"/>
      <c r="E101" s="267"/>
      <c r="F101" s="268"/>
      <c r="G101" s="268"/>
      <c r="H101" s="268"/>
      <c r="I101" s="268"/>
      <c r="J101" s="268"/>
      <c r="K101" s="268"/>
      <c r="L101" s="268"/>
      <c r="M101" s="268"/>
      <c r="N101" s="268"/>
      <c r="O101" s="268"/>
      <c r="P101" s="268"/>
      <c r="Q101" s="268"/>
      <c r="R101" s="269"/>
    </row>
    <row r="102" spans="1:19" s="1" customFormat="1" ht="14.25" customHeight="1">
      <c r="A102" s="330" t="s">
        <v>87</v>
      </c>
      <c r="B102" s="343" t="s">
        <v>23</v>
      </c>
      <c r="C102" s="361" t="s">
        <v>24</v>
      </c>
      <c r="D102" s="367" t="s">
        <v>25</v>
      </c>
      <c r="E102" s="367" t="s">
        <v>26</v>
      </c>
      <c r="F102" s="367" t="s">
        <v>27</v>
      </c>
      <c r="G102" s="367" t="s">
        <v>28</v>
      </c>
      <c r="H102" s="343" t="s">
        <v>29</v>
      </c>
      <c r="I102" s="367" t="s">
        <v>30</v>
      </c>
      <c r="J102" s="372" t="s">
        <v>31</v>
      </c>
      <c r="K102" s="376" t="s">
        <v>32</v>
      </c>
      <c r="L102" s="270" t="s">
        <v>33</v>
      </c>
      <c r="M102" s="271"/>
      <c r="N102" s="272"/>
      <c r="O102" s="270" t="s">
        <v>34</v>
      </c>
      <c r="P102" s="271"/>
      <c r="Q102" s="272"/>
      <c r="R102" s="380" t="s">
        <v>35</v>
      </c>
    </row>
    <row r="103" spans="1:19" s="1" customFormat="1" ht="14.25" customHeight="1">
      <c r="A103" s="331"/>
      <c r="B103" s="344"/>
      <c r="C103" s="362"/>
      <c r="D103" s="368"/>
      <c r="E103" s="368"/>
      <c r="F103" s="368"/>
      <c r="G103" s="368"/>
      <c r="H103" s="344"/>
      <c r="I103" s="368"/>
      <c r="J103" s="373"/>
      <c r="K103" s="377"/>
      <c r="L103" s="45" t="s">
        <v>36</v>
      </c>
      <c r="M103" s="45" t="s">
        <v>37</v>
      </c>
      <c r="N103" s="46" t="s">
        <v>38</v>
      </c>
      <c r="O103" s="45" t="s">
        <v>36</v>
      </c>
      <c r="P103" s="45" t="s">
        <v>37</v>
      </c>
      <c r="Q103" s="45" t="s">
        <v>38</v>
      </c>
      <c r="R103" s="381"/>
    </row>
    <row r="104" spans="1:19" s="1" customFormat="1" ht="14.25" customHeight="1">
      <c r="A104" s="331"/>
      <c r="B104" s="275" t="s">
        <v>68</v>
      </c>
      <c r="C104" s="275"/>
      <c r="D104" s="24"/>
      <c r="E104" s="25"/>
      <c r="H104" s="68" t="s">
        <v>68</v>
      </c>
      <c r="I104" s="92"/>
      <c r="J104" s="92"/>
      <c r="K104" s="92"/>
      <c r="L104" s="92"/>
      <c r="M104" s="92"/>
      <c r="N104" s="92"/>
      <c r="O104" s="92"/>
      <c r="P104" s="92"/>
      <c r="Q104" s="92"/>
      <c r="R104" s="92"/>
    </row>
    <row r="105" spans="1:19" s="1" customFormat="1" ht="14.25" customHeight="1">
      <c r="A105" s="331"/>
      <c r="B105" s="346">
        <v>1</v>
      </c>
      <c r="C105" s="346">
        <v>1</v>
      </c>
      <c r="D105" s="24">
        <v>42548</v>
      </c>
      <c r="E105" s="25">
        <v>0.35416666666666702</v>
      </c>
      <c r="F105" s="69" t="s">
        <v>40</v>
      </c>
      <c r="G105" s="70" t="s">
        <v>88</v>
      </c>
      <c r="H105" s="71" t="s">
        <v>89</v>
      </c>
      <c r="I105" s="93" t="s">
        <v>90</v>
      </c>
      <c r="J105" s="94" t="s">
        <v>91</v>
      </c>
      <c r="K105" s="95" t="s">
        <v>92</v>
      </c>
      <c r="L105" s="96"/>
      <c r="M105" s="97">
        <v>1</v>
      </c>
      <c r="N105" s="98"/>
      <c r="O105" s="96"/>
      <c r="P105" s="97">
        <v>1</v>
      </c>
      <c r="Q105" s="98"/>
      <c r="R105" s="107"/>
      <c r="S105" s="97">
        <v>8.9999999999999993E-3</v>
      </c>
    </row>
    <row r="106" spans="1:19" s="1" customFormat="1" ht="14.25" customHeight="1">
      <c r="A106" s="331"/>
      <c r="B106" s="347"/>
      <c r="C106" s="347"/>
      <c r="D106" s="24">
        <v>42548</v>
      </c>
      <c r="E106" s="25">
        <v>0.35416666666666702</v>
      </c>
      <c r="F106" s="69" t="s">
        <v>40</v>
      </c>
      <c r="G106" s="70" t="s">
        <v>93</v>
      </c>
      <c r="H106" s="71" t="s">
        <v>89</v>
      </c>
      <c r="I106" s="93" t="s">
        <v>90</v>
      </c>
      <c r="J106" s="94" t="s">
        <v>91</v>
      </c>
      <c r="K106" s="95" t="s">
        <v>92</v>
      </c>
      <c r="L106" s="96">
        <v>1</v>
      </c>
      <c r="M106" s="97">
        <v>23</v>
      </c>
      <c r="N106" s="98"/>
      <c r="O106" s="96">
        <v>1</v>
      </c>
      <c r="P106" s="97">
        <v>23</v>
      </c>
      <c r="Q106" s="98"/>
      <c r="R106" s="107"/>
      <c r="S106" s="107">
        <v>2.37</v>
      </c>
    </row>
    <row r="107" spans="1:19" s="1" customFormat="1" ht="14.25" customHeight="1">
      <c r="A107" s="331"/>
      <c r="B107" s="347"/>
      <c r="C107" s="347"/>
      <c r="D107" s="24">
        <v>42548</v>
      </c>
      <c r="E107" s="25">
        <v>0.35416666666666702</v>
      </c>
      <c r="F107" s="69" t="s">
        <v>40</v>
      </c>
      <c r="G107" s="70" t="s">
        <v>93</v>
      </c>
      <c r="H107" s="71" t="s">
        <v>89</v>
      </c>
      <c r="I107" s="93" t="s">
        <v>90</v>
      </c>
      <c r="J107" s="94" t="s">
        <v>94</v>
      </c>
      <c r="K107" s="95" t="s">
        <v>69</v>
      </c>
      <c r="L107" s="96">
        <v>2</v>
      </c>
      <c r="M107" s="96">
        <v>64</v>
      </c>
      <c r="N107" s="98"/>
      <c r="O107" s="96">
        <v>2</v>
      </c>
      <c r="P107" s="96">
        <v>64</v>
      </c>
      <c r="Q107" s="98"/>
      <c r="R107" s="107"/>
      <c r="S107" s="107">
        <v>1.8420000000000001</v>
      </c>
    </row>
    <row r="108" spans="1:19" s="1" customFormat="1" ht="14.25" customHeight="1">
      <c r="A108" s="331"/>
      <c r="B108" s="347"/>
      <c r="C108" s="347">
        <v>2</v>
      </c>
      <c r="D108" s="24">
        <v>42548</v>
      </c>
      <c r="E108" s="25">
        <v>0.39583333333333298</v>
      </c>
      <c r="F108" s="69" t="s">
        <v>40</v>
      </c>
      <c r="G108" s="70" t="s">
        <v>95</v>
      </c>
      <c r="H108" s="71" t="s">
        <v>96</v>
      </c>
      <c r="I108" s="93" t="s">
        <v>90</v>
      </c>
      <c r="J108" s="94" t="s">
        <v>94</v>
      </c>
      <c r="K108" s="95" t="s">
        <v>97</v>
      </c>
      <c r="L108" s="96">
        <v>1</v>
      </c>
      <c r="M108" s="96">
        <v>1</v>
      </c>
      <c r="N108" s="98"/>
      <c r="O108" s="96">
        <v>1</v>
      </c>
      <c r="P108" s="96">
        <v>1</v>
      </c>
      <c r="Q108" s="98"/>
      <c r="R108" s="107"/>
      <c r="S108" s="107">
        <v>2.915</v>
      </c>
    </row>
    <row r="109" spans="1:19" s="1" customFormat="1" ht="14.25" customHeight="1">
      <c r="A109" s="331"/>
      <c r="B109" s="348"/>
      <c r="C109" s="348"/>
      <c r="D109" s="24">
        <v>42548</v>
      </c>
      <c r="E109" s="25">
        <v>0.39583333333333298</v>
      </c>
      <c r="F109" s="69" t="s">
        <v>40</v>
      </c>
      <c r="G109" s="70" t="s">
        <v>95</v>
      </c>
      <c r="H109" s="71" t="s">
        <v>96</v>
      </c>
      <c r="I109" s="93" t="s">
        <v>90</v>
      </c>
      <c r="J109" s="94" t="s">
        <v>98</v>
      </c>
      <c r="K109" s="95" t="s">
        <v>97</v>
      </c>
      <c r="L109" s="96">
        <v>3</v>
      </c>
      <c r="M109" s="96"/>
      <c r="N109" s="98"/>
      <c r="O109" s="96">
        <v>3</v>
      </c>
      <c r="P109" s="96"/>
      <c r="Q109" s="98"/>
      <c r="R109" s="107"/>
      <c r="S109" s="107">
        <v>5.1369999999999996</v>
      </c>
    </row>
    <row r="110" spans="1:19" s="1" customFormat="1" ht="14.25" customHeight="1">
      <c r="A110" s="331"/>
      <c r="B110" s="275" t="s">
        <v>68</v>
      </c>
      <c r="C110" s="275"/>
      <c r="D110" s="24">
        <v>42548</v>
      </c>
      <c r="E110" s="25">
        <v>0.4375</v>
      </c>
      <c r="F110" s="72"/>
      <c r="G110" s="73"/>
      <c r="H110" s="74" t="s">
        <v>68</v>
      </c>
      <c r="I110" s="73"/>
      <c r="J110" s="99"/>
      <c r="K110" s="100"/>
      <c r="L110" s="73"/>
      <c r="M110" s="73"/>
      <c r="N110" s="75"/>
      <c r="O110" s="75"/>
      <c r="P110" s="75"/>
      <c r="Q110" s="75"/>
      <c r="R110" s="73"/>
      <c r="S110" s="73"/>
    </row>
    <row r="111" spans="1:19" s="1" customFormat="1" ht="14.25" customHeight="1">
      <c r="A111" s="331"/>
      <c r="B111" s="346">
        <v>2</v>
      </c>
      <c r="C111" s="346">
        <v>3</v>
      </c>
      <c r="D111" s="24">
        <v>42548</v>
      </c>
      <c r="E111" s="25">
        <v>0.47916666666666702</v>
      </c>
      <c r="F111" s="69" t="s">
        <v>40</v>
      </c>
      <c r="G111" s="70" t="s">
        <v>99</v>
      </c>
      <c r="H111" s="71" t="s">
        <v>100</v>
      </c>
      <c r="I111" s="93" t="s">
        <v>90</v>
      </c>
      <c r="J111" s="94" t="s">
        <v>94</v>
      </c>
      <c r="K111" s="95" t="s">
        <v>97</v>
      </c>
      <c r="L111" s="96"/>
      <c r="M111" s="97">
        <v>24</v>
      </c>
      <c r="N111" s="98"/>
      <c r="O111" s="96"/>
      <c r="P111" s="97">
        <v>24</v>
      </c>
      <c r="Q111" s="98"/>
      <c r="R111" s="107"/>
      <c r="S111" s="97">
        <v>1.8480000000000001</v>
      </c>
    </row>
    <row r="112" spans="1:19" s="1" customFormat="1" ht="14.25" customHeight="1">
      <c r="A112" s="331"/>
      <c r="B112" s="347"/>
      <c r="C112" s="348"/>
      <c r="D112" s="24">
        <v>42548</v>
      </c>
      <c r="E112" s="25">
        <v>0.47916666666666702</v>
      </c>
      <c r="F112" s="69" t="s">
        <v>40</v>
      </c>
      <c r="G112" s="70" t="s">
        <v>99</v>
      </c>
      <c r="H112" s="71" t="s">
        <v>100</v>
      </c>
      <c r="I112" s="93" t="s">
        <v>90</v>
      </c>
      <c r="J112" s="94" t="s">
        <v>101</v>
      </c>
      <c r="K112" s="95" t="s">
        <v>102</v>
      </c>
      <c r="L112" s="96">
        <v>2</v>
      </c>
      <c r="M112" s="97">
        <v>4</v>
      </c>
      <c r="N112" s="98"/>
      <c r="O112" s="96">
        <v>2</v>
      </c>
      <c r="P112" s="97">
        <v>4</v>
      </c>
      <c r="Q112" s="98"/>
      <c r="R112" s="107"/>
      <c r="S112" s="107">
        <v>1.52</v>
      </c>
    </row>
    <row r="113" spans="1:19" s="1" customFormat="1" ht="14.25" customHeight="1">
      <c r="A113" s="331"/>
      <c r="B113" s="347"/>
      <c r="C113" s="346">
        <v>4</v>
      </c>
      <c r="D113" s="24">
        <v>42548</v>
      </c>
      <c r="E113" s="25">
        <v>0.562500000000001</v>
      </c>
      <c r="F113" s="69" t="s">
        <v>40</v>
      </c>
      <c r="G113" s="70" t="s">
        <v>103</v>
      </c>
      <c r="H113" s="71" t="s">
        <v>104</v>
      </c>
      <c r="I113" s="93" t="s">
        <v>90</v>
      </c>
      <c r="J113" s="94" t="s">
        <v>94</v>
      </c>
      <c r="K113" s="95" t="s">
        <v>69</v>
      </c>
      <c r="L113" s="96"/>
      <c r="M113" s="96">
        <v>19</v>
      </c>
      <c r="N113" s="98"/>
      <c r="O113" s="96"/>
      <c r="P113" s="96">
        <v>19</v>
      </c>
      <c r="Q113" s="98"/>
      <c r="R113" s="107"/>
      <c r="S113" s="107">
        <v>0.89600000000000002</v>
      </c>
    </row>
    <row r="114" spans="1:19" s="1" customFormat="1" ht="14.25" customHeight="1">
      <c r="A114" s="331"/>
      <c r="B114" s="347"/>
      <c r="C114" s="347"/>
      <c r="D114" s="24">
        <v>42548</v>
      </c>
      <c r="E114" s="25">
        <v>0.562500000000001</v>
      </c>
      <c r="F114" s="69" t="s">
        <v>40</v>
      </c>
      <c r="G114" s="70" t="s">
        <v>103</v>
      </c>
      <c r="H114" s="71" t="s">
        <v>104</v>
      </c>
      <c r="I114" s="93" t="s">
        <v>90</v>
      </c>
      <c r="J114" s="94" t="s">
        <v>101</v>
      </c>
      <c r="K114" s="95" t="s">
        <v>105</v>
      </c>
      <c r="L114" s="96"/>
      <c r="M114" s="96">
        <v>42</v>
      </c>
      <c r="N114" s="98"/>
      <c r="O114" s="96"/>
      <c r="P114" s="96">
        <v>42</v>
      </c>
      <c r="Q114" s="98"/>
      <c r="R114" s="107"/>
      <c r="S114" s="107">
        <v>2.0880000000000001</v>
      </c>
    </row>
    <row r="115" spans="1:19" s="1" customFormat="1" ht="14.25" customHeight="1">
      <c r="A115" s="331"/>
      <c r="B115" s="347"/>
      <c r="C115" s="348"/>
      <c r="D115" s="24">
        <v>42548</v>
      </c>
      <c r="E115" s="25">
        <v>0.562500000000001</v>
      </c>
      <c r="F115" s="69" t="s">
        <v>40</v>
      </c>
      <c r="G115" s="70" t="s">
        <v>103</v>
      </c>
      <c r="H115" s="71" t="s">
        <v>104</v>
      </c>
      <c r="I115" s="93" t="s">
        <v>90</v>
      </c>
      <c r="J115" s="94" t="s">
        <v>106</v>
      </c>
      <c r="K115" s="95" t="s">
        <v>107</v>
      </c>
      <c r="L115" s="96"/>
      <c r="M115" s="96">
        <v>13</v>
      </c>
      <c r="N115" s="98"/>
      <c r="O115" s="96"/>
      <c r="P115" s="96">
        <v>13</v>
      </c>
      <c r="Q115" s="98"/>
      <c r="R115" s="107"/>
      <c r="S115" s="107">
        <v>0.77200000000000002</v>
      </c>
    </row>
    <row r="116" spans="1:19" s="1" customFormat="1" ht="14.25" customHeight="1">
      <c r="A116" s="331"/>
      <c r="B116" s="347"/>
      <c r="C116" s="346">
        <v>5</v>
      </c>
      <c r="D116" s="24">
        <v>42548</v>
      </c>
      <c r="E116" s="25">
        <v>0.60416666666666796</v>
      </c>
      <c r="F116" s="69" t="s">
        <v>40</v>
      </c>
      <c r="G116" s="70" t="s">
        <v>108</v>
      </c>
      <c r="H116" s="71" t="s">
        <v>109</v>
      </c>
      <c r="I116" s="93" t="s">
        <v>90</v>
      </c>
      <c r="J116" s="94" t="s">
        <v>94</v>
      </c>
      <c r="K116" s="95" t="s">
        <v>69</v>
      </c>
      <c r="L116" s="96">
        <v>2</v>
      </c>
      <c r="M116" s="96">
        <v>5</v>
      </c>
      <c r="N116" s="98"/>
      <c r="O116" s="96">
        <v>2</v>
      </c>
      <c r="P116" s="96">
        <v>5</v>
      </c>
      <c r="Q116" s="98"/>
      <c r="R116" s="107"/>
      <c r="S116" s="107">
        <v>3.9239999999999999</v>
      </c>
    </row>
    <row r="117" spans="1:19" s="1" customFormat="1" ht="14.25" customHeight="1">
      <c r="A117" s="331"/>
      <c r="B117" s="348"/>
      <c r="C117" s="348"/>
      <c r="D117" s="24">
        <v>42548</v>
      </c>
      <c r="E117" s="25">
        <v>0.60416666666666796</v>
      </c>
      <c r="F117" s="69" t="s">
        <v>40</v>
      </c>
      <c r="G117" s="70" t="s">
        <v>108</v>
      </c>
      <c r="H117" s="71" t="s">
        <v>109</v>
      </c>
      <c r="I117" s="93" t="s">
        <v>90</v>
      </c>
      <c r="J117" s="94" t="s">
        <v>98</v>
      </c>
      <c r="K117" s="95" t="s">
        <v>69</v>
      </c>
      <c r="L117" s="96">
        <v>4</v>
      </c>
      <c r="M117" s="96">
        <v>1</v>
      </c>
      <c r="N117" s="98"/>
      <c r="O117" s="96">
        <v>4</v>
      </c>
      <c r="P117" s="96">
        <v>1</v>
      </c>
      <c r="Q117" s="98"/>
      <c r="R117" s="107"/>
      <c r="S117" s="107">
        <v>7.5140000000000002</v>
      </c>
    </row>
    <row r="118" spans="1:19" s="1" customFormat="1" ht="14.25" customHeight="1">
      <c r="A118" s="331"/>
      <c r="B118" s="275" t="s">
        <v>68</v>
      </c>
      <c r="C118" s="275"/>
      <c r="D118" s="24">
        <v>42548</v>
      </c>
      <c r="E118" s="25">
        <v>0.64583333333333504</v>
      </c>
      <c r="F118" s="72"/>
      <c r="G118" s="75"/>
      <c r="H118" s="74" t="s">
        <v>68</v>
      </c>
      <c r="I118" s="73"/>
      <c r="J118" s="99"/>
      <c r="K118" s="100"/>
      <c r="L118" s="73"/>
      <c r="M118" s="73"/>
      <c r="N118" s="75"/>
      <c r="O118" s="75"/>
      <c r="P118" s="75"/>
      <c r="Q118" s="75"/>
      <c r="R118" s="73"/>
    </row>
    <row r="119" spans="1:19" s="1" customFormat="1" ht="14.25" customHeight="1">
      <c r="A119" s="327" t="s">
        <v>4</v>
      </c>
      <c r="B119" s="258" t="s">
        <v>5</v>
      </c>
      <c r="C119" s="259"/>
      <c r="D119" s="260"/>
      <c r="E119" s="14" t="s">
        <v>6</v>
      </c>
      <c r="F119" s="14" t="s">
        <v>7</v>
      </c>
      <c r="G119" s="14" t="s">
        <v>8</v>
      </c>
      <c r="H119" s="15" t="s">
        <v>9</v>
      </c>
      <c r="I119" s="35" t="s">
        <v>10</v>
      </c>
      <c r="J119" s="36" t="s">
        <v>11</v>
      </c>
      <c r="K119" s="37" t="s">
        <v>12</v>
      </c>
      <c r="L119" s="14" t="s">
        <v>13</v>
      </c>
      <c r="M119" s="38" t="s">
        <v>14</v>
      </c>
      <c r="N119" s="39" t="s">
        <v>15</v>
      </c>
      <c r="O119" s="38"/>
      <c r="P119" s="14" t="s">
        <v>16</v>
      </c>
      <c r="Q119" s="14"/>
      <c r="R119" s="56" t="s">
        <v>17</v>
      </c>
    </row>
    <row r="120" spans="1:19" s="1" customFormat="1" ht="14.25" customHeight="1">
      <c r="A120" s="328"/>
      <c r="B120" s="261" t="str">
        <f>F6&amp;A122</f>
        <v>20170627012</v>
      </c>
      <c r="C120" s="262"/>
      <c r="D120" s="263"/>
      <c r="E120" s="14" t="s">
        <v>18</v>
      </c>
      <c r="F120" s="16"/>
      <c r="G120" s="17"/>
      <c r="H120" s="15"/>
      <c r="I120" s="35"/>
      <c r="J120" s="40"/>
      <c r="K120" s="37"/>
      <c r="L120" s="14" t="s">
        <v>19</v>
      </c>
      <c r="M120" s="38"/>
      <c r="N120" s="55" t="s">
        <v>110</v>
      </c>
      <c r="O120" s="38"/>
      <c r="P120" s="14"/>
      <c r="Q120" s="14"/>
      <c r="R120" s="56"/>
    </row>
    <row r="121" spans="1:19" s="1" customFormat="1" ht="14.25" customHeight="1">
      <c r="A121" s="329"/>
      <c r="B121" s="264" t="s">
        <v>21</v>
      </c>
      <c r="C121" s="265"/>
      <c r="D121" s="266"/>
      <c r="E121" s="267"/>
      <c r="F121" s="268"/>
      <c r="G121" s="268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9"/>
    </row>
    <row r="122" spans="1:19" s="1" customFormat="1" ht="14.25" customHeight="1">
      <c r="A122" s="333" t="s">
        <v>111</v>
      </c>
      <c r="B122" s="343" t="s">
        <v>23</v>
      </c>
      <c r="C122" s="361" t="s">
        <v>24</v>
      </c>
      <c r="D122" s="367" t="s">
        <v>25</v>
      </c>
      <c r="E122" s="367" t="s">
        <v>26</v>
      </c>
      <c r="F122" s="367" t="s">
        <v>27</v>
      </c>
      <c r="G122" s="367" t="s">
        <v>28</v>
      </c>
      <c r="H122" s="343" t="s">
        <v>29</v>
      </c>
      <c r="I122" s="367" t="s">
        <v>30</v>
      </c>
      <c r="J122" s="372" t="s">
        <v>31</v>
      </c>
      <c r="K122" s="376" t="s">
        <v>32</v>
      </c>
      <c r="L122" s="270" t="s">
        <v>33</v>
      </c>
      <c r="M122" s="271"/>
      <c r="N122" s="272"/>
      <c r="O122" s="270" t="s">
        <v>34</v>
      </c>
      <c r="P122" s="271"/>
      <c r="Q122" s="272"/>
      <c r="R122" s="380" t="s">
        <v>35</v>
      </c>
    </row>
    <row r="123" spans="1:19" s="1" customFormat="1" ht="14.25" customHeight="1">
      <c r="A123" s="334"/>
      <c r="B123" s="344"/>
      <c r="C123" s="362"/>
      <c r="D123" s="368"/>
      <c r="E123" s="368"/>
      <c r="F123" s="368"/>
      <c r="G123" s="368"/>
      <c r="H123" s="344"/>
      <c r="I123" s="368"/>
      <c r="J123" s="373"/>
      <c r="K123" s="377"/>
      <c r="L123" s="45" t="s">
        <v>36</v>
      </c>
      <c r="M123" s="45" t="s">
        <v>37</v>
      </c>
      <c r="N123" s="46" t="s">
        <v>38</v>
      </c>
      <c r="O123" s="45" t="s">
        <v>36</v>
      </c>
      <c r="P123" s="45" t="s">
        <v>37</v>
      </c>
      <c r="Q123" s="45" t="s">
        <v>38</v>
      </c>
      <c r="R123" s="381"/>
    </row>
    <row r="124" spans="1:19" s="1" customFormat="1" ht="14.25" customHeight="1">
      <c r="A124" s="334"/>
      <c r="B124" s="278" t="s">
        <v>49</v>
      </c>
      <c r="C124" s="278"/>
      <c r="D124" s="20"/>
      <c r="E124" s="63"/>
      <c r="F124" s="11"/>
      <c r="G124" s="13"/>
      <c r="H124" s="76" t="s">
        <v>49</v>
      </c>
      <c r="I124" s="13"/>
      <c r="J124" s="13"/>
      <c r="K124" s="13"/>
      <c r="L124" s="13"/>
      <c r="M124" s="13"/>
      <c r="N124" s="13"/>
      <c r="O124" s="101"/>
      <c r="P124" s="101"/>
      <c r="Q124" s="101"/>
      <c r="R124" s="101"/>
    </row>
    <row r="125" spans="1:19" s="1" customFormat="1" ht="14.25" customHeight="1">
      <c r="A125" s="334"/>
      <c r="B125" s="352">
        <v>1</v>
      </c>
      <c r="C125" s="352">
        <v>1</v>
      </c>
      <c r="D125" s="24">
        <v>42548</v>
      </c>
      <c r="E125" s="77">
        <v>0.3125</v>
      </c>
      <c r="F125" s="78" t="s">
        <v>40</v>
      </c>
      <c r="G125" s="8" t="s">
        <v>112</v>
      </c>
      <c r="H125" s="12" t="s">
        <v>113</v>
      </c>
      <c r="I125" s="13" t="s">
        <v>43</v>
      </c>
      <c r="J125" s="78">
        <v>42907</v>
      </c>
      <c r="K125" s="102">
        <v>0.35416666666666702</v>
      </c>
      <c r="L125" s="103">
        <v>1</v>
      </c>
      <c r="M125" s="9"/>
      <c r="N125" s="13"/>
      <c r="O125" s="103">
        <v>1</v>
      </c>
      <c r="P125" s="9"/>
      <c r="Q125" s="13"/>
      <c r="R125" s="53" t="s">
        <v>50</v>
      </c>
      <c r="S125" s="9">
        <v>1.107</v>
      </c>
    </row>
    <row r="126" spans="1:19" s="1" customFormat="1" ht="14.25" customHeight="1">
      <c r="A126" s="334"/>
      <c r="B126" s="353"/>
      <c r="C126" s="353"/>
      <c r="D126" s="24">
        <v>42548</v>
      </c>
      <c r="E126" s="77">
        <v>0.3125</v>
      </c>
      <c r="F126" s="78" t="s">
        <v>40</v>
      </c>
      <c r="G126" s="8" t="s">
        <v>112</v>
      </c>
      <c r="H126" s="12" t="s">
        <v>113</v>
      </c>
      <c r="I126" s="13" t="s">
        <v>43</v>
      </c>
      <c r="J126" s="78">
        <v>42913</v>
      </c>
      <c r="K126" s="102">
        <v>0.35416666666666702</v>
      </c>
      <c r="L126" s="103">
        <v>13</v>
      </c>
      <c r="M126" s="9">
        <v>24</v>
      </c>
      <c r="N126" s="13"/>
      <c r="O126" s="103">
        <v>13</v>
      </c>
      <c r="P126" s="9">
        <v>24</v>
      </c>
      <c r="Q126" s="13"/>
      <c r="R126" s="53" t="s">
        <v>50</v>
      </c>
      <c r="S126" s="9">
        <v>17.300999999999998</v>
      </c>
    </row>
    <row r="127" spans="1:19" s="1" customFormat="1" ht="14.25" customHeight="1">
      <c r="A127" s="334"/>
      <c r="B127" s="278" t="s">
        <v>49</v>
      </c>
      <c r="C127" s="278"/>
      <c r="D127" s="24">
        <v>42548</v>
      </c>
      <c r="E127" s="77">
        <v>0.35416666666666702</v>
      </c>
      <c r="F127" s="13"/>
      <c r="G127" s="13"/>
      <c r="H127" s="76" t="s">
        <v>49</v>
      </c>
      <c r="I127" s="13"/>
      <c r="J127" s="78" t="s">
        <v>52</v>
      </c>
      <c r="K127" s="11" t="s">
        <v>52</v>
      </c>
      <c r="L127" s="13" t="s">
        <v>52</v>
      </c>
      <c r="M127" s="13" t="s">
        <v>52</v>
      </c>
      <c r="N127" s="13"/>
      <c r="O127" s="13" t="s">
        <v>52</v>
      </c>
      <c r="P127" s="13" t="s">
        <v>52</v>
      </c>
      <c r="Q127" s="13"/>
      <c r="R127" s="13" t="s">
        <v>52</v>
      </c>
      <c r="S127" s="108">
        <v>0</v>
      </c>
    </row>
    <row r="128" spans="1:19" s="1" customFormat="1" ht="14.25" customHeight="1">
      <c r="A128" s="327" t="s">
        <v>4</v>
      </c>
      <c r="B128" s="258" t="s">
        <v>5</v>
      </c>
      <c r="C128" s="259"/>
      <c r="D128" s="260"/>
      <c r="E128" s="14" t="s">
        <v>6</v>
      </c>
      <c r="F128" s="14" t="s">
        <v>7</v>
      </c>
      <c r="G128" s="14" t="s">
        <v>8</v>
      </c>
      <c r="H128" s="15" t="s">
        <v>9</v>
      </c>
      <c r="I128" s="35" t="s">
        <v>10</v>
      </c>
      <c r="J128" s="36" t="s">
        <v>11</v>
      </c>
      <c r="K128" s="37" t="s">
        <v>12</v>
      </c>
      <c r="L128" s="14" t="s">
        <v>13</v>
      </c>
      <c r="M128" s="38" t="s">
        <v>14</v>
      </c>
      <c r="N128" s="39" t="s">
        <v>15</v>
      </c>
      <c r="O128" s="38"/>
      <c r="P128" s="14" t="s">
        <v>16</v>
      </c>
      <c r="Q128" s="14"/>
      <c r="R128" s="56" t="s">
        <v>17</v>
      </c>
    </row>
    <row r="129" spans="1:19" s="1" customFormat="1" ht="14.25" customHeight="1">
      <c r="A129" s="328"/>
      <c r="B129" s="261" t="str">
        <f>F6&amp;A131</f>
        <v>20170627013</v>
      </c>
      <c r="C129" s="262"/>
      <c r="D129" s="263"/>
      <c r="E129" s="14" t="s">
        <v>18</v>
      </c>
      <c r="F129" s="16"/>
      <c r="G129" s="17"/>
      <c r="H129" s="15"/>
      <c r="I129" s="35"/>
      <c r="J129" s="40"/>
      <c r="K129" s="37"/>
      <c r="L129" s="14" t="s">
        <v>19</v>
      </c>
      <c r="M129" s="38"/>
      <c r="N129" s="91" t="s">
        <v>114</v>
      </c>
      <c r="O129" s="38"/>
      <c r="P129" s="14"/>
      <c r="Q129" s="14"/>
      <c r="R129" s="56"/>
    </row>
    <row r="130" spans="1:19" s="1" customFormat="1" ht="14.25" customHeight="1">
      <c r="A130" s="329"/>
      <c r="B130" s="264" t="s">
        <v>21</v>
      </c>
      <c r="C130" s="265"/>
      <c r="D130" s="266"/>
      <c r="E130" s="267"/>
      <c r="F130" s="268"/>
      <c r="G130" s="268"/>
      <c r="H130" s="268"/>
      <c r="I130" s="268"/>
      <c r="J130" s="268"/>
      <c r="K130" s="268"/>
      <c r="L130" s="268"/>
      <c r="M130" s="268"/>
      <c r="N130" s="268"/>
      <c r="O130" s="268"/>
      <c r="P130" s="268"/>
      <c r="Q130" s="268"/>
      <c r="R130" s="269"/>
    </row>
    <row r="131" spans="1:19" s="1" customFormat="1" ht="14.25" customHeight="1">
      <c r="A131" s="333" t="s">
        <v>115</v>
      </c>
      <c r="B131" s="343" t="s">
        <v>23</v>
      </c>
      <c r="C131" s="361" t="s">
        <v>24</v>
      </c>
      <c r="D131" s="367" t="s">
        <v>25</v>
      </c>
      <c r="E131" s="367" t="s">
        <v>26</v>
      </c>
      <c r="F131" s="367" t="s">
        <v>27</v>
      </c>
      <c r="G131" s="367" t="s">
        <v>28</v>
      </c>
      <c r="H131" s="343" t="s">
        <v>29</v>
      </c>
      <c r="I131" s="367" t="s">
        <v>30</v>
      </c>
      <c r="J131" s="372" t="s">
        <v>31</v>
      </c>
      <c r="K131" s="376" t="s">
        <v>32</v>
      </c>
      <c r="L131" s="270" t="s">
        <v>33</v>
      </c>
      <c r="M131" s="271"/>
      <c r="N131" s="272"/>
      <c r="O131" s="270" t="s">
        <v>34</v>
      </c>
      <c r="P131" s="271"/>
      <c r="Q131" s="272"/>
      <c r="R131" s="380" t="s">
        <v>35</v>
      </c>
    </row>
    <row r="132" spans="1:19" s="1" customFormat="1" ht="14.25" customHeight="1">
      <c r="A132" s="334"/>
      <c r="B132" s="344"/>
      <c r="C132" s="362"/>
      <c r="D132" s="368"/>
      <c r="E132" s="368"/>
      <c r="F132" s="368"/>
      <c r="G132" s="368"/>
      <c r="H132" s="344"/>
      <c r="I132" s="368"/>
      <c r="J132" s="373"/>
      <c r="K132" s="377"/>
      <c r="L132" s="45" t="s">
        <v>36</v>
      </c>
      <c r="M132" s="45" t="s">
        <v>37</v>
      </c>
      <c r="N132" s="46" t="s">
        <v>38</v>
      </c>
      <c r="O132" s="45" t="s">
        <v>36</v>
      </c>
      <c r="P132" s="45" t="s">
        <v>37</v>
      </c>
      <c r="Q132" s="45" t="s">
        <v>38</v>
      </c>
      <c r="R132" s="381"/>
    </row>
    <row r="133" spans="1:19" s="1" customFormat="1" ht="14.25" customHeight="1">
      <c r="A133" s="334"/>
      <c r="B133" s="278" t="s">
        <v>49</v>
      </c>
      <c r="C133" s="278"/>
      <c r="D133" s="19"/>
      <c r="E133" s="19"/>
      <c r="F133" s="19"/>
      <c r="G133" s="19"/>
      <c r="H133" s="76" t="s">
        <v>49</v>
      </c>
      <c r="I133" s="19"/>
      <c r="J133" s="43"/>
      <c r="K133" s="44"/>
      <c r="L133" s="123"/>
      <c r="M133" s="45"/>
      <c r="N133" s="46"/>
      <c r="O133" s="45"/>
      <c r="P133" s="45"/>
      <c r="Q133" s="45"/>
      <c r="R133" s="57"/>
    </row>
    <row r="134" spans="1:19" s="1" customFormat="1" ht="14.25" customHeight="1">
      <c r="A134" s="334"/>
      <c r="B134" s="343">
        <v>1</v>
      </c>
      <c r="C134" s="109">
        <v>1</v>
      </c>
      <c r="D134" s="24">
        <v>42548</v>
      </c>
      <c r="E134" s="19" t="s">
        <v>116</v>
      </c>
      <c r="F134" s="78" t="s">
        <v>40</v>
      </c>
      <c r="G134" s="110" t="s">
        <v>117</v>
      </c>
      <c r="H134" s="111" t="s">
        <v>118</v>
      </c>
      <c r="I134" s="13" t="s">
        <v>43</v>
      </c>
      <c r="J134" s="78">
        <v>42913</v>
      </c>
      <c r="K134" s="102">
        <v>0.44444444444444398</v>
      </c>
      <c r="L134" s="124" t="s">
        <v>52</v>
      </c>
      <c r="M134" s="8">
        <v>74</v>
      </c>
      <c r="N134" s="13"/>
      <c r="O134" s="13"/>
      <c r="P134" s="13"/>
      <c r="Q134" s="13"/>
      <c r="R134" s="53" t="s">
        <v>119</v>
      </c>
      <c r="S134" s="9">
        <v>5.657</v>
      </c>
    </row>
    <row r="135" spans="1:19" s="1" customFormat="1" ht="14.25" customHeight="1">
      <c r="A135" s="334"/>
      <c r="B135" s="354"/>
      <c r="C135" s="361">
        <v>2</v>
      </c>
      <c r="D135" s="24">
        <v>42548</v>
      </c>
      <c r="E135" s="77">
        <v>0.35416666666666702</v>
      </c>
      <c r="F135" s="112" t="s">
        <v>40</v>
      </c>
      <c r="G135" s="112" t="s">
        <v>120</v>
      </c>
      <c r="H135" s="112" t="s">
        <v>121</v>
      </c>
      <c r="I135" s="112" t="s">
        <v>43</v>
      </c>
      <c r="J135" s="125">
        <v>42913</v>
      </c>
      <c r="K135" s="112">
        <v>0.45833333333333298</v>
      </c>
      <c r="L135" s="112"/>
      <c r="M135" s="21">
        <v>84</v>
      </c>
      <c r="N135" s="112"/>
      <c r="O135" s="112"/>
      <c r="P135" s="21">
        <v>84</v>
      </c>
      <c r="Q135" s="112"/>
      <c r="R135" s="112" t="s">
        <v>122</v>
      </c>
      <c r="S135" s="21">
        <v>6.8460000000000001</v>
      </c>
    </row>
    <row r="136" spans="1:19" s="1" customFormat="1" ht="14.25" customHeight="1">
      <c r="A136" s="334"/>
      <c r="B136" s="354"/>
      <c r="C136" s="363"/>
      <c r="D136" s="24">
        <v>42548</v>
      </c>
      <c r="E136" s="77">
        <v>0.35416666666666702</v>
      </c>
      <c r="F136" s="112" t="s">
        <v>40</v>
      </c>
      <c r="G136" s="112" t="s">
        <v>120</v>
      </c>
      <c r="H136" s="112" t="s">
        <v>121</v>
      </c>
      <c r="I136" s="112" t="s">
        <v>43</v>
      </c>
      <c r="J136" s="125">
        <v>42913</v>
      </c>
      <c r="K136" s="112">
        <v>0.3125</v>
      </c>
      <c r="L136" s="112"/>
      <c r="M136" s="21">
        <v>17</v>
      </c>
      <c r="N136" s="112"/>
      <c r="O136" s="112"/>
      <c r="P136" s="21">
        <v>17</v>
      </c>
      <c r="Q136" s="112"/>
      <c r="R136" s="113" t="s">
        <v>123</v>
      </c>
      <c r="S136" s="21">
        <v>1.3089999999999999</v>
      </c>
    </row>
    <row r="137" spans="1:19" s="1" customFormat="1" ht="14.25" customHeight="1">
      <c r="A137" s="334"/>
      <c r="B137" s="344"/>
      <c r="C137" s="362"/>
      <c r="D137" s="24">
        <v>42548</v>
      </c>
      <c r="E137" s="77">
        <v>0.35416666666666702</v>
      </c>
      <c r="F137" s="112" t="s">
        <v>40</v>
      </c>
      <c r="G137" s="112" t="s">
        <v>120</v>
      </c>
      <c r="H137" s="112" t="s">
        <v>121</v>
      </c>
      <c r="I137" s="112" t="s">
        <v>124</v>
      </c>
      <c r="J137" s="125">
        <v>42914</v>
      </c>
      <c r="K137" s="112">
        <v>0.45833333333333298</v>
      </c>
      <c r="L137" s="112"/>
      <c r="M137" s="21">
        <v>25</v>
      </c>
      <c r="N137" s="112"/>
      <c r="O137" s="112"/>
      <c r="P137" s="21">
        <v>25</v>
      </c>
      <c r="Q137" s="112"/>
      <c r="R137" s="113" t="s">
        <v>68</v>
      </c>
      <c r="S137" s="21">
        <v>1.925</v>
      </c>
    </row>
    <row r="138" spans="1:19" s="1" customFormat="1" ht="14.25" customHeight="1">
      <c r="A138" s="334"/>
      <c r="B138" s="278" t="s">
        <v>49</v>
      </c>
      <c r="C138" s="278"/>
      <c r="D138" s="24">
        <v>42548</v>
      </c>
      <c r="E138" s="77">
        <v>0.39583333333333398</v>
      </c>
      <c r="F138" s="112"/>
      <c r="G138" s="112"/>
      <c r="H138" s="112" t="s">
        <v>49</v>
      </c>
      <c r="I138" s="112"/>
      <c r="J138" s="112"/>
      <c r="K138" s="112"/>
      <c r="L138" s="21"/>
      <c r="M138" s="21"/>
      <c r="N138" s="112"/>
      <c r="O138" s="21"/>
      <c r="P138" s="21"/>
      <c r="Q138" s="112"/>
      <c r="R138" s="112"/>
      <c r="S138" s="112"/>
    </row>
    <row r="139" spans="1:19" s="1" customFormat="1" ht="14.25" customHeight="1">
      <c r="A139" s="334"/>
      <c r="B139" s="279" t="s">
        <v>68</v>
      </c>
      <c r="C139" s="280"/>
      <c r="D139" s="24">
        <v>42548</v>
      </c>
      <c r="E139" s="77">
        <v>0.4375</v>
      </c>
      <c r="F139" s="112"/>
      <c r="G139" s="112"/>
      <c r="H139" s="113" t="s">
        <v>68</v>
      </c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</row>
    <row r="140" spans="1:19" s="1" customFormat="1" ht="15" customHeight="1">
      <c r="A140" s="327" t="s">
        <v>4</v>
      </c>
      <c r="B140" s="258" t="s">
        <v>5</v>
      </c>
      <c r="C140" s="259"/>
      <c r="D140" s="260"/>
      <c r="E140" s="14" t="s">
        <v>6</v>
      </c>
      <c r="F140" s="14" t="s">
        <v>7</v>
      </c>
      <c r="G140" s="14" t="s">
        <v>8</v>
      </c>
      <c r="H140" s="15" t="s">
        <v>9</v>
      </c>
      <c r="I140" s="35" t="s">
        <v>10</v>
      </c>
      <c r="J140" s="36" t="s">
        <v>11</v>
      </c>
      <c r="K140" s="37" t="s">
        <v>12</v>
      </c>
      <c r="L140" s="14" t="s">
        <v>13</v>
      </c>
      <c r="M140" s="38" t="s">
        <v>14</v>
      </c>
      <c r="N140" s="39" t="s">
        <v>15</v>
      </c>
      <c r="O140" s="38"/>
      <c r="P140" s="14" t="s">
        <v>16</v>
      </c>
      <c r="Q140" s="14"/>
      <c r="R140" s="56" t="s">
        <v>17</v>
      </c>
    </row>
    <row r="141" spans="1:19" s="1" customFormat="1" ht="15" customHeight="1">
      <c r="A141" s="328"/>
      <c r="B141" s="261" t="str">
        <f>F6&amp;A143</f>
        <v>20170627014</v>
      </c>
      <c r="C141" s="262"/>
      <c r="D141" s="263"/>
      <c r="E141" s="14" t="s">
        <v>18</v>
      </c>
      <c r="F141" s="16"/>
      <c r="G141" s="17"/>
      <c r="H141" s="15"/>
      <c r="I141" s="35"/>
      <c r="J141" s="40"/>
      <c r="K141" s="37"/>
      <c r="L141" s="14" t="s">
        <v>19</v>
      </c>
      <c r="M141" s="38"/>
      <c r="N141" s="91" t="s">
        <v>125</v>
      </c>
      <c r="O141" s="38"/>
      <c r="P141" s="14"/>
      <c r="Q141" s="14"/>
      <c r="R141" s="56"/>
    </row>
    <row r="142" spans="1:19" s="1" customFormat="1" ht="15" customHeight="1">
      <c r="A142" s="329"/>
      <c r="B142" s="264" t="s">
        <v>21</v>
      </c>
      <c r="C142" s="265"/>
      <c r="D142" s="266"/>
      <c r="E142" s="267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  <c r="P142" s="268"/>
      <c r="Q142" s="268"/>
      <c r="R142" s="269"/>
    </row>
    <row r="143" spans="1:19" s="1" customFormat="1" ht="15" customHeight="1">
      <c r="A143" s="333" t="s">
        <v>126</v>
      </c>
      <c r="B143" s="343" t="s">
        <v>23</v>
      </c>
      <c r="C143" s="361" t="s">
        <v>24</v>
      </c>
      <c r="D143" s="367" t="s">
        <v>25</v>
      </c>
      <c r="E143" s="367" t="s">
        <v>26</v>
      </c>
      <c r="F143" s="367" t="s">
        <v>27</v>
      </c>
      <c r="G143" s="367" t="s">
        <v>28</v>
      </c>
      <c r="H143" s="343" t="s">
        <v>29</v>
      </c>
      <c r="I143" s="367" t="s">
        <v>30</v>
      </c>
      <c r="J143" s="372" t="s">
        <v>31</v>
      </c>
      <c r="K143" s="376" t="s">
        <v>32</v>
      </c>
      <c r="L143" s="270" t="s">
        <v>33</v>
      </c>
      <c r="M143" s="271"/>
      <c r="N143" s="272"/>
      <c r="O143" s="270" t="s">
        <v>34</v>
      </c>
      <c r="P143" s="271"/>
      <c r="Q143" s="272"/>
      <c r="R143" s="380" t="s">
        <v>35</v>
      </c>
    </row>
    <row r="144" spans="1:19" s="1" customFormat="1" ht="15" customHeight="1">
      <c r="A144" s="334"/>
      <c r="B144" s="344"/>
      <c r="C144" s="362"/>
      <c r="D144" s="368"/>
      <c r="E144" s="368"/>
      <c r="F144" s="368"/>
      <c r="G144" s="368"/>
      <c r="H144" s="344"/>
      <c r="I144" s="368"/>
      <c r="J144" s="373"/>
      <c r="K144" s="377"/>
      <c r="L144" s="45" t="s">
        <v>36</v>
      </c>
      <c r="M144" s="45" t="s">
        <v>37</v>
      </c>
      <c r="N144" s="46" t="s">
        <v>38</v>
      </c>
      <c r="O144" s="45" t="s">
        <v>36</v>
      </c>
      <c r="P144" s="45" t="s">
        <v>37</v>
      </c>
      <c r="Q144" s="45" t="s">
        <v>38</v>
      </c>
      <c r="R144" s="381"/>
    </row>
    <row r="145" spans="1:19" s="1" customFormat="1" ht="15" customHeight="1">
      <c r="A145" s="334"/>
      <c r="B145" s="281" t="s">
        <v>49</v>
      </c>
      <c r="C145" s="282"/>
      <c r="D145" s="20"/>
      <c r="E145" s="63"/>
      <c r="F145" s="11"/>
      <c r="G145" s="13"/>
      <c r="H145" s="76" t="s">
        <v>49</v>
      </c>
      <c r="I145" s="13"/>
      <c r="J145" s="13"/>
      <c r="K145" s="13"/>
      <c r="L145" s="13"/>
      <c r="M145" s="13"/>
      <c r="N145" s="13"/>
      <c r="O145" s="101"/>
      <c r="P145" s="101"/>
      <c r="Q145" s="101"/>
      <c r="R145" s="101"/>
    </row>
    <row r="146" spans="1:19" s="1" customFormat="1" ht="15" customHeight="1">
      <c r="A146" s="334"/>
      <c r="B146" s="73">
        <v>1</v>
      </c>
      <c r="C146" s="73">
        <v>1</v>
      </c>
      <c r="D146" s="24">
        <v>42548</v>
      </c>
      <c r="E146" s="77">
        <v>0.3125</v>
      </c>
      <c r="F146" s="78" t="s">
        <v>40</v>
      </c>
      <c r="G146" s="53" t="s">
        <v>127</v>
      </c>
      <c r="H146" s="111" t="s">
        <v>128</v>
      </c>
      <c r="I146" s="13" t="s">
        <v>43</v>
      </c>
      <c r="J146" s="78">
        <v>42913</v>
      </c>
      <c r="K146" s="102">
        <v>0.3125</v>
      </c>
      <c r="L146" s="124">
        <v>8</v>
      </c>
      <c r="M146" s="8">
        <v>65</v>
      </c>
      <c r="N146" s="13"/>
      <c r="O146" s="124">
        <v>8</v>
      </c>
      <c r="P146" s="8">
        <v>65</v>
      </c>
      <c r="Q146" s="13"/>
      <c r="R146" s="53" t="s">
        <v>129</v>
      </c>
      <c r="S146" s="136">
        <v>22.632000000000001</v>
      </c>
    </row>
    <row r="147" spans="1:19" s="1" customFormat="1" ht="15" customHeight="1">
      <c r="A147" s="334"/>
      <c r="B147" s="283" t="s">
        <v>49</v>
      </c>
      <c r="C147" s="283"/>
      <c r="D147" s="24">
        <v>42548</v>
      </c>
      <c r="E147" s="77">
        <v>0.35416666666666702</v>
      </c>
      <c r="F147" s="78"/>
      <c r="G147" s="8"/>
      <c r="H147" s="115" t="s">
        <v>49</v>
      </c>
      <c r="I147" s="13"/>
      <c r="J147" s="8"/>
      <c r="K147" s="8"/>
      <c r="L147" s="8"/>
      <c r="M147" s="9"/>
      <c r="N147" s="13"/>
      <c r="O147" s="13"/>
      <c r="P147" s="13"/>
      <c r="Q147" s="13"/>
      <c r="R147" s="8"/>
      <c r="S147" s="108"/>
    </row>
    <row r="148" spans="1:19" s="1" customFormat="1" ht="15" customHeight="1">
      <c r="A148" s="334"/>
      <c r="B148" s="73">
        <v>2</v>
      </c>
      <c r="C148" s="73">
        <v>2</v>
      </c>
      <c r="D148" s="24">
        <v>42548</v>
      </c>
      <c r="E148" s="77">
        <v>0.4375</v>
      </c>
      <c r="F148" s="78" t="s">
        <v>40</v>
      </c>
      <c r="G148" s="13" t="s">
        <v>130</v>
      </c>
      <c r="H148" s="12" t="s">
        <v>131</v>
      </c>
      <c r="I148" s="13" t="s">
        <v>43</v>
      </c>
      <c r="J148" s="78">
        <v>42913</v>
      </c>
      <c r="K148" s="102">
        <v>0.41666666666666702</v>
      </c>
      <c r="L148" s="8">
        <v>2</v>
      </c>
      <c r="M148" s="9" t="s">
        <v>52</v>
      </c>
      <c r="N148" s="13"/>
      <c r="O148" s="8">
        <v>2</v>
      </c>
      <c r="P148" s="13"/>
      <c r="Q148" s="13"/>
      <c r="R148" s="8" t="s">
        <v>132</v>
      </c>
      <c r="S148" s="9">
        <v>6.0839999999999996</v>
      </c>
    </row>
    <row r="149" spans="1:19" s="1" customFormat="1" ht="15" customHeight="1">
      <c r="A149" s="335"/>
      <c r="B149" s="281" t="s">
        <v>49</v>
      </c>
      <c r="C149" s="282"/>
      <c r="D149" s="24">
        <v>42548</v>
      </c>
      <c r="E149" s="77">
        <v>0.47916666666666702</v>
      </c>
      <c r="F149" s="13"/>
      <c r="G149" s="13"/>
      <c r="H149" s="115" t="s">
        <v>49</v>
      </c>
      <c r="I149" s="13"/>
      <c r="J149" s="8"/>
      <c r="K149" s="82"/>
      <c r="L149" s="8"/>
      <c r="M149" s="9"/>
      <c r="N149" s="13"/>
      <c r="O149" s="13"/>
      <c r="P149" s="13"/>
      <c r="Q149" s="13"/>
      <c r="R149" s="8"/>
    </row>
    <row r="150" spans="1:19" s="1" customFormat="1" ht="15" customHeight="1">
      <c r="A150" s="327" t="s">
        <v>4</v>
      </c>
      <c r="B150" s="258" t="s">
        <v>5</v>
      </c>
      <c r="C150" s="259"/>
      <c r="D150" s="260"/>
      <c r="E150" s="14" t="s">
        <v>6</v>
      </c>
      <c r="F150" s="14" t="s">
        <v>7</v>
      </c>
      <c r="G150" s="14" t="s">
        <v>8</v>
      </c>
      <c r="H150" s="15" t="s">
        <v>9</v>
      </c>
      <c r="I150" s="35" t="s">
        <v>10</v>
      </c>
      <c r="J150" s="36" t="s">
        <v>11</v>
      </c>
      <c r="K150" s="37" t="s">
        <v>12</v>
      </c>
      <c r="L150" s="14" t="s">
        <v>13</v>
      </c>
      <c r="M150" s="38" t="s">
        <v>14</v>
      </c>
      <c r="N150" s="39" t="s">
        <v>15</v>
      </c>
      <c r="O150" s="38"/>
      <c r="P150" s="14" t="s">
        <v>16</v>
      </c>
      <c r="Q150" s="14"/>
      <c r="R150" s="56" t="s">
        <v>17</v>
      </c>
    </row>
    <row r="151" spans="1:19" s="1" customFormat="1" ht="15" customHeight="1">
      <c r="A151" s="328"/>
      <c r="B151" s="261" t="str">
        <f>F6&amp;A153</f>
        <v>20170627015</v>
      </c>
      <c r="C151" s="262"/>
      <c r="D151" s="263"/>
      <c r="E151" s="14" t="s">
        <v>18</v>
      </c>
      <c r="F151" s="16"/>
      <c r="G151" s="17"/>
      <c r="H151" s="15"/>
      <c r="I151" s="35"/>
      <c r="J151" s="40"/>
      <c r="K151" s="37"/>
      <c r="L151" s="14" t="s">
        <v>19</v>
      </c>
      <c r="M151" s="38"/>
      <c r="N151" s="42" t="s">
        <v>133</v>
      </c>
      <c r="O151" s="38"/>
      <c r="P151" s="14"/>
      <c r="Q151" s="14"/>
      <c r="R151" s="56"/>
    </row>
    <row r="152" spans="1:19" s="1" customFormat="1" ht="15" customHeight="1">
      <c r="A152" s="329"/>
      <c r="B152" s="264" t="s">
        <v>21</v>
      </c>
      <c r="C152" s="265"/>
      <c r="D152" s="266"/>
      <c r="E152" s="267"/>
      <c r="F152" s="268"/>
      <c r="G152" s="268"/>
      <c r="H152" s="268"/>
      <c r="I152" s="268"/>
      <c r="J152" s="268"/>
      <c r="K152" s="268"/>
      <c r="L152" s="268"/>
      <c r="M152" s="268"/>
      <c r="N152" s="268"/>
      <c r="O152" s="268"/>
      <c r="P152" s="268"/>
      <c r="Q152" s="268"/>
      <c r="R152" s="269"/>
    </row>
    <row r="153" spans="1:19" s="1" customFormat="1" ht="15" customHeight="1">
      <c r="A153" s="333" t="s">
        <v>134</v>
      </c>
      <c r="B153" s="343" t="s">
        <v>23</v>
      </c>
      <c r="C153" s="361" t="s">
        <v>24</v>
      </c>
      <c r="D153" s="367" t="s">
        <v>25</v>
      </c>
      <c r="E153" s="367" t="s">
        <v>26</v>
      </c>
      <c r="F153" s="367" t="s">
        <v>27</v>
      </c>
      <c r="G153" s="367" t="s">
        <v>28</v>
      </c>
      <c r="H153" s="343" t="s">
        <v>29</v>
      </c>
      <c r="I153" s="367" t="s">
        <v>30</v>
      </c>
      <c r="J153" s="372" t="s">
        <v>31</v>
      </c>
      <c r="K153" s="376" t="s">
        <v>32</v>
      </c>
      <c r="L153" s="270" t="s">
        <v>33</v>
      </c>
      <c r="M153" s="271"/>
      <c r="N153" s="272"/>
      <c r="O153" s="270" t="s">
        <v>34</v>
      </c>
      <c r="P153" s="271"/>
      <c r="Q153" s="272"/>
      <c r="R153" s="380" t="s">
        <v>35</v>
      </c>
    </row>
    <row r="154" spans="1:19" s="1" customFormat="1" ht="15" customHeight="1">
      <c r="A154" s="334"/>
      <c r="B154" s="344"/>
      <c r="C154" s="362"/>
      <c r="D154" s="368"/>
      <c r="E154" s="368"/>
      <c r="F154" s="368"/>
      <c r="G154" s="368"/>
      <c r="H154" s="344"/>
      <c r="I154" s="368"/>
      <c r="J154" s="373"/>
      <c r="K154" s="377"/>
      <c r="L154" s="45" t="s">
        <v>36</v>
      </c>
      <c r="M154" s="45" t="s">
        <v>37</v>
      </c>
      <c r="N154" s="46" t="s">
        <v>38</v>
      </c>
      <c r="O154" s="45" t="s">
        <v>36</v>
      </c>
      <c r="P154" s="45" t="s">
        <v>37</v>
      </c>
      <c r="Q154" s="45" t="s">
        <v>38</v>
      </c>
      <c r="R154" s="381"/>
    </row>
    <row r="155" spans="1:19" s="1" customFormat="1" ht="15" customHeight="1">
      <c r="A155" s="334"/>
      <c r="B155" s="281" t="s">
        <v>49</v>
      </c>
      <c r="C155" s="282"/>
      <c r="D155" s="20"/>
      <c r="E155" s="63"/>
      <c r="F155" s="11"/>
      <c r="G155" s="13"/>
      <c r="H155" s="76" t="s">
        <v>49</v>
      </c>
      <c r="I155" s="13"/>
      <c r="J155" s="13"/>
      <c r="K155" s="13"/>
      <c r="L155" s="13"/>
      <c r="M155" s="13"/>
      <c r="N155" s="13"/>
      <c r="O155" s="101"/>
      <c r="P155" s="101"/>
      <c r="Q155" s="101"/>
      <c r="R155" s="101"/>
    </row>
    <row r="156" spans="1:19" s="1" customFormat="1" ht="15" customHeight="1">
      <c r="A156" s="334"/>
      <c r="B156" s="116">
        <v>1</v>
      </c>
      <c r="C156" s="116">
        <v>1</v>
      </c>
      <c r="D156" s="24">
        <v>42548</v>
      </c>
      <c r="E156" s="77">
        <v>0.3125</v>
      </c>
      <c r="F156" s="78" t="s">
        <v>40</v>
      </c>
      <c r="G156" s="53" t="s">
        <v>135</v>
      </c>
      <c r="H156" s="111" t="s">
        <v>136</v>
      </c>
      <c r="I156" s="13" t="s">
        <v>43</v>
      </c>
      <c r="J156" s="78">
        <v>42913</v>
      </c>
      <c r="K156" s="102">
        <v>0.3125</v>
      </c>
      <c r="L156" s="8">
        <v>7</v>
      </c>
      <c r="M156" s="9" t="s">
        <v>52</v>
      </c>
      <c r="N156" s="13"/>
      <c r="O156" s="8">
        <v>7</v>
      </c>
      <c r="P156" s="13"/>
      <c r="Q156" s="13"/>
      <c r="R156" s="53" t="s">
        <v>129</v>
      </c>
      <c r="S156" s="9">
        <v>21.343</v>
      </c>
    </row>
    <row r="157" spans="1:19" s="1" customFormat="1" ht="15" customHeight="1">
      <c r="A157" s="334"/>
      <c r="B157" s="283" t="s">
        <v>49</v>
      </c>
      <c r="C157" s="283"/>
      <c r="D157" s="24">
        <v>42548</v>
      </c>
      <c r="E157" s="77">
        <v>0.35416666666666702</v>
      </c>
      <c r="F157" s="78"/>
      <c r="G157" s="8"/>
      <c r="H157" s="115" t="s">
        <v>49</v>
      </c>
      <c r="I157" s="13"/>
      <c r="J157" s="8" t="s">
        <v>52</v>
      </c>
      <c r="K157" s="8" t="s">
        <v>52</v>
      </c>
      <c r="L157" s="8" t="s">
        <v>52</v>
      </c>
      <c r="M157" s="9" t="s">
        <v>52</v>
      </c>
      <c r="N157" s="13"/>
      <c r="O157" s="8" t="s">
        <v>52</v>
      </c>
      <c r="P157" s="13"/>
      <c r="Q157" s="13"/>
      <c r="R157" s="8" t="s">
        <v>52</v>
      </c>
      <c r="S157" s="108">
        <v>0</v>
      </c>
    </row>
    <row r="158" spans="1:19" s="1" customFormat="1" ht="15" customHeight="1">
      <c r="A158" s="334"/>
      <c r="B158" s="117">
        <v>2</v>
      </c>
      <c r="C158" s="117">
        <v>2</v>
      </c>
      <c r="D158" s="24">
        <v>42548</v>
      </c>
      <c r="E158" s="77">
        <v>0.4375</v>
      </c>
      <c r="F158" s="78" t="s">
        <v>40</v>
      </c>
      <c r="G158" s="53" t="s">
        <v>135</v>
      </c>
      <c r="H158" s="111" t="s">
        <v>136</v>
      </c>
      <c r="I158" s="13" t="s">
        <v>43</v>
      </c>
      <c r="J158" s="78">
        <v>42913</v>
      </c>
      <c r="K158" s="102">
        <v>0.41666666666666702</v>
      </c>
      <c r="L158" s="8">
        <v>7</v>
      </c>
      <c r="M158" s="9" t="s">
        <v>52</v>
      </c>
      <c r="N158" s="13"/>
      <c r="O158" s="8">
        <v>7</v>
      </c>
      <c r="P158" s="13"/>
      <c r="Q158" s="13"/>
      <c r="R158" s="53" t="s">
        <v>129</v>
      </c>
      <c r="S158" s="9">
        <v>23.326000000000001</v>
      </c>
    </row>
    <row r="159" spans="1:19" s="1" customFormat="1" ht="15" customHeight="1">
      <c r="A159" s="334"/>
      <c r="B159" s="283" t="s">
        <v>49</v>
      </c>
      <c r="C159" s="283"/>
      <c r="D159" s="24">
        <v>42548</v>
      </c>
      <c r="E159" s="77">
        <v>0.47916666666666702</v>
      </c>
      <c r="F159" s="78"/>
      <c r="G159" s="8"/>
      <c r="H159" s="115" t="s">
        <v>49</v>
      </c>
      <c r="I159" s="13"/>
      <c r="J159" s="8" t="s">
        <v>52</v>
      </c>
      <c r="K159" s="8" t="s">
        <v>52</v>
      </c>
      <c r="L159" s="8" t="s">
        <v>52</v>
      </c>
      <c r="M159" s="9" t="s">
        <v>52</v>
      </c>
      <c r="N159" s="13"/>
      <c r="O159" s="13"/>
      <c r="P159" s="13"/>
      <c r="Q159" s="13"/>
      <c r="R159" s="8" t="s">
        <v>52</v>
      </c>
      <c r="S159" s="108">
        <v>0</v>
      </c>
    </row>
    <row r="160" spans="1:19" s="1" customFormat="1" ht="16.5" customHeight="1">
      <c r="A160" s="327" t="s">
        <v>4</v>
      </c>
      <c r="B160" s="258" t="s">
        <v>5</v>
      </c>
      <c r="C160" s="259"/>
      <c r="D160" s="260"/>
      <c r="E160" s="14" t="s">
        <v>6</v>
      </c>
      <c r="F160" s="14" t="s">
        <v>7</v>
      </c>
      <c r="G160" s="14" t="s">
        <v>8</v>
      </c>
      <c r="H160" s="15" t="s">
        <v>9</v>
      </c>
      <c r="I160" s="35" t="s">
        <v>10</v>
      </c>
      <c r="J160" s="36" t="s">
        <v>11</v>
      </c>
      <c r="K160" s="37" t="s">
        <v>12</v>
      </c>
      <c r="L160" s="14" t="s">
        <v>13</v>
      </c>
      <c r="M160" s="38" t="s">
        <v>14</v>
      </c>
      <c r="N160" s="39" t="s">
        <v>15</v>
      </c>
      <c r="O160" s="38"/>
      <c r="P160" s="14" t="s">
        <v>16</v>
      </c>
      <c r="Q160" s="14"/>
      <c r="R160" s="56" t="s">
        <v>17</v>
      </c>
    </row>
    <row r="161" spans="1:19" s="1" customFormat="1" ht="15" customHeight="1">
      <c r="A161" s="328"/>
      <c r="B161" s="261" t="str">
        <f>F6&amp;A163</f>
        <v>20170627016</v>
      </c>
      <c r="C161" s="262"/>
      <c r="D161" s="263"/>
      <c r="E161" s="14" t="s">
        <v>18</v>
      </c>
      <c r="F161" s="16"/>
      <c r="G161" s="17"/>
      <c r="H161" s="15"/>
      <c r="I161" s="35"/>
      <c r="J161" s="40"/>
      <c r="K161" s="37"/>
      <c r="L161" s="14" t="s">
        <v>19</v>
      </c>
      <c r="M161" s="38"/>
      <c r="N161" s="42" t="s">
        <v>137</v>
      </c>
      <c r="O161" s="38"/>
      <c r="P161" s="14"/>
      <c r="Q161" s="14"/>
      <c r="R161" s="56"/>
    </row>
    <row r="162" spans="1:19" s="1" customFormat="1" ht="15" customHeight="1">
      <c r="A162" s="329"/>
      <c r="B162" s="264" t="s">
        <v>21</v>
      </c>
      <c r="C162" s="265"/>
      <c r="D162" s="266"/>
      <c r="E162" s="267"/>
      <c r="F162" s="268"/>
      <c r="G162" s="268"/>
      <c r="H162" s="268"/>
      <c r="I162" s="268"/>
      <c r="J162" s="268"/>
      <c r="K162" s="268"/>
      <c r="L162" s="268"/>
      <c r="M162" s="268"/>
      <c r="N162" s="268"/>
      <c r="O162" s="268"/>
      <c r="P162" s="268"/>
      <c r="Q162" s="268"/>
      <c r="R162" s="269"/>
    </row>
    <row r="163" spans="1:19" s="1" customFormat="1" ht="15" customHeight="1">
      <c r="A163" s="333" t="s">
        <v>138</v>
      </c>
      <c r="B163" s="343" t="s">
        <v>23</v>
      </c>
      <c r="C163" s="361" t="s">
        <v>24</v>
      </c>
      <c r="D163" s="367" t="s">
        <v>25</v>
      </c>
      <c r="E163" s="367" t="s">
        <v>26</v>
      </c>
      <c r="F163" s="367" t="s">
        <v>27</v>
      </c>
      <c r="G163" s="367" t="s">
        <v>28</v>
      </c>
      <c r="H163" s="343" t="s">
        <v>29</v>
      </c>
      <c r="I163" s="367" t="s">
        <v>30</v>
      </c>
      <c r="J163" s="372" t="s">
        <v>31</v>
      </c>
      <c r="K163" s="376" t="s">
        <v>32</v>
      </c>
      <c r="L163" s="270" t="s">
        <v>33</v>
      </c>
      <c r="M163" s="271"/>
      <c r="N163" s="272"/>
      <c r="O163" s="270" t="s">
        <v>34</v>
      </c>
      <c r="P163" s="271"/>
      <c r="Q163" s="272"/>
      <c r="R163" s="380" t="s">
        <v>35</v>
      </c>
    </row>
    <row r="164" spans="1:19" s="1" customFormat="1" ht="15" customHeight="1">
      <c r="A164" s="334"/>
      <c r="B164" s="344"/>
      <c r="C164" s="362"/>
      <c r="D164" s="368"/>
      <c r="E164" s="368"/>
      <c r="F164" s="368"/>
      <c r="G164" s="368"/>
      <c r="H164" s="344"/>
      <c r="I164" s="368"/>
      <c r="J164" s="373"/>
      <c r="K164" s="377"/>
      <c r="L164" s="45" t="s">
        <v>36</v>
      </c>
      <c r="M164" s="45" t="s">
        <v>37</v>
      </c>
      <c r="N164" s="46" t="s">
        <v>38</v>
      </c>
      <c r="O164" s="45" t="s">
        <v>36</v>
      </c>
      <c r="P164" s="45" t="s">
        <v>37</v>
      </c>
      <c r="Q164" s="45" t="s">
        <v>38</v>
      </c>
      <c r="R164" s="381"/>
    </row>
    <row r="165" spans="1:19" s="1" customFormat="1" ht="15" customHeight="1">
      <c r="A165" s="334"/>
      <c r="B165" s="284" t="s">
        <v>49</v>
      </c>
      <c r="C165" s="285"/>
      <c r="D165" s="20"/>
      <c r="E165" s="20"/>
      <c r="F165" s="118"/>
      <c r="G165" s="118"/>
      <c r="H165" s="76" t="s">
        <v>49</v>
      </c>
      <c r="I165" s="126"/>
      <c r="J165" s="127"/>
      <c r="K165" s="128"/>
      <c r="L165" s="126"/>
      <c r="M165" s="126"/>
      <c r="N165" s="126"/>
      <c r="O165" s="126"/>
      <c r="P165" s="126"/>
      <c r="Q165" s="126"/>
      <c r="R165" s="137"/>
    </row>
    <row r="166" spans="1:19" s="1" customFormat="1" ht="15" customHeight="1">
      <c r="A166" s="334"/>
      <c r="B166" s="119">
        <v>1</v>
      </c>
      <c r="C166" s="119">
        <v>1</v>
      </c>
      <c r="D166" s="24">
        <v>42548</v>
      </c>
      <c r="E166" s="25">
        <v>0.3125</v>
      </c>
      <c r="F166" s="78" t="s">
        <v>40</v>
      </c>
      <c r="G166" s="13" t="s">
        <v>139</v>
      </c>
      <c r="H166" s="13" t="s">
        <v>140</v>
      </c>
      <c r="I166" s="13" t="s">
        <v>43</v>
      </c>
      <c r="J166" s="78">
        <v>42913</v>
      </c>
      <c r="K166" s="102">
        <v>0.39583333333333298</v>
      </c>
      <c r="L166" s="13">
        <v>13</v>
      </c>
      <c r="M166" s="13" t="s">
        <v>52</v>
      </c>
      <c r="N166" s="13"/>
      <c r="O166" s="13">
        <v>13</v>
      </c>
      <c r="P166" s="13" t="s">
        <v>52</v>
      </c>
      <c r="Q166" s="101"/>
      <c r="R166" s="53" t="s">
        <v>132</v>
      </c>
      <c r="S166" s="101">
        <v>36.209000000000003</v>
      </c>
    </row>
    <row r="167" spans="1:19" s="1" customFormat="1" ht="15" customHeight="1">
      <c r="A167" s="334"/>
      <c r="B167" s="284" t="s">
        <v>49</v>
      </c>
      <c r="C167" s="285"/>
      <c r="D167" s="24">
        <v>42548</v>
      </c>
      <c r="E167" s="25">
        <v>0.35416666666666702</v>
      </c>
      <c r="F167" s="13"/>
      <c r="G167" s="13"/>
      <c r="H167" s="76" t="s">
        <v>49</v>
      </c>
      <c r="I167" s="13"/>
      <c r="J167" s="78" t="s">
        <v>52</v>
      </c>
      <c r="K167" s="129" t="s">
        <v>52</v>
      </c>
      <c r="L167" s="13" t="s">
        <v>52</v>
      </c>
      <c r="M167" s="13" t="s">
        <v>52</v>
      </c>
      <c r="N167" s="13"/>
      <c r="O167" s="13" t="s">
        <v>52</v>
      </c>
      <c r="P167" s="13" t="s">
        <v>52</v>
      </c>
      <c r="Q167" s="13"/>
      <c r="R167" s="13" t="s">
        <v>52</v>
      </c>
      <c r="S167" s="108">
        <v>0</v>
      </c>
    </row>
    <row r="168" spans="1:19" s="1" customFormat="1" ht="15" customHeight="1">
      <c r="A168" s="327" t="s">
        <v>4</v>
      </c>
      <c r="B168" s="258" t="s">
        <v>5</v>
      </c>
      <c r="C168" s="259"/>
      <c r="D168" s="260"/>
      <c r="E168" s="14" t="s">
        <v>6</v>
      </c>
      <c r="F168" s="14" t="s">
        <v>7</v>
      </c>
      <c r="G168" s="14" t="s">
        <v>8</v>
      </c>
      <c r="H168" s="15" t="s">
        <v>9</v>
      </c>
      <c r="I168" s="35" t="s">
        <v>10</v>
      </c>
      <c r="J168" s="36" t="s">
        <v>11</v>
      </c>
      <c r="K168" s="37" t="s">
        <v>12</v>
      </c>
      <c r="L168" s="14" t="s">
        <v>13</v>
      </c>
      <c r="M168" s="38" t="s">
        <v>14</v>
      </c>
      <c r="N168" s="39" t="s">
        <v>15</v>
      </c>
      <c r="O168" s="38"/>
      <c r="P168" s="14" t="s">
        <v>16</v>
      </c>
      <c r="Q168" s="14"/>
      <c r="R168" s="56" t="s">
        <v>17</v>
      </c>
    </row>
    <row r="169" spans="1:19" s="1" customFormat="1" ht="15" customHeight="1">
      <c r="A169" s="328"/>
      <c r="B169" s="261" t="str">
        <f>Sheet1!F6&amp;A171</f>
        <v>20170627017</v>
      </c>
      <c r="C169" s="262"/>
      <c r="D169" s="263"/>
      <c r="E169" s="14" t="s">
        <v>18</v>
      </c>
      <c r="F169" s="16"/>
      <c r="G169" s="17"/>
      <c r="H169" s="15"/>
      <c r="I169" s="35"/>
      <c r="J169" s="40"/>
      <c r="K169" s="37"/>
      <c r="L169" s="41" t="s">
        <v>19</v>
      </c>
      <c r="M169" s="38"/>
      <c r="N169" s="83" t="s">
        <v>141</v>
      </c>
      <c r="O169" s="38"/>
      <c r="P169" s="14"/>
      <c r="Q169" s="14"/>
      <c r="R169" s="56"/>
    </row>
    <row r="170" spans="1:19" s="1" customFormat="1" ht="15" customHeight="1">
      <c r="A170" s="329"/>
      <c r="B170" s="264" t="s">
        <v>21</v>
      </c>
      <c r="C170" s="265"/>
      <c r="D170" s="266"/>
      <c r="E170" s="267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9"/>
    </row>
    <row r="171" spans="1:19" s="1" customFormat="1" ht="15" customHeight="1">
      <c r="A171" s="330" t="s">
        <v>142</v>
      </c>
      <c r="B171" s="343" t="s">
        <v>23</v>
      </c>
      <c r="C171" s="361" t="s">
        <v>24</v>
      </c>
      <c r="D171" s="367" t="s">
        <v>25</v>
      </c>
      <c r="E171" s="367" t="s">
        <v>26</v>
      </c>
      <c r="F171" s="367" t="s">
        <v>27</v>
      </c>
      <c r="G171" s="367" t="s">
        <v>28</v>
      </c>
      <c r="H171" s="343" t="s">
        <v>29</v>
      </c>
      <c r="I171" s="367" t="s">
        <v>30</v>
      </c>
      <c r="J171" s="372" t="s">
        <v>31</v>
      </c>
      <c r="K171" s="376" t="s">
        <v>32</v>
      </c>
      <c r="L171" s="270" t="s">
        <v>33</v>
      </c>
      <c r="M171" s="271"/>
      <c r="N171" s="272"/>
      <c r="O171" s="270" t="s">
        <v>34</v>
      </c>
      <c r="P171" s="271"/>
      <c r="Q171" s="272"/>
      <c r="R171" s="380" t="s">
        <v>35</v>
      </c>
    </row>
    <row r="172" spans="1:19" s="1" customFormat="1" ht="15" customHeight="1">
      <c r="A172" s="331"/>
      <c r="B172" s="344"/>
      <c r="C172" s="362"/>
      <c r="D172" s="368"/>
      <c r="E172" s="368"/>
      <c r="F172" s="368"/>
      <c r="G172" s="368"/>
      <c r="H172" s="344"/>
      <c r="I172" s="368"/>
      <c r="J172" s="373"/>
      <c r="K172" s="377"/>
      <c r="L172" s="45" t="s">
        <v>36</v>
      </c>
      <c r="M172" s="45" t="s">
        <v>37</v>
      </c>
      <c r="N172" s="46" t="s">
        <v>38</v>
      </c>
      <c r="O172" s="45" t="s">
        <v>36</v>
      </c>
      <c r="P172" s="45" t="s">
        <v>37</v>
      </c>
      <c r="Q172" s="45" t="s">
        <v>38</v>
      </c>
      <c r="R172" s="381"/>
    </row>
    <row r="173" spans="1:19" s="1" customFormat="1" ht="15" customHeight="1">
      <c r="A173" s="331"/>
      <c r="B173" s="275" t="s">
        <v>49</v>
      </c>
      <c r="C173" s="275"/>
      <c r="D173" s="20"/>
      <c r="E173" s="25"/>
      <c r="F173" s="120"/>
      <c r="G173" s="21"/>
      <c r="H173" s="76" t="s">
        <v>49</v>
      </c>
      <c r="I173" s="22"/>
      <c r="J173" s="130"/>
      <c r="K173" s="131"/>
      <c r="L173" s="22"/>
      <c r="M173" s="22"/>
      <c r="N173" s="22"/>
      <c r="O173" s="22"/>
      <c r="P173" s="22"/>
      <c r="Q173" s="22"/>
      <c r="R173" s="138"/>
    </row>
    <row r="174" spans="1:19" s="1" customFormat="1" ht="15" customHeight="1">
      <c r="A174" s="331"/>
      <c r="B174" s="32">
        <v>1</v>
      </c>
      <c r="C174" s="26">
        <v>1</v>
      </c>
      <c r="D174" s="24">
        <v>42548</v>
      </c>
      <c r="E174" s="64">
        <v>0.3125</v>
      </c>
      <c r="F174" s="78" t="s">
        <v>40</v>
      </c>
      <c r="G174" s="49" t="s">
        <v>143</v>
      </c>
      <c r="H174" s="121" t="s">
        <v>144</v>
      </c>
      <c r="I174" s="13" t="s">
        <v>43</v>
      </c>
      <c r="J174" s="78">
        <v>42913</v>
      </c>
      <c r="K174" s="102">
        <v>0.4375</v>
      </c>
      <c r="L174" s="8">
        <v>7</v>
      </c>
      <c r="M174" s="9" t="s">
        <v>52</v>
      </c>
      <c r="N174" s="13"/>
      <c r="O174" s="8">
        <v>7</v>
      </c>
      <c r="P174" s="13"/>
      <c r="Q174" s="13"/>
      <c r="R174" s="53" t="s">
        <v>145</v>
      </c>
      <c r="S174" s="9">
        <v>4.55</v>
      </c>
    </row>
    <row r="175" spans="1:19" s="1" customFormat="1" ht="15" customHeight="1">
      <c r="A175" s="331"/>
      <c r="B175" s="275" t="s">
        <v>49</v>
      </c>
      <c r="C175" s="275"/>
      <c r="D175" s="24">
        <v>42548</v>
      </c>
      <c r="E175" s="64">
        <v>0.35416666666666702</v>
      </c>
      <c r="F175" s="13"/>
      <c r="G175" s="13"/>
      <c r="H175" s="76" t="s">
        <v>49</v>
      </c>
      <c r="I175" s="13"/>
      <c r="J175" s="78" t="s">
        <v>52</v>
      </c>
      <c r="K175" s="11" t="s">
        <v>52</v>
      </c>
      <c r="L175" s="13" t="s">
        <v>52</v>
      </c>
      <c r="M175" s="13" t="s">
        <v>52</v>
      </c>
      <c r="N175" s="13"/>
      <c r="O175" s="13" t="s">
        <v>52</v>
      </c>
      <c r="P175" s="13"/>
      <c r="Q175" s="13"/>
      <c r="R175" s="13" t="s">
        <v>52</v>
      </c>
      <c r="S175" s="108">
        <v>0</v>
      </c>
    </row>
    <row r="176" spans="1:19" s="1" customFormat="1" ht="15" customHeight="1">
      <c r="A176" s="331"/>
      <c r="B176" s="346">
        <v>2</v>
      </c>
      <c r="C176" s="346">
        <v>2</v>
      </c>
      <c r="D176" s="24">
        <v>42548</v>
      </c>
      <c r="E176" s="77">
        <v>0.4375</v>
      </c>
      <c r="F176" s="78" t="s">
        <v>40</v>
      </c>
      <c r="G176" s="103" t="s">
        <v>146</v>
      </c>
      <c r="H176" s="12" t="s">
        <v>147</v>
      </c>
      <c r="I176" s="13" t="s">
        <v>43</v>
      </c>
      <c r="J176" s="78">
        <v>42913</v>
      </c>
      <c r="K176" s="102">
        <v>0.375</v>
      </c>
      <c r="L176" s="8">
        <v>8</v>
      </c>
      <c r="M176" s="9" t="s">
        <v>52</v>
      </c>
      <c r="N176" s="13"/>
      <c r="O176" s="8">
        <v>8</v>
      </c>
      <c r="P176" s="13"/>
      <c r="Q176" s="13"/>
      <c r="R176" s="53" t="s">
        <v>148</v>
      </c>
      <c r="S176" s="54">
        <v>19.132000000000001</v>
      </c>
    </row>
    <row r="177" spans="1:19" s="1" customFormat="1" ht="15" customHeight="1">
      <c r="A177" s="331"/>
      <c r="B177" s="348"/>
      <c r="C177" s="348"/>
      <c r="D177" s="24">
        <v>42548</v>
      </c>
      <c r="E177" s="77">
        <v>0.4375</v>
      </c>
      <c r="F177" s="78" t="s">
        <v>40</v>
      </c>
      <c r="G177" s="103" t="s">
        <v>146</v>
      </c>
      <c r="H177" s="12" t="s">
        <v>147</v>
      </c>
      <c r="I177" s="13" t="s">
        <v>43</v>
      </c>
      <c r="J177" s="78">
        <v>42913</v>
      </c>
      <c r="K177" s="102">
        <v>0.47916666666666702</v>
      </c>
      <c r="L177" s="8">
        <v>8</v>
      </c>
      <c r="M177" s="9" t="s">
        <v>52</v>
      </c>
      <c r="N177" s="13"/>
      <c r="O177" s="8">
        <v>8</v>
      </c>
      <c r="P177" s="13"/>
      <c r="Q177" s="13"/>
      <c r="R177" s="53" t="s">
        <v>50</v>
      </c>
      <c r="S177" s="54"/>
    </row>
    <row r="178" spans="1:19" s="1" customFormat="1" ht="15" customHeight="1">
      <c r="A178" s="331"/>
      <c r="B178" s="275" t="s">
        <v>49</v>
      </c>
      <c r="C178" s="275"/>
      <c r="D178" s="24">
        <v>42548</v>
      </c>
      <c r="E178" s="77">
        <v>0.47916666666666702</v>
      </c>
      <c r="F178" s="13"/>
      <c r="G178" s="13"/>
      <c r="H178" s="76" t="s">
        <v>49</v>
      </c>
      <c r="I178" s="13"/>
      <c r="J178" s="78"/>
      <c r="K178" s="11"/>
      <c r="L178" s="13"/>
      <c r="M178" s="13"/>
      <c r="N178" s="13"/>
      <c r="O178" s="13"/>
      <c r="P178" s="13"/>
      <c r="Q178" s="13"/>
      <c r="R178" s="13"/>
      <c r="S178" s="108"/>
    </row>
    <row r="179" spans="1:19" s="1" customFormat="1" ht="15" customHeight="1">
      <c r="A179" s="331"/>
      <c r="B179" s="26">
        <v>3</v>
      </c>
      <c r="C179" s="23">
        <v>3</v>
      </c>
      <c r="D179" s="24">
        <v>42548</v>
      </c>
      <c r="E179" s="64">
        <v>0.5625</v>
      </c>
      <c r="F179" s="78" t="s">
        <v>40</v>
      </c>
      <c r="G179" s="49" t="s">
        <v>143</v>
      </c>
      <c r="H179" s="121" t="s">
        <v>144</v>
      </c>
      <c r="I179" s="13" t="s">
        <v>43</v>
      </c>
      <c r="J179" s="78">
        <v>42913</v>
      </c>
      <c r="K179" s="102">
        <v>0.375</v>
      </c>
      <c r="L179" s="8">
        <v>21</v>
      </c>
      <c r="M179" s="9" t="s">
        <v>52</v>
      </c>
      <c r="N179" s="13"/>
      <c r="O179" s="8">
        <v>21</v>
      </c>
      <c r="P179" s="13"/>
      <c r="Q179" s="13"/>
      <c r="R179" s="53" t="s">
        <v>149</v>
      </c>
      <c r="S179" s="9">
        <v>24.800999999999998</v>
      </c>
    </row>
    <row r="180" spans="1:19" s="1" customFormat="1" ht="15" customHeight="1">
      <c r="A180" s="331"/>
      <c r="B180" s="273" t="s">
        <v>150</v>
      </c>
      <c r="C180" s="274"/>
      <c r="D180" s="24">
        <v>42548</v>
      </c>
      <c r="E180" s="64">
        <v>0.60416666666666696</v>
      </c>
      <c r="F180" s="13"/>
      <c r="G180" s="13"/>
      <c r="H180" s="49" t="s">
        <v>150</v>
      </c>
      <c r="I180" s="13"/>
      <c r="J180" s="78"/>
      <c r="K180" s="11"/>
      <c r="L180" s="13"/>
      <c r="M180" s="13"/>
      <c r="N180" s="13"/>
      <c r="O180" s="13"/>
      <c r="P180" s="13"/>
      <c r="Q180" s="13"/>
      <c r="R180" s="13"/>
      <c r="S180" s="108"/>
    </row>
    <row r="181" spans="1:19" s="1" customFormat="1" ht="15" customHeight="1">
      <c r="A181" s="327" t="s">
        <v>4</v>
      </c>
      <c r="B181" s="258" t="s">
        <v>5</v>
      </c>
      <c r="C181" s="259"/>
      <c r="D181" s="260"/>
      <c r="E181" s="14" t="s">
        <v>6</v>
      </c>
      <c r="F181" s="14" t="s">
        <v>7</v>
      </c>
      <c r="G181" s="14" t="s">
        <v>8</v>
      </c>
      <c r="H181" s="15" t="s">
        <v>9</v>
      </c>
      <c r="I181" s="35" t="s">
        <v>10</v>
      </c>
      <c r="J181" s="36" t="s">
        <v>11</v>
      </c>
      <c r="K181" s="37" t="s">
        <v>12</v>
      </c>
      <c r="L181" s="14" t="s">
        <v>13</v>
      </c>
      <c r="M181" s="38" t="s">
        <v>14</v>
      </c>
      <c r="N181" s="39" t="s">
        <v>15</v>
      </c>
      <c r="O181" s="38"/>
      <c r="P181" s="14" t="s">
        <v>16</v>
      </c>
      <c r="Q181" s="14"/>
      <c r="R181" s="56" t="s">
        <v>17</v>
      </c>
    </row>
    <row r="182" spans="1:19" s="1" customFormat="1" ht="15" customHeight="1">
      <c r="A182" s="328"/>
      <c r="B182" s="261" t="str">
        <f>Sheet1!F20&amp;A184</f>
        <v>返空状态018</v>
      </c>
      <c r="C182" s="262"/>
      <c r="D182" s="263"/>
      <c r="E182" s="14" t="s">
        <v>18</v>
      </c>
      <c r="F182" s="16"/>
      <c r="G182" s="17"/>
      <c r="H182" s="15"/>
      <c r="I182" s="35"/>
      <c r="J182" s="40"/>
      <c r="K182" s="37"/>
      <c r="L182" s="41" t="s">
        <v>19</v>
      </c>
      <c r="M182" s="38"/>
      <c r="N182" s="55" t="s">
        <v>151</v>
      </c>
      <c r="O182" s="38"/>
      <c r="P182" s="14"/>
      <c r="Q182" s="14"/>
      <c r="R182" s="56"/>
    </row>
    <row r="183" spans="1:19" s="1" customFormat="1" ht="15" customHeight="1">
      <c r="A183" s="329"/>
      <c r="B183" s="264" t="s">
        <v>21</v>
      </c>
      <c r="C183" s="265"/>
      <c r="D183" s="266"/>
      <c r="E183" s="267"/>
      <c r="F183" s="268"/>
      <c r="G183" s="268"/>
      <c r="H183" s="268"/>
      <c r="I183" s="268"/>
      <c r="J183" s="268"/>
      <c r="K183" s="268"/>
      <c r="L183" s="268"/>
      <c r="M183" s="268"/>
      <c r="N183" s="268"/>
      <c r="O183" s="268"/>
      <c r="P183" s="268"/>
      <c r="Q183" s="268"/>
      <c r="R183" s="269"/>
    </row>
    <row r="184" spans="1:19" s="1" customFormat="1" ht="15" customHeight="1">
      <c r="A184" s="330" t="s">
        <v>152</v>
      </c>
      <c r="B184" s="343" t="s">
        <v>23</v>
      </c>
      <c r="C184" s="361" t="s">
        <v>24</v>
      </c>
      <c r="D184" s="367" t="s">
        <v>25</v>
      </c>
      <c r="E184" s="367" t="s">
        <v>26</v>
      </c>
      <c r="F184" s="367" t="s">
        <v>27</v>
      </c>
      <c r="G184" s="367" t="s">
        <v>28</v>
      </c>
      <c r="H184" s="343" t="s">
        <v>29</v>
      </c>
      <c r="I184" s="367" t="s">
        <v>30</v>
      </c>
      <c r="J184" s="372" t="s">
        <v>31</v>
      </c>
      <c r="K184" s="376" t="s">
        <v>32</v>
      </c>
      <c r="L184" s="270" t="s">
        <v>33</v>
      </c>
      <c r="M184" s="271"/>
      <c r="N184" s="272"/>
      <c r="O184" s="270" t="s">
        <v>34</v>
      </c>
      <c r="P184" s="271"/>
      <c r="Q184" s="272"/>
      <c r="R184" s="380" t="s">
        <v>35</v>
      </c>
    </row>
    <row r="185" spans="1:19" s="1" customFormat="1" ht="15" customHeight="1">
      <c r="A185" s="331"/>
      <c r="B185" s="344"/>
      <c r="C185" s="362"/>
      <c r="D185" s="368"/>
      <c r="E185" s="368"/>
      <c r="F185" s="368"/>
      <c r="G185" s="368"/>
      <c r="H185" s="344"/>
      <c r="I185" s="368"/>
      <c r="J185" s="373"/>
      <c r="K185" s="377"/>
      <c r="L185" s="45" t="s">
        <v>36</v>
      </c>
      <c r="M185" s="45" t="s">
        <v>37</v>
      </c>
      <c r="N185" s="46" t="s">
        <v>38</v>
      </c>
      <c r="O185" s="45" t="s">
        <v>36</v>
      </c>
      <c r="P185" s="45" t="s">
        <v>37</v>
      </c>
      <c r="Q185" s="45" t="s">
        <v>38</v>
      </c>
      <c r="R185" s="381"/>
    </row>
    <row r="186" spans="1:19" s="1" customFormat="1" ht="15" customHeight="1">
      <c r="A186" s="331"/>
      <c r="B186" s="284" t="s">
        <v>68</v>
      </c>
      <c r="C186" s="285"/>
      <c r="D186" s="20"/>
      <c r="E186" s="25"/>
      <c r="F186" s="120"/>
      <c r="G186" s="21"/>
      <c r="H186" s="74" t="s">
        <v>68</v>
      </c>
      <c r="I186" s="22"/>
      <c r="J186" s="130"/>
      <c r="K186" s="131"/>
      <c r="L186" s="22"/>
      <c r="M186" s="22"/>
      <c r="N186" s="22"/>
      <c r="O186" s="22"/>
      <c r="P186" s="22"/>
      <c r="Q186" s="22"/>
      <c r="R186" s="138"/>
    </row>
    <row r="187" spans="1:19" s="1" customFormat="1" ht="15" customHeight="1">
      <c r="A187" s="331"/>
      <c r="B187" s="355">
        <v>1</v>
      </c>
      <c r="C187" s="355">
        <v>1</v>
      </c>
      <c r="D187" s="24">
        <v>42548</v>
      </c>
      <c r="E187" s="64">
        <v>0.3125</v>
      </c>
      <c r="F187" s="62" t="s">
        <v>40</v>
      </c>
      <c r="G187" s="63" t="s">
        <v>74</v>
      </c>
      <c r="H187" s="62" t="s">
        <v>75</v>
      </c>
      <c r="I187" s="68" t="s">
        <v>68</v>
      </c>
      <c r="J187" s="79">
        <v>42919</v>
      </c>
      <c r="K187" s="80" t="s">
        <v>69</v>
      </c>
      <c r="L187" s="8">
        <v>4</v>
      </c>
      <c r="M187" s="8"/>
      <c r="N187" s="81"/>
      <c r="O187" s="8">
        <v>4</v>
      </c>
      <c r="P187" s="8"/>
      <c r="Q187" s="81"/>
      <c r="R187" s="106"/>
      <c r="S187" s="105">
        <v>10.92</v>
      </c>
    </row>
    <row r="188" spans="1:19" s="1" customFormat="1" ht="15" customHeight="1">
      <c r="A188" s="331"/>
      <c r="B188" s="356"/>
      <c r="C188" s="356"/>
      <c r="D188" s="24">
        <v>42548</v>
      </c>
      <c r="E188" s="64">
        <v>0.3125</v>
      </c>
      <c r="F188" s="68" t="s">
        <v>40</v>
      </c>
      <c r="G188" s="122" t="s">
        <v>74</v>
      </c>
      <c r="H188" s="68" t="s">
        <v>75</v>
      </c>
      <c r="I188" s="68" t="s">
        <v>68</v>
      </c>
      <c r="J188" s="132">
        <v>42920</v>
      </c>
      <c r="K188" s="133" t="s">
        <v>69</v>
      </c>
      <c r="L188" s="134">
        <v>1</v>
      </c>
      <c r="M188" s="134"/>
      <c r="N188" s="135"/>
      <c r="O188" s="134">
        <v>1</v>
      </c>
      <c r="P188" s="134"/>
      <c r="Q188" s="135"/>
      <c r="R188" s="139"/>
      <c r="S188" s="105">
        <v>2.73</v>
      </c>
    </row>
    <row r="189" spans="1:19" s="1" customFormat="1" ht="15" customHeight="1">
      <c r="A189" s="331"/>
      <c r="B189" s="284" t="s">
        <v>68</v>
      </c>
      <c r="C189" s="285"/>
      <c r="D189" s="24">
        <v>42548</v>
      </c>
      <c r="E189" s="64">
        <v>0.35416666666666702</v>
      </c>
      <c r="F189" s="68"/>
      <c r="G189" s="122"/>
      <c r="H189" s="74" t="s">
        <v>68</v>
      </c>
      <c r="I189" s="68"/>
      <c r="J189" s="132"/>
      <c r="K189" s="133"/>
      <c r="L189" s="134"/>
      <c r="M189" s="134"/>
      <c r="N189" s="135"/>
      <c r="O189" s="134"/>
      <c r="P189" s="134"/>
      <c r="Q189" s="135"/>
      <c r="R189" s="139"/>
      <c r="S189" s="105"/>
    </row>
    <row r="190" spans="1:19" s="1" customFormat="1" ht="15" customHeight="1">
      <c r="A190" s="331"/>
      <c r="B190" s="357">
        <v>2</v>
      </c>
      <c r="C190" s="357">
        <v>2</v>
      </c>
      <c r="D190" s="24">
        <v>42548</v>
      </c>
      <c r="E190" s="64">
        <v>0.4375</v>
      </c>
      <c r="F190" s="69" t="s">
        <v>40</v>
      </c>
      <c r="G190" s="70" t="s">
        <v>153</v>
      </c>
      <c r="H190" s="71" t="s">
        <v>154</v>
      </c>
      <c r="I190" s="93" t="s">
        <v>90</v>
      </c>
      <c r="J190" s="94" t="s">
        <v>94</v>
      </c>
      <c r="K190" s="95" t="s">
        <v>69</v>
      </c>
      <c r="L190" s="96"/>
      <c r="M190" s="96">
        <v>123</v>
      </c>
      <c r="N190" s="98"/>
      <c r="O190" s="96"/>
      <c r="P190" s="96">
        <v>123</v>
      </c>
      <c r="Q190" s="98"/>
      <c r="R190" s="107"/>
      <c r="S190" s="107">
        <v>9.6460000000000008</v>
      </c>
    </row>
    <row r="191" spans="1:19" s="1" customFormat="1" ht="15" customHeight="1">
      <c r="A191" s="331"/>
      <c r="B191" s="358"/>
      <c r="C191" s="358"/>
      <c r="D191" s="24">
        <v>42548</v>
      </c>
      <c r="E191" s="64">
        <v>0.4375</v>
      </c>
      <c r="F191" s="69" t="s">
        <v>40</v>
      </c>
      <c r="G191" s="70" t="s">
        <v>153</v>
      </c>
      <c r="H191" s="71" t="s">
        <v>154</v>
      </c>
      <c r="I191" s="93" t="s">
        <v>90</v>
      </c>
      <c r="J191" s="94" t="s">
        <v>98</v>
      </c>
      <c r="K191" s="95" t="s">
        <v>69</v>
      </c>
      <c r="L191" s="96"/>
      <c r="M191" s="96">
        <v>109</v>
      </c>
      <c r="N191" s="98"/>
      <c r="O191" s="96"/>
      <c r="P191" s="96">
        <v>109</v>
      </c>
      <c r="Q191" s="98"/>
      <c r="R191" s="107"/>
      <c r="S191" s="107">
        <v>8.0860000000000003</v>
      </c>
    </row>
    <row r="192" spans="1:19" s="1" customFormat="1" ht="15" customHeight="1">
      <c r="A192" s="332"/>
      <c r="B192" s="284" t="s">
        <v>68</v>
      </c>
      <c r="C192" s="285"/>
      <c r="D192" s="24">
        <v>42548</v>
      </c>
      <c r="E192" s="64">
        <v>0.47916666666666702</v>
      </c>
      <c r="F192" s="72"/>
      <c r="G192" s="75"/>
      <c r="H192" s="74" t="s">
        <v>68</v>
      </c>
      <c r="I192" s="73"/>
      <c r="J192" s="99"/>
      <c r="K192" s="100"/>
      <c r="L192" s="73"/>
      <c r="M192" s="73"/>
      <c r="N192" s="75"/>
      <c r="O192" s="75"/>
      <c r="P192" s="75"/>
      <c r="Q192" s="75"/>
      <c r="R192" s="73"/>
      <c r="S192" s="73"/>
    </row>
    <row r="193" spans="1:19" s="1" customFormat="1" ht="15" customHeight="1">
      <c r="A193" s="327" t="s">
        <v>4</v>
      </c>
      <c r="B193" s="258" t="s">
        <v>5</v>
      </c>
      <c r="C193" s="259"/>
      <c r="D193" s="260"/>
      <c r="E193" s="14" t="s">
        <v>6</v>
      </c>
      <c r="F193" s="14" t="s">
        <v>7</v>
      </c>
      <c r="G193" s="14" t="s">
        <v>8</v>
      </c>
      <c r="H193" s="15" t="s">
        <v>9</v>
      </c>
      <c r="I193" s="35" t="s">
        <v>10</v>
      </c>
      <c r="J193" s="36" t="s">
        <v>11</v>
      </c>
      <c r="K193" s="37" t="s">
        <v>12</v>
      </c>
      <c r="L193" s="14" t="s">
        <v>13</v>
      </c>
      <c r="M193" s="38" t="s">
        <v>14</v>
      </c>
      <c r="N193" s="39" t="s">
        <v>15</v>
      </c>
      <c r="O193" s="38"/>
      <c r="P193" s="14" t="s">
        <v>16</v>
      </c>
      <c r="Q193" s="14"/>
      <c r="R193" s="56" t="s">
        <v>17</v>
      </c>
    </row>
    <row r="194" spans="1:19" s="1" customFormat="1" ht="15" customHeight="1">
      <c r="A194" s="328"/>
      <c r="B194" s="261" t="str">
        <f>Sheet1!F6&amp;A196</f>
        <v>20170627019</v>
      </c>
      <c r="C194" s="262"/>
      <c r="D194" s="263"/>
      <c r="E194" s="14" t="s">
        <v>18</v>
      </c>
      <c r="F194" s="16"/>
      <c r="G194" s="17"/>
      <c r="H194" s="15"/>
      <c r="I194" s="35"/>
      <c r="J194" s="40"/>
      <c r="K194" s="37"/>
      <c r="L194" s="41" t="s">
        <v>19</v>
      </c>
      <c r="M194" s="38"/>
      <c r="N194" s="42" t="s">
        <v>155</v>
      </c>
      <c r="O194" s="38"/>
      <c r="P194" s="14"/>
      <c r="Q194" s="14"/>
      <c r="R194" s="56"/>
    </row>
    <row r="195" spans="1:19" s="1" customFormat="1" ht="15" customHeight="1">
      <c r="A195" s="329"/>
      <c r="B195" s="264" t="s">
        <v>21</v>
      </c>
      <c r="C195" s="265"/>
      <c r="D195" s="266"/>
      <c r="E195" s="267"/>
      <c r="F195" s="268"/>
      <c r="G195" s="268"/>
      <c r="H195" s="268"/>
      <c r="I195" s="268"/>
      <c r="J195" s="268"/>
      <c r="K195" s="268"/>
      <c r="L195" s="268"/>
      <c r="M195" s="268"/>
      <c r="N195" s="268"/>
      <c r="O195" s="268"/>
      <c r="P195" s="268"/>
      <c r="Q195" s="268"/>
      <c r="R195" s="269"/>
    </row>
    <row r="196" spans="1:19" s="1" customFormat="1" ht="15" customHeight="1">
      <c r="A196" s="330" t="s">
        <v>156</v>
      </c>
      <c r="B196" s="343" t="s">
        <v>23</v>
      </c>
      <c r="C196" s="361" t="s">
        <v>24</v>
      </c>
      <c r="D196" s="367" t="s">
        <v>25</v>
      </c>
      <c r="E196" s="367" t="s">
        <v>26</v>
      </c>
      <c r="F196" s="367" t="s">
        <v>27</v>
      </c>
      <c r="G196" s="367" t="s">
        <v>28</v>
      </c>
      <c r="H196" s="343" t="s">
        <v>29</v>
      </c>
      <c r="I196" s="367" t="s">
        <v>30</v>
      </c>
      <c r="J196" s="372" t="s">
        <v>31</v>
      </c>
      <c r="K196" s="376" t="s">
        <v>32</v>
      </c>
      <c r="L196" s="270" t="s">
        <v>33</v>
      </c>
      <c r="M196" s="271"/>
      <c r="N196" s="272"/>
      <c r="O196" s="270" t="s">
        <v>34</v>
      </c>
      <c r="P196" s="271"/>
      <c r="Q196" s="272"/>
      <c r="R196" s="380" t="s">
        <v>35</v>
      </c>
    </row>
    <row r="197" spans="1:19" s="1" customFormat="1" ht="15" customHeight="1">
      <c r="A197" s="331"/>
      <c r="B197" s="344"/>
      <c r="C197" s="362"/>
      <c r="D197" s="368"/>
      <c r="E197" s="368"/>
      <c r="F197" s="368"/>
      <c r="G197" s="368"/>
      <c r="H197" s="344"/>
      <c r="I197" s="368"/>
      <c r="J197" s="373"/>
      <c r="K197" s="377"/>
      <c r="L197" s="45" t="s">
        <v>36</v>
      </c>
      <c r="M197" s="45" t="s">
        <v>37</v>
      </c>
      <c r="N197" s="46" t="s">
        <v>38</v>
      </c>
      <c r="O197" s="45" t="s">
        <v>36</v>
      </c>
      <c r="P197" s="45" t="s">
        <v>37</v>
      </c>
      <c r="Q197" s="45" t="s">
        <v>38</v>
      </c>
      <c r="R197" s="381"/>
    </row>
    <row r="198" spans="1:19" s="1" customFormat="1" ht="15" customHeight="1">
      <c r="A198" s="331"/>
      <c r="B198" s="275" t="s">
        <v>46</v>
      </c>
      <c r="C198" s="275"/>
      <c r="D198" s="20"/>
      <c r="E198" s="25"/>
      <c r="F198" s="120"/>
      <c r="G198" s="21"/>
      <c r="H198" s="49" t="s">
        <v>46</v>
      </c>
      <c r="I198" s="22"/>
      <c r="J198" s="130"/>
      <c r="K198" s="131"/>
      <c r="L198" s="22"/>
      <c r="M198" s="22"/>
      <c r="N198" s="22"/>
      <c r="O198" s="22"/>
      <c r="P198" s="22"/>
      <c r="Q198" s="22"/>
      <c r="R198" s="138"/>
    </row>
    <row r="199" spans="1:19" s="1" customFormat="1" ht="15" customHeight="1">
      <c r="A199" s="331"/>
      <c r="B199" s="275">
        <v>1</v>
      </c>
      <c r="C199" s="26">
        <v>1</v>
      </c>
      <c r="D199" s="24">
        <v>42548</v>
      </c>
      <c r="E199" s="64">
        <v>0.3125</v>
      </c>
      <c r="F199" s="21" t="s">
        <v>40</v>
      </c>
      <c r="G199" s="21" t="s">
        <v>157</v>
      </c>
      <c r="H199" s="21" t="s">
        <v>62</v>
      </c>
      <c r="I199" s="21" t="s">
        <v>43</v>
      </c>
      <c r="J199" s="125">
        <v>42913</v>
      </c>
      <c r="K199" s="148">
        <v>0.35416666666666702</v>
      </c>
      <c r="L199" s="21">
        <v>7</v>
      </c>
      <c r="M199" s="21">
        <v>25</v>
      </c>
      <c r="N199" s="21"/>
      <c r="O199" s="21">
        <v>7</v>
      </c>
      <c r="P199" s="21">
        <v>25</v>
      </c>
      <c r="Q199" s="21"/>
      <c r="R199" s="21" t="s">
        <v>158</v>
      </c>
      <c r="S199" s="21">
        <v>12.571</v>
      </c>
    </row>
    <row r="200" spans="1:19" s="1" customFormat="1" ht="15" customHeight="1">
      <c r="A200" s="331"/>
      <c r="B200" s="275"/>
      <c r="C200" s="26">
        <v>2</v>
      </c>
      <c r="D200" s="24">
        <v>42548</v>
      </c>
      <c r="E200" s="64">
        <v>0.3125</v>
      </c>
      <c r="F200" s="140" t="s">
        <v>40</v>
      </c>
      <c r="G200" s="120" t="s">
        <v>159</v>
      </c>
      <c r="H200" s="21" t="s">
        <v>160</v>
      </c>
      <c r="I200" s="149" t="s">
        <v>43</v>
      </c>
      <c r="J200" s="125">
        <v>42913</v>
      </c>
      <c r="K200" s="148">
        <v>0.45833333333333298</v>
      </c>
      <c r="L200" s="149">
        <v>2</v>
      </c>
      <c r="M200" s="150">
        <v>2</v>
      </c>
      <c r="N200" s="142"/>
      <c r="O200" s="149">
        <v>2</v>
      </c>
      <c r="P200" s="150">
        <v>2</v>
      </c>
      <c r="Q200" s="149"/>
      <c r="R200" s="21" t="s">
        <v>158</v>
      </c>
      <c r="S200" s="149">
        <v>4.1139999999999999</v>
      </c>
    </row>
    <row r="201" spans="1:19" s="1" customFormat="1" ht="15" customHeight="1">
      <c r="A201" s="331"/>
      <c r="B201" s="275"/>
      <c r="C201" s="23">
        <v>3</v>
      </c>
      <c r="D201" s="24">
        <v>42548</v>
      </c>
      <c r="E201" s="64">
        <v>0.3125</v>
      </c>
      <c r="F201" s="140" t="s">
        <v>40</v>
      </c>
      <c r="G201" s="120" t="s">
        <v>161</v>
      </c>
      <c r="H201" s="21" t="s">
        <v>162</v>
      </c>
      <c r="I201" s="149" t="s">
        <v>43</v>
      </c>
      <c r="J201" s="125">
        <v>42913</v>
      </c>
      <c r="K201" s="148">
        <v>0.45833333333333298</v>
      </c>
      <c r="L201" s="149">
        <v>10</v>
      </c>
      <c r="M201" s="150"/>
      <c r="N201" s="142"/>
      <c r="O201" s="149">
        <v>10</v>
      </c>
      <c r="P201" s="150"/>
      <c r="Q201" s="149"/>
      <c r="R201" s="21" t="s">
        <v>158</v>
      </c>
      <c r="S201" s="149">
        <v>10.287000000000001</v>
      </c>
    </row>
    <row r="202" spans="1:19" s="1" customFormat="1" ht="15" customHeight="1">
      <c r="A202" s="331"/>
      <c r="B202" s="275" t="s">
        <v>46</v>
      </c>
      <c r="C202" s="275"/>
      <c r="D202" s="24">
        <v>42548</v>
      </c>
      <c r="E202" s="64">
        <v>0.35416666666666702</v>
      </c>
      <c r="F202" s="112"/>
      <c r="G202" s="112"/>
      <c r="H202" s="112" t="s">
        <v>46</v>
      </c>
      <c r="I202" s="112"/>
      <c r="J202" s="112"/>
      <c r="K202" s="112"/>
      <c r="L202" s="21"/>
      <c r="M202" s="21"/>
      <c r="N202" s="112"/>
      <c r="O202" s="21"/>
      <c r="P202" s="21"/>
      <c r="Q202" s="112"/>
      <c r="R202" s="112"/>
      <c r="S202" s="21"/>
    </row>
    <row r="203" spans="1:19" s="1" customFormat="1" ht="15" customHeight="1">
      <c r="A203" s="331"/>
      <c r="B203" s="65">
        <v>2</v>
      </c>
      <c r="C203" s="23">
        <v>4</v>
      </c>
      <c r="D203" s="24">
        <v>42548</v>
      </c>
      <c r="E203" s="25">
        <v>0.4375</v>
      </c>
      <c r="F203" s="78" t="s">
        <v>40</v>
      </c>
      <c r="G203" s="8" t="s">
        <v>112</v>
      </c>
      <c r="H203" s="12" t="s">
        <v>113</v>
      </c>
      <c r="I203" s="13" t="s">
        <v>43</v>
      </c>
      <c r="J203" s="78">
        <v>42913</v>
      </c>
      <c r="K203" s="102">
        <v>0.5625</v>
      </c>
      <c r="L203" s="103">
        <v>6</v>
      </c>
      <c r="M203" s="9">
        <v>8</v>
      </c>
      <c r="N203" s="13"/>
      <c r="O203" s="103">
        <v>6</v>
      </c>
      <c r="P203" s="9">
        <v>8</v>
      </c>
      <c r="Q203" s="13"/>
      <c r="R203" s="53" t="s">
        <v>158</v>
      </c>
      <c r="S203" s="9">
        <v>14.616</v>
      </c>
    </row>
    <row r="204" spans="1:19" s="1" customFormat="1" ht="15" customHeight="1">
      <c r="A204" s="332"/>
      <c r="B204" s="275" t="s">
        <v>46</v>
      </c>
      <c r="C204" s="275"/>
      <c r="D204" s="24">
        <v>42548</v>
      </c>
      <c r="E204" s="25">
        <v>0.47916666666666702</v>
      </c>
      <c r="F204" s="13"/>
      <c r="G204" s="13"/>
      <c r="H204" s="49" t="s">
        <v>46</v>
      </c>
      <c r="I204" s="13"/>
      <c r="J204" s="78"/>
      <c r="K204" s="11"/>
      <c r="L204" s="13"/>
      <c r="M204" s="13"/>
      <c r="N204" s="13"/>
      <c r="O204" s="13"/>
      <c r="P204" s="13"/>
      <c r="Q204" s="13"/>
      <c r="R204" s="13"/>
      <c r="S204" s="108"/>
    </row>
    <row r="205" spans="1:19" s="1" customFormat="1" ht="15" customHeight="1">
      <c r="A205" s="327" t="s">
        <v>4</v>
      </c>
      <c r="B205" s="258" t="s">
        <v>5</v>
      </c>
      <c r="C205" s="259"/>
      <c r="D205" s="260"/>
      <c r="E205" s="14" t="s">
        <v>6</v>
      </c>
      <c r="F205" s="14" t="s">
        <v>7</v>
      </c>
      <c r="G205" s="14" t="s">
        <v>8</v>
      </c>
      <c r="H205" s="15" t="s">
        <v>9</v>
      </c>
      <c r="I205" s="35" t="s">
        <v>10</v>
      </c>
      <c r="J205" s="36" t="s">
        <v>11</v>
      </c>
      <c r="K205" s="37" t="s">
        <v>12</v>
      </c>
      <c r="L205" s="14" t="s">
        <v>13</v>
      </c>
      <c r="M205" s="38" t="s">
        <v>14</v>
      </c>
      <c r="N205" s="39" t="s">
        <v>15</v>
      </c>
      <c r="O205" s="38"/>
      <c r="P205" s="14" t="s">
        <v>16</v>
      </c>
      <c r="Q205" s="14"/>
      <c r="R205" s="56" t="s">
        <v>17</v>
      </c>
    </row>
    <row r="206" spans="1:19" s="1" customFormat="1" ht="15" customHeight="1">
      <c r="A206" s="328"/>
      <c r="B206" s="261" t="str">
        <f>Sheet1!F6&amp;A208</f>
        <v>20170627020</v>
      </c>
      <c r="C206" s="262"/>
      <c r="D206" s="263"/>
      <c r="E206" s="14" t="s">
        <v>18</v>
      </c>
      <c r="F206" s="16"/>
      <c r="G206" s="17"/>
      <c r="H206" s="15"/>
      <c r="I206" s="35"/>
      <c r="J206" s="40"/>
      <c r="K206" s="37"/>
      <c r="L206" s="41" t="s">
        <v>19</v>
      </c>
      <c r="M206" s="38"/>
      <c r="N206" s="91" t="s">
        <v>163</v>
      </c>
      <c r="O206" s="38"/>
      <c r="P206" s="14"/>
      <c r="Q206" s="14"/>
      <c r="R206" s="56"/>
    </row>
    <row r="207" spans="1:19" s="1" customFormat="1" ht="15" customHeight="1">
      <c r="A207" s="329"/>
      <c r="B207" s="264" t="s">
        <v>21</v>
      </c>
      <c r="C207" s="265"/>
      <c r="D207" s="266"/>
      <c r="E207" s="267"/>
      <c r="F207" s="268"/>
      <c r="G207" s="268"/>
      <c r="H207" s="268"/>
      <c r="I207" s="268"/>
      <c r="J207" s="268"/>
      <c r="K207" s="268"/>
      <c r="L207" s="268"/>
      <c r="M207" s="268"/>
      <c r="N207" s="268"/>
      <c r="O207" s="268"/>
      <c r="P207" s="268"/>
      <c r="Q207" s="268"/>
      <c r="R207" s="269"/>
    </row>
    <row r="208" spans="1:19" s="1" customFormat="1" ht="15" customHeight="1">
      <c r="A208" s="330" t="s">
        <v>164</v>
      </c>
      <c r="B208" s="343" t="s">
        <v>23</v>
      </c>
      <c r="C208" s="361" t="s">
        <v>24</v>
      </c>
      <c r="D208" s="367" t="s">
        <v>25</v>
      </c>
      <c r="E208" s="367" t="s">
        <v>26</v>
      </c>
      <c r="F208" s="367" t="s">
        <v>27</v>
      </c>
      <c r="G208" s="367" t="s">
        <v>28</v>
      </c>
      <c r="H208" s="343" t="s">
        <v>29</v>
      </c>
      <c r="I208" s="367" t="s">
        <v>30</v>
      </c>
      <c r="J208" s="372" t="s">
        <v>31</v>
      </c>
      <c r="K208" s="376" t="s">
        <v>32</v>
      </c>
      <c r="L208" s="270" t="s">
        <v>33</v>
      </c>
      <c r="M208" s="271"/>
      <c r="N208" s="272"/>
      <c r="O208" s="270" t="s">
        <v>34</v>
      </c>
      <c r="P208" s="271"/>
      <c r="Q208" s="272"/>
      <c r="R208" s="380" t="s">
        <v>35</v>
      </c>
    </row>
    <row r="209" spans="1:19" s="1" customFormat="1" ht="15" customHeight="1">
      <c r="A209" s="331"/>
      <c r="B209" s="344"/>
      <c r="C209" s="362"/>
      <c r="D209" s="368"/>
      <c r="E209" s="368"/>
      <c r="F209" s="368"/>
      <c r="G209" s="368"/>
      <c r="H209" s="344"/>
      <c r="I209" s="368"/>
      <c r="J209" s="373"/>
      <c r="K209" s="377"/>
      <c r="L209" s="45" t="s">
        <v>36</v>
      </c>
      <c r="M209" s="45" t="s">
        <v>37</v>
      </c>
      <c r="N209" s="46" t="s">
        <v>38</v>
      </c>
      <c r="O209" s="45" t="s">
        <v>36</v>
      </c>
      <c r="P209" s="45" t="s">
        <v>37</v>
      </c>
      <c r="Q209" s="45" t="s">
        <v>38</v>
      </c>
      <c r="R209" s="381"/>
    </row>
    <row r="210" spans="1:19" s="1" customFormat="1" ht="15" customHeight="1">
      <c r="A210" s="331"/>
      <c r="B210" s="273" t="s">
        <v>49</v>
      </c>
      <c r="C210" s="274"/>
      <c r="D210" s="20"/>
      <c r="E210" s="25"/>
      <c r="F210" s="120"/>
      <c r="G210" s="21"/>
      <c r="H210" s="76" t="s">
        <v>49</v>
      </c>
      <c r="I210" s="22"/>
      <c r="J210" s="130"/>
      <c r="K210" s="131"/>
      <c r="L210" s="22"/>
      <c r="M210" s="22"/>
      <c r="N210" s="22"/>
      <c r="O210" s="22"/>
      <c r="P210" s="22"/>
      <c r="Q210" s="22"/>
      <c r="R210" s="138"/>
    </row>
    <row r="211" spans="1:19" s="1" customFormat="1" ht="15" customHeight="1">
      <c r="A211" s="331"/>
      <c r="B211" s="346">
        <v>1</v>
      </c>
      <c r="C211" s="346">
        <v>1</v>
      </c>
      <c r="D211" s="24">
        <v>42548</v>
      </c>
      <c r="E211" s="25">
        <v>0.3125</v>
      </c>
      <c r="F211" s="78" t="s">
        <v>40</v>
      </c>
      <c r="G211" s="141" t="s">
        <v>165</v>
      </c>
      <c r="H211" s="141" t="s">
        <v>166</v>
      </c>
      <c r="I211" s="13" t="s">
        <v>43</v>
      </c>
      <c r="J211" s="78">
        <v>42913</v>
      </c>
      <c r="K211" s="102">
        <v>0.3125</v>
      </c>
      <c r="L211" s="13"/>
      <c r="M211" s="13">
        <v>3</v>
      </c>
      <c r="N211" s="13"/>
      <c r="O211" s="13"/>
      <c r="P211" s="13">
        <v>3</v>
      </c>
      <c r="Q211" s="101"/>
      <c r="R211" s="53" t="s">
        <v>167</v>
      </c>
      <c r="S211" s="136">
        <v>24.716000000000001</v>
      </c>
    </row>
    <row r="212" spans="1:19" s="1" customFormat="1" ht="15" customHeight="1">
      <c r="A212" s="331"/>
      <c r="B212" s="348"/>
      <c r="C212" s="348"/>
      <c r="D212" s="24">
        <v>42548</v>
      </c>
      <c r="E212" s="25">
        <v>0.3125</v>
      </c>
      <c r="F212" s="78" t="s">
        <v>40</v>
      </c>
      <c r="G212" s="141" t="s">
        <v>165</v>
      </c>
      <c r="H212" s="141" t="s">
        <v>166</v>
      </c>
      <c r="I212" s="13" t="s">
        <v>43</v>
      </c>
      <c r="J212" s="78">
        <v>42913</v>
      </c>
      <c r="K212" s="102">
        <v>0.34375</v>
      </c>
      <c r="L212" s="13">
        <v>17</v>
      </c>
      <c r="M212" s="13">
        <v>5</v>
      </c>
      <c r="N212" s="13"/>
      <c r="O212" s="13">
        <v>17</v>
      </c>
      <c r="P212" s="13">
        <v>5</v>
      </c>
      <c r="Q212" s="101"/>
      <c r="R212" s="53" t="s">
        <v>50</v>
      </c>
      <c r="S212" s="136"/>
    </row>
    <row r="213" spans="1:19" s="1" customFormat="1" ht="15" customHeight="1">
      <c r="A213" s="331"/>
      <c r="B213" s="273" t="s">
        <v>49</v>
      </c>
      <c r="C213" s="274"/>
      <c r="D213" s="24">
        <v>42548</v>
      </c>
      <c r="E213" s="25">
        <v>0.35416666666666702</v>
      </c>
      <c r="F213" s="13"/>
      <c r="G213" s="13"/>
      <c r="H213" s="76" t="s">
        <v>49</v>
      </c>
      <c r="I213" s="13"/>
      <c r="J213" s="78"/>
      <c r="K213" s="11"/>
      <c r="L213" s="13"/>
      <c r="M213" s="13"/>
      <c r="N213" s="13"/>
      <c r="O213" s="13"/>
      <c r="P213" s="13"/>
      <c r="Q213" s="13"/>
      <c r="R213" s="13"/>
      <c r="S213" s="108"/>
    </row>
    <row r="214" spans="1:19" s="1" customFormat="1" ht="15" customHeight="1">
      <c r="A214" s="331"/>
      <c r="B214" s="26">
        <v>2</v>
      </c>
      <c r="C214" s="26">
        <v>2</v>
      </c>
      <c r="D214" s="24">
        <v>42548</v>
      </c>
      <c r="E214" s="25">
        <v>0.4375</v>
      </c>
      <c r="F214" s="112" t="s">
        <v>40</v>
      </c>
      <c r="G214" s="112" t="s">
        <v>168</v>
      </c>
      <c r="H214" s="112" t="s">
        <v>169</v>
      </c>
      <c r="I214" s="151" t="s">
        <v>124</v>
      </c>
      <c r="J214" s="125">
        <v>42914</v>
      </c>
      <c r="K214" s="112">
        <v>0.41666666666666702</v>
      </c>
      <c r="L214" s="21">
        <v>3</v>
      </c>
      <c r="M214" s="21">
        <v>4</v>
      </c>
      <c r="N214" s="112"/>
      <c r="O214" s="21">
        <v>3</v>
      </c>
      <c r="P214" s="21">
        <v>4</v>
      </c>
      <c r="Q214" s="112"/>
      <c r="R214" s="113" t="s">
        <v>68</v>
      </c>
      <c r="S214" s="21">
        <v>15.164</v>
      </c>
    </row>
    <row r="215" spans="1:19" s="1" customFormat="1" ht="15" customHeight="1">
      <c r="A215" s="332"/>
      <c r="B215" s="273" t="s">
        <v>68</v>
      </c>
      <c r="C215" s="274"/>
      <c r="D215" s="24">
        <v>42548</v>
      </c>
      <c r="E215" s="25">
        <v>0.47916666666666702</v>
      </c>
      <c r="F215" s="140"/>
      <c r="G215" s="142"/>
      <c r="H215" s="113" t="s">
        <v>68</v>
      </c>
      <c r="I215" s="21"/>
      <c r="J215" s="125"/>
      <c r="K215" s="152"/>
      <c r="L215" s="143"/>
      <c r="M215" s="143"/>
      <c r="N215" s="143"/>
      <c r="O215" s="143"/>
      <c r="P215" s="143"/>
      <c r="Q215" s="143"/>
      <c r="R215" s="143"/>
      <c r="S215" s="143"/>
    </row>
    <row r="216" spans="1:19" s="1" customFormat="1" ht="15" customHeight="1">
      <c r="A216" s="327" t="s">
        <v>4</v>
      </c>
      <c r="B216" s="286" t="s">
        <v>5</v>
      </c>
      <c r="C216" s="286"/>
      <c r="D216" s="286"/>
      <c r="E216" s="14" t="s">
        <v>6</v>
      </c>
      <c r="F216" s="14" t="s">
        <v>7</v>
      </c>
      <c r="G216" s="14" t="s">
        <v>8</v>
      </c>
      <c r="H216" s="15" t="s">
        <v>9</v>
      </c>
      <c r="I216" s="35" t="s">
        <v>10</v>
      </c>
      <c r="J216" s="36" t="s">
        <v>11</v>
      </c>
      <c r="K216" s="37" t="s">
        <v>12</v>
      </c>
      <c r="L216" s="14" t="s">
        <v>13</v>
      </c>
      <c r="M216" s="38" t="s">
        <v>14</v>
      </c>
      <c r="N216" s="39" t="s">
        <v>15</v>
      </c>
      <c r="O216" s="38"/>
      <c r="P216" s="14" t="s">
        <v>16</v>
      </c>
      <c r="Q216" s="14"/>
      <c r="R216" s="56" t="s">
        <v>17</v>
      </c>
    </row>
    <row r="217" spans="1:19" s="1" customFormat="1" ht="15" customHeight="1">
      <c r="A217" s="328"/>
      <c r="B217" s="261" t="str">
        <f>Sheet1!F6&amp;A219</f>
        <v>20170627021</v>
      </c>
      <c r="C217" s="262"/>
      <c r="D217" s="263"/>
      <c r="E217" s="14" t="s">
        <v>18</v>
      </c>
      <c r="F217" s="16"/>
      <c r="G217" s="17"/>
      <c r="H217" s="15"/>
      <c r="I217" s="35"/>
      <c r="J217" s="40"/>
      <c r="K217" s="37"/>
      <c r="L217" s="41" t="s">
        <v>19</v>
      </c>
      <c r="M217" s="38"/>
      <c r="N217" s="42" t="s">
        <v>170</v>
      </c>
      <c r="O217" s="38"/>
      <c r="P217" s="14"/>
      <c r="Q217" s="14"/>
      <c r="R217" s="56"/>
    </row>
    <row r="218" spans="1:19" s="1" customFormat="1" ht="15" customHeight="1">
      <c r="A218" s="329"/>
      <c r="B218" s="264" t="s">
        <v>21</v>
      </c>
      <c r="C218" s="265"/>
      <c r="D218" s="266"/>
      <c r="E218" s="267"/>
      <c r="F218" s="268"/>
      <c r="G218" s="268"/>
      <c r="H218" s="268"/>
      <c r="I218" s="268"/>
      <c r="J218" s="268"/>
      <c r="K218" s="268"/>
      <c r="L218" s="268"/>
      <c r="M218" s="268"/>
      <c r="N218" s="268"/>
      <c r="O218" s="268"/>
      <c r="P218" s="268"/>
      <c r="Q218" s="268"/>
      <c r="R218" s="269"/>
    </row>
    <row r="219" spans="1:19" s="1" customFormat="1" ht="15" customHeight="1">
      <c r="A219" s="330" t="s">
        <v>171</v>
      </c>
      <c r="B219" s="343" t="s">
        <v>23</v>
      </c>
      <c r="C219" s="361" t="s">
        <v>24</v>
      </c>
      <c r="D219" s="367" t="s">
        <v>25</v>
      </c>
      <c r="E219" s="367" t="s">
        <v>26</v>
      </c>
      <c r="F219" s="367" t="s">
        <v>27</v>
      </c>
      <c r="G219" s="367" t="s">
        <v>28</v>
      </c>
      <c r="H219" s="343" t="s">
        <v>29</v>
      </c>
      <c r="I219" s="367" t="s">
        <v>30</v>
      </c>
      <c r="J219" s="372" t="s">
        <v>31</v>
      </c>
      <c r="K219" s="376" t="s">
        <v>32</v>
      </c>
      <c r="L219" s="270" t="s">
        <v>33</v>
      </c>
      <c r="M219" s="271"/>
      <c r="N219" s="272"/>
      <c r="O219" s="270" t="s">
        <v>34</v>
      </c>
      <c r="P219" s="271"/>
      <c r="Q219" s="272"/>
      <c r="R219" s="380" t="s">
        <v>35</v>
      </c>
    </row>
    <row r="220" spans="1:19" s="1" customFormat="1" ht="15" customHeight="1">
      <c r="A220" s="331"/>
      <c r="B220" s="344"/>
      <c r="C220" s="362"/>
      <c r="D220" s="368"/>
      <c r="E220" s="368"/>
      <c r="F220" s="368"/>
      <c r="G220" s="368"/>
      <c r="H220" s="344"/>
      <c r="I220" s="368"/>
      <c r="J220" s="373"/>
      <c r="K220" s="377"/>
      <c r="L220" s="45" t="s">
        <v>36</v>
      </c>
      <c r="M220" s="45" t="s">
        <v>37</v>
      </c>
      <c r="N220" s="46" t="s">
        <v>38</v>
      </c>
      <c r="O220" s="45" t="s">
        <v>36</v>
      </c>
      <c r="P220" s="45" t="s">
        <v>37</v>
      </c>
      <c r="Q220" s="45" t="s">
        <v>38</v>
      </c>
      <c r="R220" s="381"/>
    </row>
    <row r="221" spans="1:19" s="1" customFormat="1" ht="15" customHeight="1">
      <c r="A221" s="331"/>
      <c r="B221" s="275" t="s">
        <v>49</v>
      </c>
      <c r="C221" s="275"/>
      <c r="D221" s="20"/>
      <c r="E221" s="25"/>
      <c r="F221" s="120"/>
      <c r="G221" s="21"/>
      <c r="H221" s="21" t="s">
        <v>49</v>
      </c>
      <c r="I221" s="22"/>
      <c r="J221" s="130"/>
      <c r="K221" s="131"/>
      <c r="L221" s="22"/>
      <c r="M221" s="22"/>
      <c r="N221" s="22"/>
      <c r="O221" s="22"/>
      <c r="P221" s="22"/>
      <c r="Q221" s="22"/>
      <c r="R221" s="138"/>
    </row>
    <row r="222" spans="1:19" s="1" customFormat="1" ht="15" customHeight="1">
      <c r="A222" s="331"/>
      <c r="B222" s="346">
        <v>1</v>
      </c>
      <c r="C222" s="26">
        <v>1</v>
      </c>
      <c r="D222" s="24">
        <v>42548</v>
      </c>
      <c r="E222" s="25">
        <v>0.3125</v>
      </c>
      <c r="F222" s="140" t="s">
        <v>40</v>
      </c>
      <c r="G222" s="120" t="s">
        <v>172</v>
      </c>
      <c r="H222" s="21" t="s">
        <v>173</v>
      </c>
      <c r="I222" s="149" t="s">
        <v>43</v>
      </c>
      <c r="J222" s="125">
        <v>42913</v>
      </c>
      <c r="K222" s="148">
        <v>0.3125</v>
      </c>
      <c r="L222" s="149">
        <v>4</v>
      </c>
      <c r="M222" s="150">
        <v>21</v>
      </c>
      <c r="N222" s="142"/>
      <c r="O222" s="149">
        <v>4</v>
      </c>
      <c r="P222" s="150">
        <v>21</v>
      </c>
      <c r="Q222" s="149"/>
      <c r="R222" s="149" t="s">
        <v>129</v>
      </c>
      <c r="S222" s="149">
        <v>11.597</v>
      </c>
    </row>
    <row r="223" spans="1:19" s="1" customFormat="1" ht="15" customHeight="1">
      <c r="A223" s="331"/>
      <c r="B223" s="347"/>
      <c r="C223" s="26">
        <v>2</v>
      </c>
      <c r="D223" s="24">
        <v>42548</v>
      </c>
      <c r="E223" s="25">
        <v>0.3125</v>
      </c>
      <c r="F223" s="140" t="s">
        <v>40</v>
      </c>
      <c r="G223" s="120" t="s">
        <v>174</v>
      </c>
      <c r="H223" s="21" t="s">
        <v>175</v>
      </c>
      <c r="I223" s="149" t="s">
        <v>43</v>
      </c>
      <c r="J223" s="125">
        <v>42913</v>
      </c>
      <c r="K223" s="148">
        <v>0.45833333333333298</v>
      </c>
      <c r="L223" s="149">
        <v>8</v>
      </c>
      <c r="M223" s="150">
        <v>10</v>
      </c>
      <c r="N223" s="142"/>
      <c r="O223" s="149">
        <v>8</v>
      </c>
      <c r="P223" s="150">
        <v>10</v>
      </c>
      <c r="Q223" s="149"/>
      <c r="R223" s="149" t="s">
        <v>129</v>
      </c>
      <c r="S223" s="149">
        <v>15.103999999999999</v>
      </c>
    </row>
    <row r="224" spans="1:19" s="1" customFormat="1" ht="15" customHeight="1">
      <c r="A224" s="331"/>
      <c r="B224" s="347"/>
      <c r="C224" s="23">
        <v>3</v>
      </c>
      <c r="D224" s="24">
        <v>42548</v>
      </c>
      <c r="E224" s="25">
        <v>0.3125</v>
      </c>
      <c r="F224" s="140" t="s">
        <v>40</v>
      </c>
      <c r="G224" s="120" t="s">
        <v>159</v>
      </c>
      <c r="H224" s="21" t="s">
        <v>160</v>
      </c>
      <c r="I224" s="149" t="s">
        <v>43</v>
      </c>
      <c r="J224" s="125">
        <v>42913</v>
      </c>
      <c r="K224" s="148">
        <v>0.45833333333333298</v>
      </c>
      <c r="L224" s="149">
        <v>1</v>
      </c>
      <c r="M224" s="150"/>
      <c r="N224" s="142"/>
      <c r="O224" s="149">
        <v>1</v>
      </c>
      <c r="P224" s="150"/>
      <c r="Q224" s="149"/>
      <c r="R224" s="149" t="s">
        <v>129</v>
      </c>
      <c r="S224" s="149">
        <v>1.65</v>
      </c>
    </row>
    <row r="225" spans="1:19" s="1" customFormat="1" ht="15" customHeight="1">
      <c r="A225" s="331"/>
      <c r="B225" s="348"/>
      <c r="C225" s="23">
        <v>4</v>
      </c>
      <c r="D225" s="24">
        <v>42548</v>
      </c>
      <c r="E225" s="25">
        <v>0.35416666666666702</v>
      </c>
      <c r="F225" s="78" t="s">
        <v>40</v>
      </c>
      <c r="G225" s="110" t="s">
        <v>176</v>
      </c>
      <c r="H225" s="110" t="s">
        <v>177</v>
      </c>
      <c r="I225" s="13" t="s">
        <v>43</v>
      </c>
      <c r="J225" s="78">
        <v>42913</v>
      </c>
      <c r="K225" s="102">
        <v>0.3125</v>
      </c>
      <c r="L225" s="13" t="s">
        <v>52</v>
      </c>
      <c r="M225" s="13">
        <v>3</v>
      </c>
      <c r="N225" s="13"/>
      <c r="O225" s="13" t="s">
        <v>52</v>
      </c>
      <c r="P225" s="13">
        <v>3</v>
      </c>
      <c r="Q225" s="101"/>
      <c r="R225" s="53" t="s">
        <v>119</v>
      </c>
      <c r="S225" s="101">
        <v>0.29099999999999998</v>
      </c>
    </row>
    <row r="226" spans="1:19" s="1" customFormat="1" ht="15" customHeight="1">
      <c r="A226" s="331"/>
      <c r="B226" s="275" t="s">
        <v>49</v>
      </c>
      <c r="C226" s="275"/>
      <c r="D226" s="24">
        <v>42548</v>
      </c>
      <c r="E226" s="25">
        <v>0.39583333333333298</v>
      </c>
      <c r="F226" s="13"/>
      <c r="G226" s="13"/>
      <c r="H226" s="76" t="s">
        <v>49</v>
      </c>
      <c r="I226" s="13"/>
      <c r="J226" s="78"/>
      <c r="K226" s="11"/>
      <c r="L226" s="13"/>
      <c r="M226" s="13"/>
      <c r="N226" s="13"/>
      <c r="O226" s="13"/>
      <c r="P226" s="13"/>
      <c r="Q226" s="13"/>
      <c r="R226" s="13"/>
      <c r="S226" s="108"/>
    </row>
    <row r="227" spans="1:19" s="1" customFormat="1" ht="15" customHeight="1">
      <c r="A227" s="331"/>
      <c r="B227" s="275">
        <v>2</v>
      </c>
      <c r="C227" s="26">
        <v>5</v>
      </c>
      <c r="D227" s="24">
        <v>42548</v>
      </c>
      <c r="E227" s="25">
        <v>0.47916666666666702</v>
      </c>
      <c r="F227" s="140" t="s">
        <v>40</v>
      </c>
      <c r="G227" s="120" t="s">
        <v>174</v>
      </c>
      <c r="H227" s="21" t="s">
        <v>175</v>
      </c>
      <c r="I227" s="149" t="s">
        <v>43</v>
      </c>
      <c r="J227" s="125">
        <v>42913</v>
      </c>
      <c r="K227" s="148">
        <v>0.45833333333333298</v>
      </c>
      <c r="L227" s="149">
        <v>24</v>
      </c>
      <c r="M227" s="150"/>
      <c r="N227" s="142"/>
      <c r="O227" s="149">
        <v>24</v>
      </c>
      <c r="P227" s="150"/>
      <c r="Q227" s="149"/>
      <c r="R227" s="149" t="s">
        <v>149</v>
      </c>
      <c r="S227" s="149">
        <v>26.088000000000001</v>
      </c>
    </row>
    <row r="228" spans="1:19" s="1" customFormat="1" ht="15" customHeight="1">
      <c r="A228" s="331"/>
      <c r="B228" s="275"/>
      <c r="C228" s="26">
        <v>6</v>
      </c>
      <c r="D228" s="24">
        <v>42548</v>
      </c>
      <c r="E228" s="25">
        <v>0.47916666666666702</v>
      </c>
      <c r="F228" s="140" t="s">
        <v>40</v>
      </c>
      <c r="G228" s="120" t="s">
        <v>159</v>
      </c>
      <c r="H228" s="21" t="s">
        <v>160</v>
      </c>
      <c r="I228" s="149" t="s">
        <v>43</v>
      </c>
      <c r="J228" s="125">
        <v>42913</v>
      </c>
      <c r="K228" s="148">
        <v>0.45833333333333298</v>
      </c>
      <c r="L228" s="149"/>
      <c r="M228" s="150">
        <v>2</v>
      </c>
      <c r="N228" s="142"/>
      <c r="O228" s="149"/>
      <c r="P228" s="150">
        <v>2</v>
      </c>
      <c r="Q228" s="149"/>
      <c r="R228" s="149" t="s">
        <v>149</v>
      </c>
      <c r="S228" s="149">
        <v>3.5999999999999997E-2</v>
      </c>
    </row>
    <row r="229" spans="1:19" s="1" customFormat="1" ht="15" customHeight="1">
      <c r="A229" s="331"/>
      <c r="B229" s="275"/>
      <c r="C229" s="26">
        <v>7</v>
      </c>
      <c r="D229" s="24">
        <v>42548</v>
      </c>
      <c r="E229" s="25">
        <v>0.47916666666666702</v>
      </c>
      <c r="F229" s="140" t="s">
        <v>40</v>
      </c>
      <c r="G229" s="120" t="s">
        <v>161</v>
      </c>
      <c r="H229" s="21" t="s">
        <v>162</v>
      </c>
      <c r="I229" s="149" t="s">
        <v>43</v>
      </c>
      <c r="J229" s="125">
        <v>42913</v>
      </c>
      <c r="K229" s="148">
        <v>0.58333333333333304</v>
      </c>
      <c r="L229" s="149"/>
      <c r="M229" s="150">
        <v>4</v>
      </c>
      <c r="N229" s="142"/>
      <c r="O229" s="149"/>
      <c r="P229" s="150">
        <v>4</v>
      </c>
      <c r="Q229" s="149"/>
      <c r="R229" s="149" t="s">
        <v>149</v>
      </c>
      <c r="S229" s="149">
        <v>0.308</v>
      </c>
    </row>
    <row r="230" spans="1:19" s="1" customFormat="1" ht="15" customHeight="1">
      <c r="A230" s="332"/>
      <c r="B230" s="273" t="s">
        <v>150</v>
      </c>
      <c r="C230" s="274"/>
      <c r="D230" s="24">
        <v>42548</v>
      </c>
      <c r="E230" s="25">
        <v>0.52083333333333304</v>
      </c>
      <c r="F230" s="21"/>
      <c r="G230" s="143"/>
      <c r="H230" s="21" t="s">
        <v>178</v>
      </c>
      <c r="I230" s="149"/>
      <c r="J230" s="130"/>
      <c r="K230" s="131"/>
      <c r="L230" s="22"/>
      <c r="M230" s="22"/>
      <c r="N230" s="22"/>
      <c r="O230" s="22"/>
      <c r="P230" s="22"/>
      <c r="Q230" s="22"/>
      <c r="R230" s="143"/>
      <c r="S230" s="143"/>
    </row>
    <row r="231" spans="1:19" s="1" customFormat="1" ht="15" customHeight="1">
      <c r="A231" s="327" t="s">
        <v>4</v>
      </c>
      <c r="B231" s="258" t="s">
        <v>5</v>
      </c>
      <c r="C231" s="259"/>
      <c r="D231" s="260"/>
      <c r="E231" s="14" t="s">
        <v>6</v>
      </c>
      <c r="F231" s="14" t="s">
        <v>7</v>
      </c>
      <c r="G231" s="14" t="s">
        <v>8</v>
      </c>
      <c r="H231" s="15" t="s">
        <v>9</v>
      </c>
      <c r="I231" s="35" t="s">
        <v>10</v>
      </c>
      <c r="J231" s="36" t="s">
        <v>11</v>
      </c>
      <c r="K231" s="37" t="s">
        <v>12</v>
      </c>
      <c r="L231" s="14" t="s">
        <v>13</v>
      </c>
      <c r="M231" s="38" t="s">
        <v>14</v>
      </c>
      <c r="N231" s="39" t="s">
        <v>15</v>
      </c>
      <c r="O231" s="38"/>
      <c r="P231" s="14" t="s">
        <v>16</v>
      </c>
      <c r="Q231" s="14"/>
      <c r="R231" s="56" t="s">
        <v>17</v>
      </c>
    </row>
    <row r="232" spans="1:19" s="1" customFormat="1" ht="15" customHeight="1">
      <c r="A232" s="328"/>
      <c r="B232" s="261" t="str">
        <f>Sheet1!F6&amp;A234</f>
        <v>20170627022</v>
      </c>
      <c r="C232" s="262"/>
      <c r="D232" s="263"/>
      <c r="E232" s="14" t="s">
        <v>18</v>
      </c>
      <c r="F232" s="16"/>
      <c r="G232" s="17"/>
      <c r="H232" s="15"/>
      <c r="I232" s="35"/>
      <c r="J232" s="40"/>
      <c r="K232" s="37"/>
      <c r="L232" s="41" t="s">
        <v>19</v>
      </c>
      <c r="M232" s="38"/>
      <c r="N232" s="42" t="s">
        <v>179</v>
      </c>
      <c r="O232" s="38"/>
      <c r="P232" s="14"/>
      <c r="Q232" s="14"/>
      <c r="R232" s="56"/>
    </row>
    <row r="233" spans="1:19" s="1" customFormat="1" ht="15" customHeight="1">
      <c r="A233" s="329"/>
      <c r="B233" s="264" t="s">
        <v>21</v>
      </c>
      <c r="C233" s="265"/>
      <c r="D233" s="266"/>
      <c r="E233" s="267"/>
      <c r="F233" s="268"/>
      <c r="G233" s="268"/>
      <c r="H233" s="268"/>
      <c r="I233" s="268"/>
      <c r="J233" s="268"/>
      <c r="K233" s="268"/>
      <c r="L233" s="268"/>
      <c r="M233" s="268"/>
      <c r="N233" s="268"/>
      <c r="O233" s="268"/>
      <c r="P233" s="268"/>
      <c r="Q233" s="268"/>
      <c r="R233" s="269"/>
    </row>
    <row r="234" spans="1:19" s="1" customFormat="1" ht="15" customHeight="1">
      <c r="A234" s="330" t="s">
        <v>180</v>
      </c>
      <c r="B234" s="343" t="s">
        <v>23</v>
      </c>
      <c r="C234" s="361" t="s">
        <v>24</v>
      </c>
      <c r="D234" s="367" t="s">
        <v>25</v>
      </c>
      <c r="E234" s="367" t="s">
        <v>26</v>
      </c>
      <c r="F234" s="367" t="s">
        <v>27</v>
      </c>
      <c r="G234" s="367" t="s">
        <v>28</v>
      </c>
      <c r="H234" s="343" t="s">
        <v>29</v>
      </c>
      <c r="I234" s="367" t="s">
        <v>30</v>
      </c>
      <c r="J234" s="372" t="s">
        <v>31</v>
      </c>
      <c r="K234" s="376" t="s">
        <v>32</v>
      </c>
      <c r="L234" s="270" t="s">
        <v>33</v>
      </c>
      <c r="M234" s="271"/>
      <c r="N234" s="272"/>
      <c r="O234" s="270" t="s">
        <v>34</v>
      </c>
      <c r="P234" s="271"/>
      <c r="Q234" s="272"/>
      <c r="R234" s="380" t="s">
        <v>35</v>
      </c>
    </row>
    <row r="235" spans="1:19" s="1" customFormat="1" ht="15" customHeight="1">
      <c r="A235" s="331"/>
      <c r="B235" s="344"/>
      <c r="C235" s="362"/>
      <c r="D235" s="368"/>
      <c r="E235" s="368"/>
      <c r="F235" s="368"/>
      <c r="G235" s="368"/>
      <c r="H235" s="344"/>
      <c r="I235" s="368"/>
      <c r="J235" s="373"/>
      <c r="K235" s="377"/>
      <c r="L235" s="45" t="s">
        <v>36</v>
      </c>
      <c r="M235" s="45" t="s">
        <v>37</v>
      </c>
      <c r="N235" s="46" t="s">
        <v>38</v>
      </c>
      <c r="O235" s="45" t="s">
        <v>36</v>
      </c>
      <c r="P235" s="45" t="s">
        <v>37</v>
      </c>
      <c r="Q235" s="45" t="s">
        <v>38</v>
      </c>
      <c r="R235" s="381"/>
    </row>
    <row r="236" spans="1:19" s="1" customFormat="1" ht="15" customHeight="1">
      <c r="A236" s="331"/>
      <c r="B236" s="275" t="s">
        <v>49</v>
      </c>
      <c r="C236" s="275"/>
      <c r="D236" s="20"/>
      <c r="E236" s="25"/>
      <c r="F236" s="120"/>
      <c r="G236" s="21"/>
      <c r="H236" s="76" t="s">
        <v>49</v>
      </c>
      <c r="I236" s="22"/>
      <c r="J236" s="130"/>
      <c r="K236" s="131"/>
      <c r="L236" s="22"/>
      <c r="M236" s="22"/>
      <c r="N236" s="22"/>
      <c r="O236" s="22"/>
      <c r="P236" s="22"/>
      <c r="Q236" s="22"/>
      <c r="R236" s="138"/>
    </row>
    <row r="237" spans="1:19" s="1" customFormat="1" ht="15" customHeight="1">
      <c r="A237" s="331"/>
      <c r="B237" s="32">
        <v>1</v>
      </c>
      <c r="C237" s="32">
        <v>1</v>
      </c>
      <c r="D237" s="24">
        <v>42548</v>
      </c>
      <c r="E237" s="25">
        <v>0.3125</v>
      </c>
      <c r="F237" s="21" t="s">
        <v>40</v>
      </c>
      <c r="G237" s="21" t="s">
        <v>181</v>
      </c>
      <c r="H237" s="21" t="s">
        <v>182</v>
      </c>
      <c r="I237" s="21" t="s">
        <v>43</v>
      </c>
      <c r="J237" s="125">
        <v>42913</v>
      </c>
      <c r="K237" s="148">
        <v>0.40625</v>
      </c>
      <c r="L237" s="21"/>
      <c r="M237" s="21">
        <v>193</v>
      </c>
      <c r="N237" s="21"/>
      <c r="O237" s="21"/>
      <c r="P237" s="21">
        <v>196</v>
      </c>
      <c r="Q237" s="21"/>
      <c r="R237" s="21" t="s">
        <v>119</v>
      </c>
      <c r="S237" s="21">
        <v>11.355</v>
      </c>
    </row>
    <row r="238" spans="1:19" s="1" customFormat="1" ht="15" customHeight="1">
      <c r="A238" s="331"/>
      <c r="B238" s="275" t="s">
        <v>49</v>
      </c>
      <c r="C238" s="275"/>
      <c r="D238" s="24">
        <v>42548</v>
      </c>
      <c r="E238" s="25">
        <v>0.35416666666666702</v>
      </c>
      <c r="F238" s="112"/>
      <c r="G238" s="112"/>
      <c r="H238" s="112" t="s">
        <v>49</v>
      </c>
      <c r="I238" s="112"/>
      <c r="J238" s="112"/>
      <c r="K238" s="112"/>
      <c r="L238" s="21"/>
      <c r="M238" s="21"/>
      <c r="N238" s="112"/>
      <c r="O238" s="112"/>
      <c r="P238" s="21"/>
      <c r="Q238" s="112"/>
      <c r="R238" s="112"/>
      <c r="S238" s="21"/>
    </row>
    <row r="239" spans="1:19" s="1" customFormat="1" ht="15" customHeight="1">
      <c r="A239" s="331"/>
      <c r="B239" s="26">
        <v>2</v>
      </c>
      <c r="C239" s="26">
        <v>2</v>
      </c>
      <c r="D239" s="24">
        <v>42548</v>
      </c>
      <c r="E239" s="25">
        <v>0.4375</v>
      </c>
      <c r="F239" s="21" t="s">
        <v>40</v>
      </c>
      <c r="G239" s="21" t="s">
        <v>183</v>
      </c>
      <c r="H239" s="21" t="s">
        <v>184</v>
      </c>
      <c r="I239" s="21" t="s">
        <v>43</v>
      </c>
      <c r="J239" s="125">
        <v>42913</v>
      </c>
      <c r="K239" s="148">
        <v>0.4375</v>
      </c>
      <c r="L239" s="21">
        <v>10</v>
      </c>
      <c r="M239" s="21">
        <v>46</v>
      </c>
      <c r="N239" s="21"/>
      <c r="O239" s="21">
        <v>10</v>
      </c>
      <c r="P239" s="21">
        <v>46</v>
      </c>
      <c r="Q239" s="21"/>
      <c r="R239" s="21" t="s">
        <v>119</v>
      </c>
      <c r="S239" s="21">
        <v>15.436</v>
      </c>
    </row>
    <row r="240" spans="1:19" s="1" customFormat="1" ht="15" customHeight="1">
      <c r="A240" s="331"/>
      <c r="B240" s="275" t="s">
        <v>49</v>
      </c>
      <c r="C240" s="275"/>
      <c r="D240" s="24">
        <v>42548</v>
      </c>
      <c r="E240" s="25">
        <v>0.47916666666666702</v>
      </c>
      <c r="F240" s="112"/>
      <c r="G240" s="112"/>
      <c r="H240" s="112" t="s">
        <v>49</v>
      </c>
      <c r="I240" s="112"/>
      <c r="J240" s="112"/>
      <c r="K240" s="112"/>
      <c r="L240" s="21"/>
      <c r="M240" s="21"/>
      <c r="N240" s="112"/>
      <c r="O240" s="21"/>
      <c r="P240" s="21"/>
      <c r="Q240" s="112"/>
      <c r="R240" s="112"/>
      <c r="S240" s="21"/>
    </row>
    <row r="241" spans="1:19" s="1" customFormat="1" ht="15" customHeight="1">
      <c r="A241" s="331"/>
      <c r="B241" s="26">
        <v>3</v>
      </c>
      <c r="C241" s="26">
        <v>3</v>
      </c>
      <c r="D241" s="24">
        <v>42548</v>
      </c>
      <c r="E241" s="25">
        <v>0.5625</v>
      </c>
      <c r="F241" s="78" t="s">
        <v>40</v>
      </c>
      <c r="G241" s="110" t="s">
        <v>176</v>
      </c>
      <c r="H241" s="110" t="s">
        <v>177</v>
      </c>
      <c r="I241" s="13" t="s">
        <v>43</v>
      </c>
      <c r="J241" s="78">
        <v>42913</v>
      </c>
      <c r="K241" s="102">
        <v>0.375</v>
      </c>
      <c r="L241" s="13">
        <v>6</v>
      </c>
      <c r="M241" s="13">
        <v>4</v>
      </c>
      <c r="N241" s="13"/>
      <c r="O241" s="13">
        <v>6</v>
      </c>
      <c r="P241" s="13">
        <v>4</v>
      </c>
      <c r="Q241" s="101"/>
      <c r="R241" s="115" t="s">
        <v>149</v>
      </c>
      <c r="S241" s="101">
        <v>23.346</v>
      </c>
    </row>
    <row r="242" spans="1:19" s="1" customFormat="1" ht="15" customHeight="1">
      <c r="A242" s="332"/>
      <c r="B242" s="273" t="s">
        <v>150</v>
      </c>
      <c r="C242" s="274"/>
      <c r="D242" s="24">
        <v>42548</v>
      </c>
      <c r="E242" s="25">
        <v>0.60416666666666696</v>
      </c>
      <c r="F242" s="13"/>
      <c r="G242" s="13"/>
      <c r="H242" s="115" t="s">
        <v>150</v>
      </c>
      <c r="I242" s="13"/>
      <c r="J242" s="78"/>
      <c r="K242" s="11"/>
      <c r="L242" s="13"/>
      <c r="M242" s="13"/>
      <c r="N242" s="13"/>
      <c r="O242" s="13"/>
      <c r="P242" s="13"/>
      <c r="Q242" s="13"/>
      <c r="R242" s="13"/>
      <c r="S242" s="108"/>
    </row>
    <row r="243" spans="1:19" s="1" customFormat="1" ht="15" customHeight="1">
      <c r="A243" s="327" t="s">
        <v>4</v>
      </c>
      <c r="B243" s="286" t="s">
        <v>5</v>
      </c>
      <c r="C243" s="286"/>
      <c r="D243" s="286"/>
      <c r="E243" s="14" t="s">
        <v>6</v>
      </c>
      <c r="F243" s="14" t="s">
        <v>7</v>
      </c>
      <c r="G243" s="14" t="s">
        <v>8</v>
      </c>
      <c r="H243" s="15" t="s">
        <v>9</v>
      </c>
      <c r="I243" s="35" t="s">
        <v>10</v>
      </c>
      <c r="J243" s="36" t="s">
        <v>11</v>
      </c>
      <c r="K243" s="37" t="s">
        <v>12</v>
      </c>
      <c r="L243" s="14" t="s">
        <v>13</v>
      </c>
      <c r="M243" s="38" t="s">
        <v>14</v>
      </c>
      <c r="N243" s="39" t="s">
        <v>15</v>
      </c>
      <c r="O243" s="38"/>
      <c r="P243" s="14" t="s">
        <v>16</v>
      </c>
      <c r="Q243" s="14"/>
      <c r="R243" s="56" t="s">
        <v>17</v>
      </c>
    </row>
    <row r="244" spans="1:19" s="1" customFormat="1" ht="15" customHeight="1">
      <c r="A244" s="328"/>
      <c r="B244" s="261" t="str">
        <f>F6&amp;A246</f>
        <v>20170627023</v>
      </c>
      <c r="C244" s="262"/>
      <c r="D244" s="263"/>
      <c r="E244" s="14" t="s">
        <v>18</v>
      </c>
      <c r="F244" s="16"/>
      <c r="G244" s="17"/>
      <c r="H244" s="15"/>
      <c r="I244" s="35"/>
      <c r="J244" s="40"/>
      <c r="K244" s="37"/>
      <c r="L244" s="14" t="s">
        <v>19</v>
      </c>
      <c r="M244" s="38"/>
      <c r="N244" s="55" t="s">
        <v>185</v>
      </c>
      <c r="O244" s="38"/>
      <c r="P244" s="14"/>
      <c r="Q244" s="14"/>
      <c r="R244" s="56"/>
    </row>
    <row r="245" spans="1:19" s="1" customFormat="1" ht="15" customHeight="1">
      <c r="A245" s="329"/>
      <c r="B245" s="264" t="s">
        <v>21</v>
      </c>
      <c r="C245" s="265"/>
      <c r="D245" s="266"/>
      <c r="E245" s="267"/>
      <c r="F245" s="268"/>
      <c r="G245" s="268"/>
      <c r="H245" s="268"/>
      <c r="I245" s="268"/>
      <c r="J245" s="268"/>
      <c r="K245" s="268"/>
      <c r="L245" s="268"/>
      <c r="M245" s="268"/>
      <c r="N245" s="268"/>
      <c r="O245" s="268"/>
      <c r="P245" s="268"/>
      <c r="Q245" s="268"/>
      <c r="R245" s="269"/>
    </row>
    <row r="246" spans="1:19" s="1" customFormat="1" ht="15" customHeight="1">
      <c r="A246" s="333" t="s">
        <v>186</v>
      </c>
      <c r="B246" s="343" t="s">
        <v>23</v>
      </c>
      <c r="C246" s="361" t="s">
        <v>24</v>
      </c>
      <c r="D246" s="367" t="s">
        <v>25</v>
      </c>
      <c r="E246" s="367" t="s">
        <v>26</v>
      </c>
      <c r="F246" s="367" t="s">
        <v>27</v>
      </c>
      <c r="G246" s="367" t="s">
        <v>28</v>
      </c>
      <c r="H246" s="343" t="s">
        <v>29</v>
      </c>
      <c r="I246" s="367" t="s">
        <v>30</v>
      </c>
      <c r="J246" s="372" t="s">
        <v>31</v>
      </c>
      <c r="K246" s="376" t="s">
        <v>32</v>
      </c>
      <c r="L246" s="270" t="s">
        <v>33</v>
      </c>
      <c r="M246" s="271"/>
      <c r="N246" s="272"/>
      <c r="O246" s="270" t="s">
        <v>34</v>
      </c>
      <c r="P246" s="271"/>
      <c r="Q246" s="272"/>
      <c r="R246" s="380" t="s">
        <v>35</v>
      </c>
    </row>
    <row r="247" spans="1:19" s="1" customFormat="1" ht="15" customHeight="1">
      <c r="A247" s="334"/>
      <c r="B247" s="344"/>
      <c r="C247" s="362"/>
      <c r="D247" s="368"/>
      <c r="E247" s="368"/>
      <c r="F247" s="368"/>
      <c r="G247" s="368"/>
      <c r="H247" s="344"/>
      <c r="I247" s="368"/>
      <c r="J247" s="373"/>
      <c r="K247" s="377"/>
      <c r="L247" s="45" t="s">
        <v>36</v>
      </c>
      <c r="M247" s="45" t="s">
        <v>37</v>
      </c>
      <c r="N247" s="46" t="s">
        <v>38</v>
      </c>
      <c r="O247" s="45" t="s">
        <v>36</v>
      </c>
      <c r="P247" s="45" t="s">
        <v>37</v>
      </c>
      <c r="Q247" s="45" t="s">
        <v>38</v>
      </c>
      <c r="R247" s="381"/>
    </row>
    <row r="248" spans="1:19" s="1" customFormat="1" ht="15" customHeight="1">
      <c r="A248" s="334"/>
      <c r="B248" s="287" t="s">
        <v>49</v>
      </c>
      <c r="C248" s="288"/>
      <c r="D248" s="145"/>
      <c r="E248" s="20"/>
      <c r="F248" s="76"/>
      <c r="G248" s="76"/>
      <c r="H248" s="76" t="s">
        <v>49</v>
      </c>
      <c r="I248" s="115"/>
      <c r="J248" s="153"/>
      <c r="K248" s="154"/>
      <c r="L248" s="115"/>
      <c r="M248" s="115"/>
      <c r="N248" s="115"/>
      <c r="O248" s="115"/>
      <c r="P248" s="115"/>
      <c r="Q248" s="115"/>
      <c r="R248" s="13"/>
    </row>
    <row r="249" spans="1:19" s="1" customFormat="1" ht="15" customHeight="1">
      <c r="A249" s="334"/>
      <c r="B249" s="146">
        <v>1</v>
      </c>
      <c r="C249" s="146">
        <v>1</v>
      </c>
      <c r="D249" s="24">
        <v>42548</v>
      </c>
      <c r="E249" s="25">
        <v>0.3125</v>
      </c>
      <c r="F249" s="112" t="s">
        <v>40</v>
      </c>
      <c r="G249" s="112" t="s">
        <v>168</v>
      </c>
      <c r="H249" s="112" t="s">
        <v>169</v>
      </c>
      <c r="I249" s="112" t="s">
        <v>43</v>
      </c>
      <c r="J249" s="125">
        <v>42913</v>
      </c>
      <c r="K249" s="112">
        <v>0.41666666666666702</v>
      </c>
      <c r="L249" s="21">
        <v>1</v>
      </c>
      <c r="M249" s="21">
        <v>28</v>
      </c>
      <c r="N249" s="112"/>
      <c r="O249" s="21">
        <v>1</v>
      </c>
      <c r="P249" s="21">
        <v>28</v>
      </c>
      <c r="Q249" s="112"/>
      <c r="R249" s="112" t="s">
        <v>187</v>
      </c>
      <c r="S249" s="21">
        <v>9.016</v>
      </c>
    </row>
    <row r="250" spans="1:19" s="1" customFormat="1" ht="15" customHeight="1">
      <c r="A250" s="334"/>
      <c r="B250" s="287" t="s">
        <v>49</v>
      </c>
      <c r="C250" s="288"/>
      <c r="D250" s="24">
        <v>42548</v>
      </c>
      <c r="E250" s="25">
        <v>0.3125</v>
      </c>
      <c r="F250" s="112"/>
      <c r="G250" s="112"/>
      <c r="H250" s="112" t="s">
        <v>49</v>
      </c>
      <c r="I250" s="112"/>
      <c r="J250" s="112"/>
      <c r="K250" s="112"/>
      <c r="L250" s="21"/>
      <c r="M250" s="21"/>
      <c r="N250" s="112"/>
      <c r="O250" s="21"/>
      <c r="P250" s="21"/>
      <c r="Q250" s="112"/>
      <c r="R250" s="112"/>
      <c r="S250" s="112"/>
    </row>
    <row r="251" spans="1:19" s="1" customFormat="1" ht="15" customHeight="1">
      <c r="A251" s="327" t="s">
        <v>4</v>
      </c>
      <c r="B251" s="286" t="s">
        <v>5</v>
      </c>
      <c r="C251" s="286"/>
      <c r="D251" s="286"/>
      <c r="E251" s="14" t="s">
        <v>6</v>
      </c>
      <c r="F251" s="14" t="s">
        <v>7</v>
      </c>
      <c r="G251" s="14" t="s">
        <v>8</v>
      </c>
      <c r="H251" s="15" t="s">
        <v>9</v>
      </c>
      <c r="I251" s="35" t="s">
        <v>10</v>
      </c>
      <c r="J251" s="36" t="s">
        <v>11</v>
      </c>
      <c r="K251" s="37" t="s">
        <v>12</v>
      </c>
      <c r="L251" s="14" t="s">
        <v>13</v>
      </c>
      <c r="M251" s="38" t="s">
        <v>14</v>
      </c>
      <c r="N251" s="39" t="s">
        <v>15</v>
      </c>
      <c r="O251" s="38"/>
      <c r="P251" s="14" t="s">
        <v>16</v>
      </c>
      <c r="Q251" s="14"/>
      <c r="R251" s="56" t="s">
        <v>17</v>
      </c>
    </row>
    <row r="252" spans="1:19" s="1" customFormat="1" ht="15" customHeight="1">
      <c r="A252" s="328"/>
      <c r="B252" s="261" t="str">
        <f>F6&amp;A254</f>
        <v>20170627024</v>
      </c>
      <c r="C252" s="262"/>
      <c r="D252" s="263"/>
      <c r="E252" s="14" t="s">
        <v>18</v>
      </c>
      <c r="F252" s="16"/>
      <c r="G252" s="17"/>
      <c r="H252" s="15"/>
      <c r="I252" s="35"/>
      <c r="J252" s="40"/>
      <c r="K252" s="37"/>
      <c r="L252" s="14" t="s">
        <v>19</v>
      </c>
      <c r="M252" s="38"/>
      <c r="N252" s="55" t="s">
        <v>188</v>
      </c>
      <c r="O252" s="38"/>
      <c r="P252" s="14"/>
      <c r="Q252" s="14"/>
      <c r="R252" s="56"/>
    </row>
    <row r="253" spans="1:19" s="1" customFormat="1" ht="15" customHeight="1">
      <c r="A253" s="329"/>
      <c r="B253" s="264" t="s">
        <v>21</v>
      </c>
      <c r="C253" s="265"/>
      <c r="D253" s="266"/>
      <c r="E253" s="267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9"/>
    </row>
    <row r="254" spans="1:19" s="1" customFormat="1" ht="15" customHeight="1">
      <c r="A254" s="333" t="s">
        <v>189</v>
      </c>
      <c r="B254" s="343" t="s">
        <v>23</v>
      </c>
      <c r="C254" s="361" t="s">
        <v>24</v>
      </c>
      <c r="D254" s="367" t="s">
        <v>25</v>
      </c>
      <c r="E254" s="367" t="s">
        <v>26</v>
      </c>
      <c r="F254" s="367" t="s">
        <v>27</v>
      </c>
      <c r="G254" s="367" t="s">
        <v>28</v>
      </c>
      <c r="H254" s="343" t="s">
        <v>29</v>
      </c>
      <c r="I254" s="367" t="s">
        <v>30</v>
      </c>
      <c r="J254" s="372" t="s">
        <v>31</v>
      </c>
      <c r="K254" s="376" t="s">
        <v>32</v>
      </c>
      <c r="L254" s="270" t="s">
        <v>33</v>
      </c>
      <c r="M254" s="271"/>
      <c r="N254" s="272"/>
      <c r="O254" s="270" t="s">
        <v>34</v>
      </c>
      <c r="P254" s="271"/>
      <c r="Q254" s="272"/>
      <c r="R254" s="380" t="s">
        <v>35</v>
      </c>
    </row>
    <row r="255" spans="1:19" s="1" customFormat="1" ht="15" customHeight="1">
      <c r="A255" s="334"/>
      <c r="B255" s="344"/>
      <c r="C255" s="362"/>
      <c r="D255" s="368"/>
      <c r="E255" s="368"/>
      <c r="F255" s="368"/>
      <c r="G255" s="368"/>
      <c r="H255" s="344"/>
      <c r="I255" s="368"/>
      <c r="J255" s="373"/>
      <c r="K255" s="377"/>
      <c r="L255" s="45" t="s">
        <v>36</v>
      </c>
      <c r="M255" s="45" t="s">
        <v>37</v>
      </c>
      <c r="N255" s="46" t="s">
        <v>38</v>
      </c>
      <c r="O255" s="45" t="s">
        <v>36</v>
      </c>
      <c r="P255" s="45" t="s">
        <v>37</v>
      </c>
      <c r="Q255" s="45" t="s">
        <v>38</v>
      </c>
      <c r="R255" s="381"/>
    </row>
    <row r="256" spans="1:19" s="1" customFormat="1" ht="15" customHeight="1">
      <c r="A256" s="334"/>
      <c r="B256" s="287" t="s">
        <v>46</v>
      </c>
      <c r="C256" s="288"/>
      <c r="D256" s="145"/>
      <c r="E256" s="20"/>
      <c r="F256" s="76"/>
      <c r="G256" s="76"/>
      <c r="H256" s="147" t="s">
        <v>46</v>
      </c>
      <c r="I256" s="115"/>
      <c r="J256" s="153"/>
      <c r="K256" s="154"/>
      <c r="L256" s="115"/>
      <c r="M256" s="115"/>
      <c r="N256" s="115"/>
      <c r="O256" s="115"/>
      <c r="P256" s="115"/>
      <c r="Q256" s="115"/>
      <c r="R256" s="13"/>
    </row>
    <row r="257" spans="1:19" s="1" customFormat="1" ht="15" customHeight="1">
      <c r="A257" s="334"/>
      <c r="B257" s="146">
        <v>1</v>
      </c>
      <c r="C257" s="146">
        <v>1</v>
      </c>
      <c r="D257" s="24">
        <v>42548</v>
      </c>
      <c r="E257" s="25">
        <v>0.3125</v>
      </c>
      <c r="F257" s="78" t="s">
        <v>40</v>
      </c>
      <c r="G257" s="13" t="s">
        <v>139</v>
      </c>
      <c r="H257" s="13" t="s">
        <v>140</v>
      </c>
      <c r="I257" s="13" t="s">
        <v>43</v>
      </c>
      <c r="J257" s="78">
        <v>42913</v>
      </c>
      <c r="K257" s="102">
        <v>0.35416666666666702</v>
      </c>
      <c r="L257" s="13">
        <v>8</v>
      </c>
      <c r="M257" s="13">
        <v>4</v>
      </c>
      <c r="N257" s="13"/>
      <c r="O257" s="13">
        <v>8</v>
      </c>
      <c r="P257" s="13">
        <v>4</v>
      </c>
      <c r="Q257" s="101"/>
      <c r="R257" s="53" t="s">
        <v>190</v>
      </c>
      <c r="S257" s="101">
        <v>24.084</v>
      </c>
    </row>
    <row r="258" spans="1:19" s="1" customFormat="1" ht="15" customHeight="1">
      <c r="A258" s="334"/>
      <c r="B258" s="287" t="s">
        <v>46</v>
      </c>
      <c r="C258" s="288"/>
      <c r="D258" s="24">
        <v>42548</v>
      </c>
      <c r="E258" s="25">
        <v>0.35416666666666702</v>
      </c>
      <c r="F258" s="13"/>
      <c r="G258" s="13"/>
      <c r="H258" s="147" t="s">
        <v>46</v>
      </c>
      <c r="I258" s="13"/>
      <c r="J258" s="78"/>
      <c r="K258" s="11"/>
      <c r="L258" s="13"/>
      <c r="M258" s="13"/>
      <c r="N258" s="13"/>
      <c r="O258" s="13"/>
      <c r="P258" s="13"/>
      <c r="Q258" s="13"/>
      <c r="R258" s="13"/>
      <c r="S258" s="108"/>
    </row>
    <row r="259" spans="1:19" s="1" customFormat="1" ht="15" customHeight="1">
      <c r="A259" s="334"/>
      <c r="B259" s="273" t="s">
        <v>150</v>
      </c>
      <c r="C259" s="274"/>
      <c r="D259" s="24">
        <v>42548</v>
      </c>
      <c r="E259" s="25">
        <v>0.39583333333333398</v>
      </c>
      <c r="F259" s="13"/>
      <c r="G259" s="13"/>
      <c r="H259" s="49" t="s">
        <v>150</v>
      </c>
      <c r="I259" s="13"/>
      <c r="J259" s="78"/>
      <c r="K259" s="129"/>
      <c r="L259" s="13"/>
      <c r="M259" s="13"/>
      <c r="N259" s="13"/>
      <c r="O259" s="13"/>
      <c r="P259" s="13"/>
      <c r="Q259" s="13"/>
      <c r="R259" s="13"/>
      <c r="S259" s="108"/>
    </row>
    <row r="260" spans="1:19" s="1" customFormat="1" ht="15" customHeight="1">
      <c r="A260" s="334"/>
      <c r="B260" s="23">
        <v>2</v>
      </c>
      <c r="C260" s="23">
        <v>2</v>
      </c>
      <c r="D260" s="24">
        <v>42548</v>
      </c>
      <c r="E260" s="25">
        <v>0.47916666666666702</v>
      </c>
      <c r="F260" s="78" t="s">
        <v>40</v>
      </c>
      <c r="G260" s="13" t="s">
        <v>139</v>
      </c>
      <c r="H260" s="13" t="s">
        <v>140</v>
      </c>
      <c r="I260" s="13" t="s">
        <v>43</v>
      </c>
      <c r="J260" s="78">
        <v>42913</v>
      </c>
      <c r="K260" s="102">
        <v>0.375</v>
      </c>
      <c r="L260" s="13">
        <v>9</v>
      </c>
      <c r="M260" s="13">
        <v>2</v>
      </c>
      <c r="N260" s="13"/>
      <c r="O260" s="13">
        <v>9</v>
      </c>
      <c r="P260" s="13">
        <v>2</v>
      </c>
      <c r="Q260" s="101"/>
      <c r="R260" s="53" t="s">
        <v>149</v>
      </c>
      <c r="S260" s="101">
        <v>28.71</v>
      </c>
    </row>
    <row r="261" spans="1:19" s="1" customFormat="1" ht="15" customHeight="1">
      <c r="A261" s="334"/>
      <c r="B261" s="275" t="s">
        <v>150</v>
      </c>
      <c r="C261" s="275"/>
      <c r="D261" s="24">
        <v>42548</v>
      </c>
      <c r="E261" s="25">
        <v>0.52083333333333304</v>
      </c>
      <c r="F261" s="13"/>
      <c r="G261" s="13"/>
      <c r="H261" s="49" t="s">
        <v>150</v>
      </c>
      <c r="I261" s="13"/>
      <c r="J261" s="78"/>
      <c r="K261" s="129"/>
      <c r="L261" s="13"/>
      <c r="M261" s="13"/>
      <c r="N261" s="13"/>
      <c r="O261" s="13"/>
      <c r="P261" s="13"/>
      <c r="Q261" s="13"/>
      <c r="R261" s="13"/>
      <c r="S261" s="108"/>
    </row>
    <row r="262" spans="1:19" s="1" customFormat="1" ht="15" customHeight="1">
      <c r="A262" s="334"/>
      <c r="B262" s="155">
        <v>3</v>
      </c>
      <c r="C262" s="155">
        <v>3</v>
      </c>
      <c r="D262" s="24">
        <v>42548</v>
      </c>
      <c r="E262" s="20">
        <v>0.60416666666666696</v>
      </c>
      <c r="F262" s="78" t="s">
        <v>40</v>
      </c>
      <c r="G262" s="110" t="s">
        <v>191</v>
      </c>
      <c r="H262" s="141" t="s">
        <v>192</v>
      </c>
      <c r="I262" s="13" t="s">
        <v>43</v>
      </c>
      <c r="J262" s="78">
        <v>42913</v>
      </c>
      <c r="K262" s="102">
        <v>0.375</v>
      </c>
      <c r="L262" s="13">
        <v>12</v>
      </c>
      <c r="M262" s="13" t="s">
        <v>52</v>
      </c>
      <c r="N262" s="13"/>
      <c r="O262" s="13">
        <v>12</v>
      </c>
      <c r="P262" s="13" t="s">
        <v>52</v>
      </c>
      <c r="Q262" s="101"/>
      <c r="R262" s="53" t="s">
        <v>149</v>
      </c>
      <c r="S262" s="136">
        <v>24.396000000000001</v>
      </c>
    </row>
    <row r="263" spans="1:19" s="1" customFormat="1" ht="15" customHeight="1">
      <c r="A263" s="335"/>
      <c r="B263" s="273" t="s">
        <v>150</v>
      </c>
      <c r="C263" s="274"/>
      <c r="D263" s="24">
        <v>42548</v>
      </c>
      <c r="E263" s="20">
        <v>0.64583333333333304</v>
      </c>
      <c r="F263" s="13"/>
      <c r="G263" s="13"/>
      <c r="H263" s="49" t="s">
        <v>150</v>
      </c>
      <c r="I263" s="13"/>
      <c r="J263" s="78"/>
      <c r="K263" s="11"/>
      <c r="L263" s="13"/>
      <c r="M263" s="13"/>
      <c r="N263" s="13"/>
      <c r="O263" s="13"/>
      <c r="P263" s="13"/>
      <c r="Q263" s="13"/>
      <c r="R263" s="13"/>
      <c r="S263" s="108"/>
    </row>
    <row r="264" spans="1:19" s="1" customFormat="1" ht="15" customHeight="1">
      <c r="A264" s="327" t="s">
        <v>4</v>
      </c>
      <c r="B264" s="258" t="s">
        <v>5</v>
      </c>
      <c r="C264" s="259"/>
      <c r="D264" s="260"/>
      <c r="E264" s="14" t="s">
        <v>6</v>
      </c>
      <c r="F264" s="14" t="s">
        <v>7</v>
      </c>
      <c r="G264" s="14" t="s">
        <v>8</v>
      </c>
      <c r="H264" s="15" t="s">
        <v>9</v>
      </c>
      <c r="I264" s="35" t="s">
        <v>10</v>
      </c>
      <c r="J264" s="36" t="s">
        <v>11</v>
      </c>
      <c r="K264" s="37" t="s">
        <v>12</v>
      </c>
      <c r="L264" s="14" t="s">
        <v>13</v>
      </c>
      <c r="M264" s="38" t="s">
        <v>14</v>
      </c>
      <c r="N264" s="39" t="s">
        <v>15</v>
      </c>
      <c r="O264" s="38"/>
      <c r="P264" s="14" t="s">
        <v>16</v>
      </c>
      <c r="Q264" s="14"/>
      <c r="R264" s="56" t="s">
        <v>17</v>
      </c>
      <c r="S264" s="185"/>
    </row>
    <row r="265" spans="1:19" s="1" customFormat="1" ht="15" customHeight="1">
      <c r="A265" s="328"/>
      <c r="B265" s="261" t="str">
        <f>F14&amp;A267</f>
        <v>025</v>
      </c>
      <c r="C265" s="262"/>
      <c r="D265" s="263"/>
      <c r="E265" s="14" t="s">
        <v>18</v>
      </c>
      <c r="F265" s="16"/>
      <c r="G265" s="17"/>
      <c r="H265" s="15"/>
      <c r="I265" s="35"/>
      <c r="J265" s="40"/>
      <c r="K265" s="37"/>
      <c r="L265" s="14" t="s">
        <v>19</v>
      </c>
      <c r="M265" s="38"/>
      <c r="N265" s="42" t="s">
        <v>193</v>
      </c>
      <c r="O265" s="38"/>
      <c r="P265" s="14"/>
      <c r="Q265" s="14"/>
      <c r="R265" s="56"/>
      <c r="S265" s="185"/>
    </row>
    <row r="266" spans="1:19" s="1" customFormat="1" ht="15" customHeight="1">
      <c r="A266" s="329"/>
      <c r="B266" s="264" t="s">
        <v>21</v>
      </c>
      <c r="C266" s="265"/>
      <c r="D266" s="266"/>
      <c r="E266" s="267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9"/>
      <c r="S266" s="185"/>
    </row>
    <row r="267" spans="1:19" s="1" customFormat="1" ht="15" customHeight="1">
      <c r="A267" s="333" t="s">
        <v>194</v>
      </c>
      <c r="B267" s="343" t="s">
        <v>23</v>
      </c>
      <c r="C267" s="361" t="s">
        <v>24</v>
      </c>
      <c r="D267" s="367" t="s">
        <v>25</v>
      </c>
      <c r="E267" s="367" t="s">
        <v>26</v>
      </c>
      <c r="F267" s="367" t="s">
        <v>27</v>
      </c>
      <c r="G267" s="367" t="s">
        <v>28</v>
      </c>
      <c r="H267" s="343" t="s">
        <v>29</v>
      </c>
      <c r="I267" s="367" t="s">
        <v>30</v>
      </c>
      <c r="J267" s="372" t="s">
        <v>31</v>
      </c>
      <c r="K267" s="376" t="s">
        <v>32</v>
      </c>
      <c r="L267" s="270" t="s">
        <v>33</v>
      </c>
      <c r="M267" s="271"/>
      <c r="N267" s="272"/>
      <c r="O267" s="270" t="s">
        <v>34</v>
      </c>
      <c r="P267" s="271"/>
      <c r="Q267" s="272"/>
      <c r="R267" s="380" t="s">
        <v>35</v>
      </c>
      <c r="S267" s="185"/>
    </row>
    <row r="268" spans="1:19" s="1" customFormat="1" ht="15" customHeight="1">
      <c r="A268" s="334"/>
      <c r="B268" s="344"/>
      <c r="C268" s="362"/>
      <c r="D268" s="368"/>
      <c r="E268" s="368"/>
      <c r="F268" s="368"/>
      <c r="G268" s="368"/>
      <c r="H268" s="344"/>
      <c r="I268" s="368"/>
      <c r="J268" s="373"/>
      <c r="K268" s="377"/>
      <c r="L268" s="45" t="s">
        <v>36</v>
      </c>
      <c r="M268" s="45" t="s">
        <v>37</v>
      </c>
      <c r="N268" s="46" t="s">
        <v>38</v>
      </c>
      <c r="O268" s="45" t="s">
        <v>36</v>
      </c>
      <c r="P268" s="45" t="s">
        <v>37</v>
      </c>
      <c r="Q268" s="45" t="s">
        <v>38</v>
      </c>
      <c r="R268" s="381"/>
      <c r="S268" s="185"/>
    </row>
    <row r="269" spans="1:19" s="1" customFormat="1" ht="15" customHeight="1">
      <c r="A269" s="334"/>
      <c r="B269" s="287" t="s">
        <v>49</v>
      </c>
      <c r="C269" s="288"/>
      <c r="D269" s="145"/>
      <c r="E269" s="20"/>
      <c r="F269" s="21"/>
      <c r="G269" s="21"/>
      <c r="H269" s="21" t="s">
        <v>49</v>
      </c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185"/>
    </row>
    <row r="270" spans="1:19" s="1" customFormat="1" ht="15" customHeight="1">
      <c r="A270" s="334"/>
      <c r="B270" s="156">
        <v>1</v>
      </c>
      <c r="C270" s="22">
        <v>1</v>
      </c>
      <c r="D270" s="24">
        <v>42548</v>
      </c>
      <c r="E270" s="20">
        <v>0.3125</v>
      </c>
      <c r="F270" s="78" t="s">
        <v>40</v>
      </c>
      <c r="G270" s="110" t="s">
        <v>191</v>
      </c>
      <c r="H270" s="141" t="s">
        <v>192</v>
      </c>
      <c r="I270" s="13" t="s">
        <v>43</v>
      </c>
      <c r="J270" s="78">
        <v>42913</v>
      </c>
      <c r="K270" s="102">
        <v>0.3125</v>
      </c>
      <c r="L270" s="13">
        <v>8</v>
      </c>
      <c r="M270" s="13">
        <v>54</v>
      </c>
      <c r="N270" s="13"/>
      <c r="O270" s="13">
        <v>8</v>
      </c>
      <c r="P270" s="13">
        <v>54</v>
      </c>
      <c r="Q270" s="101"/>
      <c r="R270" s="53" t="s">
        <v>195</v>
      </c>
      <c r="S270" s="124">
        <v>32.179000000000002</v>
      </c>
    </row>
    <row r="271" spans="1:19" s="1" customFormat="1" ht="15" customHeight="1">
      <c r="A271" s="334"/>
      <c r="B271" s="289" t="s">
        <v>49</v>
      </c>
      <c r="C271" s="289"/>
      <c r="D271" s="24">
        <v>42548</v>
      </c>
      <c r="E271" s="20">
        <v>0.35416666666666702</v>
      </c>
      <c r="F271" s="13"/>
      <c r="G271" s="13"/>
      <c r="H271" s="76" t="s">
        <v>49</v>
      </c>
      <c r="I271" s="13"/>
      <c r="J271" s="78" t="s">
        <v>52</v>
      </c>
      <c r="K271" s="11" t="s">
        <v>52</v>
      </c>
      <c r="L271" s="13" t="s">
        <v>52</v>
      </c>
      <c r="M271" s="13" t="s">
        <v>52</v>
      </c>
      <c r="N271" s="13"/>
      <c r="O271" s="13" t="s">
        <v>52</v>
      </c>
      <c r="P271" s="13" t="s">
        <v>52</v>
      </c>
      <c r="Q271" s="13"/>
      <c r="R271" s="13" t="s">
        <v>52</v>
      </c>
      <c r="S271" s="108">
        <v>0</v>
      </c>
    </row>
    <row r="272" spans="1:19" s="1" customFormat="1" ht="15" customHeight="1">
      <c r="A272" s="334"/>
      <c r="B272" s="22">
        <v>2</v>
      </c>
      <c r="C272" s="22">
        <v>2</v>
      </c>
      <c r="D272" s="24">
        <v>42548</v>
      </c>
      <c r="E272" s="20">
        <v>0.4375</v>
      </c>
      <c r="F272" s="78" t="s">
        <v>40</v>
      </c>
      <c r="G272" s="110" t="s">
        <v>191</v>
      </c>
      <c r="H272" s="141" t="s">
        <v>192</v>
      </c>
      <c r="I272" s="13" t="s">
        <v>43</v>
      </c>
      <c r="J272" s="78">
        <v>42913</v>
      </c>
      <c r="K272" s="102">
        <v>0.46875</v>
      </c>
      <c r="L272" s="13">
        <v>3</v>
      </c>
      <c r="M272" s="13" t="s">
        <v>52</v>
      </c>
      <c r="N272" s="13"/>
      <c r="O272" s="13">
        <v>3</v>
      </c>
      <c r="P272" s="13" t="s">
        <v>52</v>
      </c>
      <c r="Q272" s="101"/>
      <c r="R272" s="53" t="s">
        <v>195</v>
      </c>
      <c r="S272" s="101">
        <v>6.5309999999999997</v>
      </c>
    </row>
    <row r="273" spans="1:19" s="1" customFormat="1" ht="15" customHeight="1">
      <c r="A273" s="334"/>
      <c r="B273" s="289" t="s">
        <v>49</v>
      </c>
      <c r="C273" s="289"/>
      <c r="D273" s="24">
        <v>42548</v>
      </c>
      <c r="E273" s="20">
        <v>0.47916666666666702</v>
      </c>
      <c r="F273" s="13"/>
      <c r="G273" s="13"/>
      <c r="H273" s="76" t="s">
        <v>49</v>
      </c>
      <c r="I273" s="13"/>
      <c r="J273" s="78" t="s">
        <v>52</v>
      </c>
      <c r="K273" s="11" t="s">
        <v>52</v>
      </c>
      <c r="L273" s="13" t="s">
        <v>52</v>
      </c>
      <c r="M273" s="13" t="s">
        <v>52</v>
      </c>
      <c r="N273" s="13"/>
      <c r="O273" s="13" t="s">
        <v>52</v>
      </c>
      <c r="P273" s="13" t="s">
        <v>52</v>
      </c>
      <c r="Q273" s="13"/>
      <c r="R273" s="13" t="s">
        <v>52</v>
      </c>
      <c r="S273" s="108">
        <v>0</v>
      </c>
    </row>
    <row r="274" spans="1:19" s="1" customFormat="1" ht="15" customHeight="1">
      <c r="A274" s="334"/>
      <c r="B274" s="22">
        <v>3</v>
      </c>
      <c r="C274" s="22">
        <v>3</v>
      </c>
      <c r="D274" s="24">
        <v>42548</v>
      </c>
      <c r="E274" s="20">
        <v>0.5625</v>
      </c>
      <c r="F274" s="78" t="s">
        <v>40</v>
      </c>
      <c r="G274" s="110" t="s">
        <v>191</v>
      </c>
      <c r="H274" s="141" t="s">
        <v>192</v>
      </c>
      <c r="I274" s="13" t="s">
        <v>43</v>
      </c>
      <c r="J274" s="78">
        <v>42913</v>
      </c>
      <c r="K274" s="102">
        <v>0.375</v>
      </c>
      <c r="L274" s="13">
        <v>4</v>
      </c>
      <c r="M274" s="13">
        <v>100</v>
      </c>
      <c r="N274" s="13"/>
      <c r="O274" s="13">
        <v>4</v>
      </c>
      <c r="P274" s="13">
        <v>100</v>
      </c>
      <c r="Q274" s="101"/>
      <c r="R274" s="53" t="s">
        <v>149</v>
      </c>
      <c r="S274" s="101">
        <v>27.271999999999998</v>
      </c>
    </row>
    <row r="275" spans="1:19" s="1" customFormat="1" ht="15" customHeight="1">
      <c r="A275" s="335"/>
      <c r="B275" s="273" t="s">
        <v>150</v>
      </c>
      <c r="C275" s="274"/>
      <c r="D275" s="24">
        <v>42548</v>
      </c>
      <c r="E275" s="20">
        <v>0.60416666666666696</v>
      </c>
      <c r="F275" s="13"/>
      <c r="G275" s="13"/>
      <c r="H275" s="49" t="s">
        <v>150</v>
      </c>
      <c r="I275" s="13"/>
      <c r="J275" s="78" t="s">
        <v>52</v>
      </c>
      <c r="K275" s="11" t="s">
        <v>52</v>
      </c>
      <c r="L275" s="13" t="s">
        <v>52</v>
      </c>
      <c r="M275" s="13" t="s">
        <v>52</v>
      </c>
      <c r="N275" s="13"/>
      <c r="O275" s="13" t="s">
        <v>52</v>
      </c>
      <c r="P275" s="13" t="s">
        <v>52</v>
      </c>
      <c r="Q275" s="13"/>
      <c r="R275" s="13" t="s">
        <v>52</v>
      </c>
      <c r="S275" s="108">
        <v>0</v>
      </c>
    </row>
    <row r="276" spans="1:19" ht="28.5">
      <c r="A276" s="336" t="s">
        <v>196</v>
      </c>
      <c r="B276" s="290" t="s">
        <v>5</v>
      </c>
      <c r="C276" s="291"/>
      <c r="D276" s="292"/>
      <c r="E276" s="14" t="s">
        <v>6</v>
      </c>
      <c r="F276" s="14" t="s">
        <v>7</v>
      </c>
      <c r="G276" s="14" t="s">
        <v>8</v>
      </c>
      <c r="H276" s="15" t="s">
        <v>9</v>
      </c>
      <c r="I276" s="35" t="s">
        <v>10</v>
      </c>
      <c r="J276" s="36" t="s">
        <v>11</v>
      </c>
      <c r="K276" s="37" t="s">
        <v>12</v>
      </c>
      <c r="L276" s="41" t="s">
        <v>197</v>
      </c>
      <c r="M276" s="168" t="s">
        <v>14</v>
      </c>
      <c r="N276" s="169" t="s">
        <v>15</v>
      </c>
      <c r="O276" s="168" t="s">
        <v>14</v>
      </c>
      <c r="P276" s="41"/>
      <c r="Q276" s="41" t="s">
        <v>16</v>
      </c>
      <c r="R276" s="186"/>
    </row>
    <row r="277" spans="1:19" ht="14.25">
      <c r="A277" s="337"/>
      <c r="B277" s="261" t="str">
        <f>Sheet1!F6&amp;A279</f>
        <v>20170627026</v>
      </c>
      <c r="C277" s="262"/>
      <c r="D277" s="263"/>
      <c r="E277" s="14" t="s">
        <v>18</v>
      </c>
      <c r="F277" s="16"/>
      <c r="G277" s="17"/>
      <c r="H277" s="15"/>
      <c r="I277" s="35"/>
      <c r="J277" s="40"/>
      <c r="K277" s="37"/>
      <c r="L277" s="41" t="s">
        <v>19</v>
      </c>
      <c r="M277" s="168"/>
      <c r="N277" s="42" t="s">
        <v>198</v>
      </c>
      <c r="O277" s="168"/>
      <c r="P277" s="41"/>
      <c r="Q277" s="41"/>
      <c r="R277" s="186"/>
    </row>
    <row r="278" spans="1:19" ht="14.25">
      <c r="A278" s="338"/>
      <c r="B278" s="293" t="s">
        <v>21</v>
      </c>
      <c r="C278" s="294"/>
      <c r="D278" s="295"/>
      <c r="E278" s="296"/>
      <c r="F278" s="297"/>
      <c r="G278" s="297"/>
      <c r="H278" s="297"/>
      <c r="I278" s="297"/>
      <c r="J278" s="297"/>
      <c r="K278" s="297"/>
      <c r="L278" s="297"/>
      <c r="M278" s="297"/>
      <c r="N278" s="297"/>
      <c r="O278" s="297"/>
      <c r="P278" s="297"/>
      <c r="Q278" s="297"/>
      <c r="R278" s="298"/>
    </row>
    <row r="279" spans="1:19" ht="14.25">
      <c r="A279" s="333" t="s">
        <v>199</v>
      </c>
      <c r="B279" s="359" t="s">
        <v>23</v>
      </c>
      <c r="C279" s="364" t="s">
        <v>24</v>
      </c>
      <c r="D279" s="369" t="s">
        <v>25</v>
      </c>
      <c r="E279" s="369" t="s">
        <v>26</v>
      </c>
      <c r="F279" s="369" t="s">
        <v>27</v>
      </c>
      <c r="G279" s="369" t="s">
        <v>28</v>
      </c>
      <c r="H279" s="359" t="s">
        <v>29</v>
      </c>
      <c r="I279" s="369" t="s">
        <v>30</v>
      </c>
      <c r="J279" s="374" t="s">
        <v>31</v>
      </c>
      <c r="K279" s="378" t="s">
        <v>32</v>
      </c>
      <c r="L279" s="287" t="s">
        <v>33</v>
      </c>
      <c r="M279" s="299"/>
      <c r="N279" s="288"/>
      <c r="O279" s="270" t="s">
        <v>34</v>
      </c>
      <c r="P279" s="271"/>
      <c r="Q279" s="272"/>
      <c r="R279" s="382" t="s">
        <v>35</v>
      </c>
    </row>
    <row r="280" spans="1:19" ht="14.25">
      <c r="A280" s="334"/>
      <c r="B280" s="360"/>
      <c r="C280" s="365"/>
      <c r="D280" s="370"/>
      <c r="E280" s="370"/>
      <c r="F280" s="370"/>
      <c r="G280" s="370"/>
      <c r="H280" s="360"/>
      <c r="I280" s="370"/>
      <c r="J280" s="375"/>
      <c r="K280" s="379"/>
      <c r="L280" s="22" t="s">
        <v>36</v>
      </c>
      <c r="M280" s="22" t="s">
        <v>37</v>
      </c>
      <c r="N280" s="171" t="s">
        <v>38</v>
      </c>
      <c r="O280" s="22" t="s">
        <v>36</v>
      </c>
      <c r="P280" s="22" t="s">
        <v>37</v>
      </c>
      <c r="Q280" s="22" t="s">
        <v>38</v>
      </c>
      <c r="R280" s="383"/>
    </row>
    <row r="281" spans="1:19" ht="14.25" customHeight="1">
      <c r="A281" s="334"/>
      <c r="B281" s="276" t="s">
        <v>49</v>
      </c>
      <c r="C281" s="277"/>
      <c r="D281" s="157"/>
      <c r="E281" s="157"/>
      <c r="F281" s="157"/>
      <c r="G281" s="157"/>
      <c r="H281" s="21" t="s">
        <v>49</v>
      </c>
      <c r="I281" s="157"/>
      <c r="J281" s="172"/>
      <c r="K281" s="173"/>
      <c r="L281" s="22"/>
      <c r="M281" s="22"/>
      <c r="N281" s="171"/>
      <c r="O281" s="22"/>
      <c r="P281" s="22"/>
      <c r="Q281" s="22"/>
      <c r="R281" s="22"/>
    </row>
    <row r="282" spans="1:19" ht="14.25" customHeight="1">
      <c r="A282" s="334"/>
      <c r="B282" s="158">
        <v>1</v>
      </c>
      <c r="C282" s="158">
        <v>1</v>
      </c>
      <c r="D282" s="24">
        <v>42548</v>
      </c>
      <c r="E282" s="159">
        <v>0.3125</v>
      </c>
      <c r="F282" s="140" t="s">
        <v>40</v>
      </c>
      <c r="G282" s="140" t="s">
        <v>200</v>
      </c>
      <c r="H282" s="21" t="s">
        <v>201</v>
      </c>
      <c r="I282" s="149" t="s">
        <v>43</v>
      </c>
      <c r="J282" s="125">
        <v>42913</v>
      </c>
      <c r="K282" s="174">
        <v>0.3125</v>
      </c>
      <c r="L282" s="149"/>
      <c r="M282" s="150">
        <v>145</v>
      </c>
      <c r="N282" s="142"/>
      <c r="O282" s="149"/>
      <c r="P282" s="150">
        <v>116</v>
      </c>
      <c r="Q282" s="142"/>
      <c r="R282" s="149" t="s">
        <v>145</v>
      </c>
      <c r="S282" s="149">
        <v>8.6300000000000008</v>
      </c>
    </row>
    <row r="283" spans="1:19" ht="14.25" customHeight="1">
      <c r="A283" s="334"/>
      <c r="B283" s="300" t="s">
        <v>49</v>
      </c>
      <c r="C283" s="300"/>
      <c r="D283" s="24">
        <v>42548</v>
      </c>
      <c r="E283" s="159">
        <v>0.375</v>
      </c>
      <c r="F283" s="140"/>
      <c r="G283" s="140"/>
      <c r="H283" s="21" t="s">
        <v>49</v>
      </c>
      <c r="I283" s="175"/>
      <c r="J283" s="125"/>
      <c r="K283" s="174"/>
      <c r="L283" s="149"/>
      <c r="M283" s="150"/>
      <c r="N283" s="142"/>
      <c r="O283" s="149"/>
      <c r="P283" s="150"/>
      <c r="Q283" s="149"/>
      <c r="R283" s="149"/>
      <c r="S283" s="149"/>
    </row>
    <row r="284" spans="1:19" ht="28.5">
      <c r="A284" s="336" t="s">
        <v>196</v>
      </c>
      <c r="B284" s="290" t="s">
        <v>5</v>
      </c>
      <c r="C284" s="291"/>
      <c r="D284" s="292"/>
      <c r="E284" s="14" t="s">
        <v>6</v>
      </c>
      <c r="F284" s="14" t="s">
        <v>7</v>
      </c>
      <c r="G284" s="14" t="s">
        <v>8</v>
      </c>
      <c r="H284" s="15" t="s">
        <v>9</v>
      </c>
      <c r="I284" s="35" t="s">
        <v>10</v>
      </c>
      <c r="J284" s="36" t="s">
        <v>11</v>
      </c>
      <c r="K284" s="37" t="s">
        <v>12</v>
      </c>
      <c r="L284" s="41" t="s">
        <v>197</v>
      </c>
      <c r="M284" s="168" t="s">
        <v>14</v>
      </c>
      <c r="N284" s="169" t="s">
        <v>15</v>
      </c>
      <c r="O284" s="168" t="s">
        <v>14</v>
      </c>
      <c r="P284" s="41"/>
      <c r="Q284" s="41" t="s">
        <v>16</v>
      </c>
      <c r="R284" s="186"/>
    </row>
    <row r="285" spans="1:19" ht="14.25">
      <c r="A285" s="337"/>
      <c r="B285" s="301" t="str">
        <f>F6&amp;A287</f>
        <v>20170627027</v>
      </c>
      <c r="C285" s="302"/>
      <c r="D285" s="303"/>
      <c r="E285" s="14" t="s">
        <v>18</v>
      </c>
      <c r="F285" s="16"/>
      <c r="G285" s="17"/>
      <c r="H285" s="15"/>
      <c r="I285" s="35"/>
      <c r="J285" s="40"/>
      <c r="K285" s="37"/>
      <c r="L285" s="41" t="s">
        <v>19</v>
      </c>
      <c r="M285" s="168"/>
      <c r="N285" s="55" t="s">
        <v>202</v>
      </c>
      <c r="O285" s="168"/>
      <c r="P285" s="41"/>
      <c r="Q285" s="41"/>
      <c r="R285" s="186"/>
    </row>
    <row r="286" spans="1:19" ht="14.25">
      <c r="A286" s="338"/>
      <c r="B286" s="293" t="s">
        <v>21</v>
      </c>
      <c r="C286" s="294"/>
      <c r="D286" s="295"/>
      <c r="E286" s="296"/>
      <c r="F286" s="297"/>
      <c r="G286" s="297"/>
      <c r="H286" s="297"/>
      <c r="I286" s="297"/>
      <c r="J286" s="297"/>
      <c r="K286" s="297"/>
      <c r="L286" s="297"/>
      <c r="M286" s="297"/>
      <c r="N286" s="297"/>
      <c r="O286" s="297"/>
      <c r="P286" s="297"/>
      <c r="Q286" s="297"/>
      <c r="R286" s="298"/>
    </row>
    <row r="287" spans="1:19" ht="14.25" customHeight="1">
      <c r="A287" s="333" t="s">
        <v>203</v>
      </c>
      <c r="B287" s="359" t="s">
        <v>23</v>
      </c>
      <c r="C287" s="364" t="s">
        <v>24</v>
      </c>
      <c r="D287" s="369" t="s">
        <v>25</v>
      </c>
      <c r="E287" s="369" t="s">
        <v>26</v>
      </c>
      <c r="F287" s="369" t="s">
        <v>27</v>
      </c>
      <c r="G287" s="369" t="s">
        <v>28</v>
      </c>
      <c r="H287" s="359" t="s">
        <v>29</v>
      </c>
      <c r="I287" s="369" t="s">
        <v>30</v>
      </c>
      <c r="J287" s="374" t="s">
        <v>31</v>
      </c>
      <c r="K287" s="378" t="s">
        <v>32</v>
      </c>
      <c r="L287" s="287" t="s">
        <v>33</v>
      </c>
      <c r="M287" s="299"/>
      <c r="N287" s="288"/>
      <c r="O287" s="270" t="s">
        <v>34</v>
      </c>
      <c r="P287" s="271"/>
      <c r="Q287" s="272"/>
      <c r="R287" s="382" t="s">
        <v>35</v>
      </c>
    </row>
    <row r="288" spans="1:19" ht="14.25">
      <c r="A288" s="334"/>
      <c r="B288" s="360"/>
      <c r="C288" s="365"/>
      <c r="D288" s="370"/>
      <c r="E288" s="370"/>
      <c r="F288" s="370"/>
      <c r="G288" s="370"/>
      <c r="H288" s="360"/>
      <c r="I288" s="370"/>
      <c r="J288" s="375"/>
      <c r="K288" s="379"/>
      <c r="L288" s="22" t="s">
        <v>36</v>
      </c>
      <c r="M288" s="22" t="s">
        <v>37</v>
      </c>
      <c r="N288" s="171" t="s">
        <v>38</v>
      </c>
      <c r="O288" s="22" t="s">
        <v>36</v>
      </c>
      <c r="P288" s="22" t="s">
        <v>37</v>
      </c>
      <c r="Q288" s="22" t="s">
        <v>38</v>
      </c>
      <c r="R288" s="383"/>
    </row>
    <row r="289" spans="1:19" ht="14.25">
      <c r="A289" s="334"/>
      <c r="B289" s="276" t="s">
        <v>49</v>
      </c>
      <c r="C289" s="277"/>
      <c r="D289" s="24"/>
      <c r="E289" s="160"/>
      <c r="F289" s="120"/>
      <c r="G289" s="21"/>
      <c r="H289" s="21" t="s">
        <v>49</v>
      </c>
      <c r="I289" s="22"/>
      <c r="J289" s="130"/>
      <c r="K289" s="131"/>
      <c r="L289" s="22"/>
      <c r="M289" s="22"/>
      <c r="N289" s="22"/>
      <c r="O289" s="22"/>
      <c r="P289" s="22"/>
      <c r="Q289" s="22"/>
      <c r="R289" s="138"/>
    </row>
    <row r="290" spans="1:19" ht="14.25">
      <c r="A290" s="334"/>
      <c r="B290" s="21">
        <v>1</v>
      </c>
      <c r="C290" s="21">
        <v>1</v>
      </c>
      <c r="D290" s="24">
        <v>42548</v>
      </c>
      <c r="E290" s="77">
        <v>0.375</v>
      </c>
      <c r="F290" s="21" t="s">
        <v>40</v>
      </c>
      <c r="G290" s="161" t="s">
        <v>204</v>
      </c>
      <c r="H290" s="162" t="s">
        <v>205</v>
      </c>
      <c r="I290" s="176" t="s">
        <v>43</v>
      </c>
      <c r="J290" s="125">
        <v>42913</v>
      </c>
      <c r="K290" s="148">
        <v>0.39583333333333298</v>
      </c>
      <c r="L290" s="138">
        <v>15</v>
      </c>
      <c r="M290" s="138">
        <v>0</v>
      </c>
      <c r="N290" s="138"/>
      <c r="O290" s="138"/>
      <c r="P290" s="138"/>
      <c r="Q290" s="138"/>
      <c r="R290" s="187" t="s">
        <v>50</v>
      </c>
      <c r="S290" s="138">
        <v>29.763000000000002</v>
      </c>
    </row>
    <row r="291" spans="1:19" ht="14.25">
      <c r="A291" s="334"/>
      <c r="B291" s="276" t="s">
        <v>49</v>
      </c>
      <c r="C291" s="277"/>
      <c r="D291" s="24">
        <v>42548</v>
      </c>
      <c r="E291" s="159">
        <v>0.4375</v>
      </c>
      <c r="F291" s="120"/>
      <c r="G291" s="161"/>
      <c r="H291" s="21" t="s">
        <v>49</v>
      </c>
      <c r="I291" s="21"/>
      <c r="J291" s="177"/>
      <c r="K291" s="178"/>
      <c r="L291" s="143"/>
      <c r="M291" s="143"/>
      <c r="N291" s="143"/>
      <c r="O291" s="143"/>
      <c r="P291" s="143"/>
      <c r="Q291" s="143"/>
      <c r="R291" s="143"/>
      <c r="S291" s="143"/>
    </row>
    <row r="292" spans="1:19" ht="14.25">
      <c r="A292" s="334"/>
      <c r="B292" s="21">
        <v>2</v>
      </c>
      <c r="C292" s="21">
        <v>2</v>
      </c>
      <c r="D292" s="24">
        <v>42548</v>
      </c>
      <c r="E292" s="159">
        <v>0.54166666666666696</v>
      </c>
      <c r="F292" s="66" t="s">
        <v>40</v>
      </c>
      <c r="G292" s="163" t="s">
        <v>204</v>
      </c>
      <c r="H292" s="164" t="s">
        <v>205</v>
      </c>
      <c r="I292" s="179" t="s">
        <v>43</v>
      </c>
      <c r="J292" s="180">
        <v>42914</v>
      </c>
      <c r="K292" s="181">
        <v>0.3125</v>
      </c>
      <c r="L292" s="182">
        <v>10</v>
      </c>
      <c r="M292" s="182">
        <v>54</v>
      </c>
      <c r="N292" s="182"/>
      <c r="O292" s="182"/>
      <c r="P292" s="182"/>
      <c r="Q292" s="182"/>
      <c r="R292" s="188" t="s">
        <v>50</v>
      </c>
      <c r="S292" s="182">
        <v>25.584</v>
      </c>
    </row>
    <row r="293" spans="1:19" ht="28.5">
      <c r="A293" s="336" t="s">
        <v>196</v>
      </c>
      <c r="B293" s="290" t="s">
        <v>5</v>
      </c>
      <c r="C293" s="291"/>
      <c r="D293" s="292"/>
      <c r="E293" s="14" t="s">
        <v>6</v>
      </c>
      <c r="F293" s="14" t="s">
        <v>7</v>
      </c>
      <c r="G293" s="14" t="s">
        <v>8</v>
      </c>
      <c r="H293" s="15" t="s">
        <v>9</v>
      </c>
      <c r="I293" s="35" t="s">
        <v>10</v>
      </c>
      <c r="J293" s="36" t="s">
        <v>11</v>
      </c>
      <c r="K293" s="37" t="s">
        <v>12</v>
      </c>
      <c r="L293" s="41" t="s">
        <v>197</v>
      </c>
      <c r="M293" s="168" t="s">
        <v>14</v>
      </c>
      <c r="N293" s="169" t="s">
        <v>15</v>
      </c>
      <c r="O293" s="168" t="s">
        <v>14</v>
      </c>
      <c r="P293" s="41"/>
      <c r="Q293" s="41" t="s">
        <v>16</v>
      </c>
      <c r="R293" s="186"/>
    </row>
    <row r="294" spans="1:19" ht="14.25">
      <c r="A294" s="337"/>
      <c r="B294" s="301" t="str">
        <f>F6&amp;A296</f>
        <v>20170627028</v>
      </c>
      <c r="C294" s="302"/>
      <c r="D294" s="303"/>
      <c r="E294" s="14" t="s">
        <v>18</v>
      </c>
      <c r="F294" s="16"/>
      <c r="G294" s="17"/>
      <c r="H294" s="15"/>
      <c r="I294" s="35"/>
      <c r="J294" s="40"/>
      <c r="K294" s="37"/>
      <c r="L294" s="41" t="s">
        <v>19</v>
      </c>
      <c r="M294" s="168"/>
      <c r="N294" s="55" t="s">
        <v>206</v>
      </c>
      <c r="O294" s="39"/>
      <c r="P294" s="41"/>
      <c r="Q294" s="41"/>
      <c r="R294" s="186"/>
    </row>
    <row r="295" spans="1:19" ht="14.25">
      <c r="A295" s="338"/>
      <c r="B295" s="293" t="s">
        <v>21</v>
      </c>
      <c r="C295" s="294"/>
      <c r="D295" s="295"/>
      <c r="E295" s="296"/>
      <c r="F295" s="297"/>
      <c r="G295" s="297"/>
      <c r="H295" s="297"/>
      <c r="I295" s="297"/>
      <c r="J295" s="297"/>
      <c r="K295" s="297"/>
      <c r="L295" s="297"/>
      <c r="M295" s="297"/>
      <c r="N295" s="297"/>
      <c r="O295" s="297"/>
      <c r="P295" s="297"/>
      <c r="Q295" s="297"/>
      <c r="R295" s="298"/>
    </row>
    <row r="296" spans="1:19" ht="14.25" customHeight="1">
      <c r="A296" s="333" t="s">
        <v>207</v>
      </c>
      <c r="B296" s="359" t="s">
        <v>23</v>
      </c>
      <c r="C296" s="364" t="s">
        <v>24</v>
      </c>
      <c r="D296" s="369" t="s">
        <v>25</v>
      </c>
      <c r="E296" s="369" t="s">
        <v>26</v>
      </c>
      <c r="F296" s="369" t="s">
        <v>27</v>
      </c>
      <c r="G296" s="369" t="s">
        <v>28</v>
      </c>
      <c r="H296" s="359" t="s">
        <v>29</v>
      </c>
      <c r="I296" s="369" t="s">
        <v>30</v>
      </c>
      <c r="J296" s="374" t="s">
        <v>31</v>
      </c>
      <c r="K296" s="378" t="s">
        <v>32</v>
      </c>
      <c r="L296" s="287" t="s">
        <v>33</v>
      </c>
      <c r="M296" s="299"/>
      <c r="N296" s="288"/>
      <c r="O296" s="270" t="s">
        <v>34</v>
      </c>
      <c r="P296" s="271"/>
      <c r="Q296" s="272"/>
      <c r="R296" s="382" t="s">
        <v>35</v>
      </c>
    </row>
    <row r="297" spans="1:19" ht="14.25">
      <c r="A297" s="334"/>
      <c r="B297" s="360"/>
      <c r="C297" s="365"/>
      <c r="D297" s="370"/>
      <c r="E297" s="370"/>
      <c r="F297" s="370"/>
      <c r="G297" s="370"/>
      <c r="H297" s="360"/>
      <c r="I297" s="370"/>
      <c r="J297" s="375"/>
      <c r="K297" s="379"/>
      <c r="L297" s="22" t="s">
        <v>36</v>
      </c>
      <c r="M297" s="22" t="s">
        <v>37</v>
      </c>
      <c r="N297" s="171" t="s">
        <v>38</v>
      </c>
      <c r="O297" s="22" t="s">
        <v>36</v>
      </c>
      <c r="P297" s="22" t="s">
        <v>37</v>
      </c>
      <c r="Q297" s="22" t="s">
        <v>38</v>
      </c>
      <c r="R297" s="383"/>
    </row>
    <row r="298" spans="1:19" ht="14.25">
      <c r="A298" s="334"/>
      <c r="B298" s="304" t="s">
        <v>49</v>
      </c>
      <c r="C298" s="305"/>
      <c r="D298" s="24"/>
      <c r="E298" s="160"/>
      <c r="F298" s="120"/>
      <c r="G298" s="21"/>
      <c r="H298" s="21" t="s">
        <v>49</v>
      </c>
      <c r="I298" s="22"/>
      <c r="J298" s="183"/>
      <c r="K298" s="131"/>
      <c r="L298" s="22"/>
      <c r="M298" s="22"/>
      <c r="N298" s="22"/>
      <c r="O298" s="22"/>
      <c r="P298" s="22"/>
      <c r="Q298" s="22"/>
      <c r="R298" s="138"/>
    </row>
    <row r="299" spans="1:19" ht="14.25">
      <c r="A299" s="334"/>
      <c r="B299" s="21">
        <v>1</v>
      </c>
      <c r="C299" s="21">
        <v>1</v>
      </c>
      <c r="D299" s="24">
        <v>42548</v>
      </c>
      <c r="E299" s="77">
        <v>0.375</v>
      </c>
      <c r="F299" s="21" t="s">
        <v>40</v>
      </c>
      <c r="G299" s="161" t="s">
        <v>204</v>
      </c>
      <c r="H299" s="162" t="s">
        <v>205</v>
      </c>
      <c r="I299" s="176" t="s">
        <v>43</v>
      </c>
      <c r="J299" s="125">
        <v>42913</v>
      </c>
      <c r="K299" s="148">
        <v>0.39583333333333298</v>
      </c>
      <c r="L299" s="138">
        <v>14</v>
      </c>
      <c r="M299" s="138">
        <v>0</v>
      </c>
      <c r="N299" s="138"/>
      <c r="O299" s="138"/>
      <c r="P299" s="138"/>
      <c r="Q299" s="138"/>
      <c r="R299" s="187" t="s">
        <v>50</v>
      </c>
      <c r="S299" s="138">
        <v>33.83</v>
      </c>
    </row>
    <row r="300" spans="1:19" ht="14.25">
      <c r="A300" s="334"/>
      <c r="B300" s="306" t="s">
        <v>49</v>
      </c>
      <c r="C300" s="307"/>
      <c r="D300" s="24">
        <v>42548</v>
      </c>
      <c r="E300" s="159">
        <v>0.4375</v>
      </c>
      <c r="F300" s="120"/>
      <c r="G300" s="161"/>
      <c r="H300" s="21" t="s">
        <v>49</v>
      </c>
      <c r="I300" s="21"/>
      <c r="J300" s="177"/>
      <c r="K300" s="178"/>
      <c r="L300" s="143"/>
      <c r="M300" s="143"/>
      <c r="N300" s="143"/>
      <c r="O300" s="143"/>
      <c r="P300" s="143"/>
      <c r="Q300" s="143"/>
      <c r="R300" s="143"/>
      <c r="S300" s="143"/>
    </row>
    <row r="301" spans="1:19" ht="14.25">
      <c r="A301" s="334"/>
      <c r="B301" s="21">
        <v>2</v>
      </c>
      <c r="C301" s="21">
        <v>2</v>
      </c>
      <c r="D301" s="24">
        <v>42548</v>
      </c>
      <c r="E301" s="159">
        <v>0.54166666666666696</v>
      </c>
      <c r="F301" s="66" t="s">
        <v>40</v>
      </c>
      <c r="G301" s="163" t="s">
        <v>204</v>
      </c>
      <c r="H301" s="164" t="s">
        <v>205</v>
      </c>
      <c r="I301" s="179" t="s">
        <v>43</v>
      </c>
      <c r="J301" s="180">
        <v>42914</v>
      </c>
      <c r="K301" s="181">
        <v>0.39583333333333298</v>
      </c>
      <c r="L301" s="182">
        <v>19</v>
      </c>
      <c r="M301" s="182">
        <v>0</v>
      </c>
      <c r="N301" s="182"/>
      <c r="O301" s="182"/>
      <c r="P301" s="182"/>
      <c r="Q301" s="182"/>
      <c r="R301" s="188" t="s">
        <v>50</v>
      </c>
      <c r="S301" s="182">
        <v>34.978999999999999</v>
      </c>
    </row>
    <row r="302" spans="1:19" ht="28.5">
      <c r="A302" s="336" t="s">
        <v>196</v>
      </c>
      <c r="B302" s="290" t="s">
        <v>5</v>
      </c>
      <c r="C302" s="291"/>
      <c r="D302" s="292"/>
      <c r="E302" s="14" t="s">
        <v>6</v>
      </c>
      <c r="F302" s="14" t="s">
        <v>7</v>
      </c>
      <c r="G302" s="14" t="s">
        <v>8</v>
      </c>
      <c r="H302" s="15" t="s">
        <v>9</v>
      </c>
      <c r="I302" s="35" t="s">
        <v>10</v>
      </c>
      <c r="J302" s="36" t="s">
        <v>11</v>
      </c>
      <c r="K302" s="37" t="s">
        <v>12</v>
      </c>
      <c r="L302" s="41" t="s">
        <v>197</v>
      </c>
      <c r="M302" s="168" t="s">
        <v>14</v>
      </c>
      <c r="N302" s="169" t="s">
        <v>15</v>
      </c>
      <c r="O302" s="168" t="s">
        <v>14</v>
      </c>
      <c r="P302" s="41"/>
      <c r="Q302" s="41" t="s">
        <v>16</v>
      </c>
      <c r="R302" s="186"/>
      <c r="S302" s="189"/>
    </row>
    <row r="303" spans="1:19" ht="14.25">
      <c r="A303" s="337"/>
      <c r="B303" s="301" t="str">
        <f>F15&amp;A305</f>
        <v>需要029</v>
      </c>
      <c r="C303" s="302"/>
      <c r="D303" s="303"/>
      <c r="E303" s="14" t="s">
        <v>18</v>
      </c>
      <c r="F303" s="16"/>
      <c r="G303" s="17"/>
      <c r="H303" s="15"/>
      <c r="I303" s="35"/>
      <c r="J303" s="40"/>
      <c r="K303" s="37"/>
      <c r="L303" s="41" t="s">
        <v>19</v>
      </c>
      <c r="M303" s="168"/>
      <c r="N303" s="55" t="s">
        <v>208</v>
      </c>
      <c r="O303" s="39"/>
      <c r="P303" s="41"/>
      <c r="Q303" s="41"/>
      <c r="R303" s="186"/>
      <c r="S303" s="189"/>
    </row>
    <row r="304" spans="1:19" ht="14.25">
      <c r="A304" s="338"/>
      <c r="B304" s="293" t="s">
        <v>21</v>
      </c>
      <c r="C304" s="294"/>
      <c r="D304" s="295"/>
      <c r="E304" s="296"/>
      <c r="F304" s="297"/>
      <c r="G304" s="297"/>
      <c r="H304" s="297"/>
      <c r="I304" s="297"/>
      <c r="J304" s="297"/>
      <c r="K304" s="297"/>
      <c r="L304" s="297"/>
      <c r="M304" s="297"/>
      <c r="N304" s="297"/>
      <c r="O304" s="297"/>
      <c r="P304" s="297"/>
      <c r="Q304" s="297"/>
      <c r="R304" s="298"/>
      <c r="S304" s="189"/>
    </row>
    <row r="305" spans="1:19" ht="14.25">
      <c r="A305" s="333" t="s">
        <v>209</v>
      </c>
      <c r="B305" s="359" t="s">
        <v>23</v>
      </c>
      <c r="C305" s="364" t="s">
        <v>24</v>
      </c>
      <c r="D305" s="369" t="s">
        <v>25</v>
      </c>
      <c r="E305" s="369" t="s">
        <v>26</v>
      </c>
      <c r="F305" s="369" t="s">
        <v>27</v>
      </c>
      <c r="G305" s="369" t="s">
        <v>28</v>
      </c>
      <c r="H305" s="359" t="s">
        <v>29</v>
      </c>
      <c r="I305" s="369" t="s">
        <v>30</v>
      </c>
      <c r="J305" s="374" t="s">
        <v>31</v>
      </c>
      <c r="K305" s="378" t="s">
        <v>32</v>
      </c>
      <c r="L305" s="287" t="s">
        <v>33</v>
      </c>
      <c r="M305" s="299"/>
      <c r="N305" s="288"/>
      <c r="O305" s="270" t="s">
        <v>34</v>
      </c>
      <c r="P305" s="271"/>
      <c r="Q305" s="272"/>
      <c r="R305" s="382" t="s">
        <v>35</v>
      </c>
      <c r="S305" s="189"/>
    </row>
    <row r="306" spans="1:19" ht="14.25">
      <c r="A306" s="334"/>
      <c r="B306" s="360"/>
      <c r="C306" s="365"/>
      <c r="D306" s="370"/>
      <c r="E306" s="370"/>
      <c r="F306" s="370"/>
      <c r="G306" s="370"/>
      <c r="H306" s="360"/>
      <c r="I306" s="370"/>
      <c r="J306" s="375"/>
      <c r="K306" s="379"/>
      <c r="L306" s="22" t="s">
        <v>36</v>
      </c>
      <c r="M306" s="22" t="s">
        <v>37</v>
      </c>
      <c r="N306" s="171" t="s">
        <v>38</v>
      </c>
      <c r="O306" s="22" t="s">
        <v>36</v>
      </c>
      <c r="P306" s="22" t="s">
        <v>37</v>
      </c>
      <c r="Q306" s="22" t="s">
        <v>38</v>
      </c>
      <c r="R306" s="383"/>
      <c r="S306" s="189"/>
    </row>
    <row r="307" spans="1:19" ht="14.25">
      <c r="A307" s="334"/>
      <c r="B307" s="304" t="s">
        <v>49</v>
      </c>
      <c r="C307" s="305"/>
      <c r="D307" s="24"/>
      <c r="E307" s="160"/>
      <c r="F307" s="120"/>
      <c r="G307" s="21"/>
      <c r="H307" s="21" t="s">
        <v>49</v>
      </c>
      <c r="I307" s="22"/>
      <c r="J307" s="183"/>
      <c r="K307" s="131"/>
      <c r="L307" s="22"/>
      <c r="M307" s="22"/>
      <c r="N307" s="22"/>
      <c r="O307" s="22"/>
      <c r="P307" s="22"/>
      <c r="Q307" s="22"/>
      <c r="R307" s="138"/>
      <c r="S307" s="189"/>
    </row>
    <row r="308" spans="1:19" ht="14.25">
      <c r="A308" s="334"/>
      <c r="B308" s="21">
        <v>1</v>
      </c>
      <c r="C308" s="21">
        <v>1</v>
      </c>
      <c r="D308" s="24">
        <v>42548</v>
      </c>
      <c r="E308" s="77">
        <v>0.375</v>
      </c>
      <c r="F308" s="21" t="s">
        <v>40</v>
      </c>
      <c r="G308" s="161" t="s">
        <v>204</v>
      </c>
      <c r="H308" s="162" t="s">
        <v>205</v>
      </c>
      <c r="I308" s="176" t="s">
        <v>43</v>
      </c>
      <c r="J308" s="125">
        <v>42913</v>
      </c>
      <c r="K308" s="148">
        <v>0.39583333333333298</v>
      </c>
      <c r="L308" s="138">
        <v>6</v>
      </c>
      <c r="M308" s="138">
        <v>0</v>
      </c>
      <c r="N308" s="138"/>
      <c r="O308" s="138"/>
      <c r="P308" s="138"/>
      <c r="Q308" s="138"/>
      <c r="R308" s="187" t="s">
        <v>50</v>
      </c>
      <c r="S308" s="138">
        <v>12.173999999999999</v>
      </c>
    </row>
    <row r="309" spans="1:19" ht="14.25">
      <c r="A309" s="334"/>
      <c r="B309" s="304" t="s">
        <v>49</v>
      </c>
      <c r="C309" s="305"/>
      <c r="D309" s="24">
        <v>42548</v>
      </c>
      <c r="E309" s="159">
        <v>0.4375</v>
      </c>
      <c r="F309" s="120"/>
      <c r="G309" s="161"/>
      <c r="H309" s="21" t="s">
        <v>49</v>
      </c>
      <c r="I309" s="21"/>
      <c r="J309" s="177"/>
      <c r="K309" s="178"/>
      <c r="L309" s="143"/>
      <c r="M309" s="143"/>
      <c r="N309" s="143"/>
      <c r="O309" s="143"/>
      <c r="P309" s="143"/>
      <c r="Q309" s="143"/>
      <c r="R309" s="143"/>
      <c r="S309" s="143"/>
    </row>
    <row r="310" spans="1:19" ht="28.5">
      <c r="A310" s="336" t="s">
        <v>196</v>
      </c>
      <c r="B310" s="290" t="s">
        <v>5</v>
      </c>
      <c r="C310" s="291"/>
      <c r="D310" s="292"/>
      <c r="E310" s="14" t="s">
        <v>6</v>
      </c>
      <c r="F310" s="14" t="s">
        <v>7</v>
      </c>
      <c r="G310" s="14" t="s">
        <v>8</v>
      </c>
      <c r="H310" s="15" t="s">
        <v>9</v>
      </c>
      <c r="I310" s="35" t="s">
        <v>10</v>
      </c>
      <c r="J310" s="36" t="s">
        <v>11</v>
      </c>
      <c r="K310" s="37" t="s">
        <v>12</v>
      </c>
      <c r="L310" s="41" t="s">
        <v>197</v>
      </c>
      <c r="M310" s="168" t="s">
        <v>14</v>
      </c>
      <c r="N310" s="169" t="s">
        <v>15</v>
      </c>
      <c r="O310" s="168" t="s">
        <v>14</v>
      </c>
      <c r="P310" s="41"/>
      <c r="Q310" s="41" t="s">
        <v>16</v>
      </c>
      <c r="R310" s="186"/>
    </row>
    <row r="311" spans="1:19" ht="14.25">
      <c r="A311" s="337"/>
      <c r="B311" s="301" t="str">
        <f>F6&amp;A313</f>
        <v>20170627030</v>
      </c>
      <c r="C311" s="302"/>
      <c r="D311" s="303"/>
      <c r="E311" s="14" t="s">
        <v>18</v>
      </c>
      <c r="F311" s="16"/>
      <c r="G311" s="17"/>
      <c r="H311" s="15"/>
      <c r="I311" s="35"/>
      <c r="J311" s="40"/>
      <c r="K311" s="37"/>
      <c r="L311" s="41" t="s">
        <v>19</v>
      </c>
      <c r="M311" s="168"/>
      <c r="N311" s="184" t="s">
        <v>210</v>
      </c>
      <c r="O311" s="39"/>
      <c r="P311" s="41"/>
      <c r="Q311" s="41"/>
      <c r="R311" s="186"/>
    </row>
    <row r="312" spans="1:19" ht="14.25">
      <c r="A312" s="338"/>
      <c r="B312" s="293" t="s">
        <v>21</v>
      </c>
      <c r="C312" s="294"/>
      <c r="D312" s="295"/>
      <c r="E312" s="296"/>
      <c r="F312" s="297"/>
      <c r="G312" s="297"/>
      <c r="H312" s="297"/>
      <c r="I312" s="297"/>
      <c r="J312" s="297"/>
      <c r="K312" s="297"/>
      <c r="L312" s="297"/>
      <c r="M312" s="297"/>
      <c r="N312" s="297"/>
      <c r="O312" s="297"/>
      <c r="P312" s="297"/>
      <c r="Q312" s="297"/>
      <c r="R312" s="298"/>
    </row>
    <row r="313" spans="1:19" ht="14.25">
      <c r="A313" s="333" t="s">
        <v>211</v>
      </c>
      <c r="B313" s="359" t="s">
        <v>23</v>
      </c>
      <c r="C313" s="364" t="s">
        <v>24</v>
      </c>
      <c r="D313" s="369" t="s">
        <v>25</v>
      </c>
      <c r="E313" s="369" t="s">
        <v>26</v>
      </c>
      <c r="F313" s="369" t="s">
        <v>27</v>
      </c>
      <c r="G313" s="369" t="s">
        <v>28</v>
      </c>
      <c r="H313" s="359" t="s">
        <v>29</v>
      </c>
      <c r="I313" s="369" t="s">
        <v>30</v>
      </c>
      <c r="J313" s="374" t="s">
        <v>31</v>
      </c>
      <c r="K313" s="378" t="s">
        <v>32</v>
      </c>
      <c r="L313" s="287" t="s">
        <v>33</v>
      </c>
      <c r="M313" s="299"/>
      <c r="N313" s="288"/>
      <c r="O313" s="270" t="s">
        <v>34</v>
      </c>
      <c r="P313" s="271"/>
      <c r="Q313" s="272"/>
      <c r="R313" s="382" t="s">
        <v>35</v>
      </c>
    </row>
    <row r="314" spans="1:19" ht="14.25">
      <c r="A314" s="334"/>
      <c r="B314" s="360"/>
      <c r="C314" s="365"/>
      <c r="D314" s="370"/>
      <c r="E314" s="370"/>
      <c r="F314" s="370"/>
      <c r="G314" s="370"/>
      <c r="H314" s="360"/>
      <c r="I314" s="370"/>
      <c r="J314" s="375"/>
      <c r="K314" s="379"/>
      <c r="L314" s="22" t="s">
        <v>36</v>
      </c>
      <c r="M314" s="22" t="s">
        <v>37</v>
      </c>
      <c r="N314" s="171" t="s">
        <v>38</v>
      </c>
      <c r="O314" s="22" t="s">
        <v>36</v>
      </c>
      <c r="P314" s="22" t="s">
        <v>37</v>
      </c>
      <c r="Q314" s="22" t="s">
        <v>38</v>
      </c>
      <c r="R314" s="383"/>
    </row>
    <row r="315" spans="1:19" ht="14.25">
      <c r="A315" s="334"/>
      <c r="B315" s="308" t="s">
        <v>150</v>
      </c>
      <c r="C315" s="305"/>
      <c r="D315" s="24"/>
      <c r="E315" s="160"/>
      <c r="F315" s="120"/>
      <c r="G315" s="21"/>
      <c r="H315" s="21" t="s">
        <v>178</v>
      </c>
      <c r="I315" s="22"/>
      <c r="J315" s="183"/>
      <c r="K315" s="131"/>
      <c r="L315" s="22"/>
      <c r="M315" s="22"/>
      <c r="N315" s="22"/>
      <c r="O315" s="22"/>
      <c r="P315" s="22"/>
      <c r="Q315" s="22"/>
      <c r="R315" s="138"/>
    </row>
    <row r="316" spans="1:19" ht="14.25">
      <c r="A316" s="334"/>
      <c r="B316" s="166">
        <v>1</v>
      </c>
      <c r="C316" s="166">
        <v>1</v>
      </c>
      <c r="D316" s="24">
        <v>42548</v>
      </c>
      <c r="E316" s="77">
        <v>0.3125</v>
      </c>
      <c r="F316" s="21" t="s">
        <v>40</v>
      </c>
      <c r="G316" s="161" t="s">
        <v>204</v>
      </c>
      <c r="H316" s="162" t="s">
        <v>205</v>
      </c>
      <c r="I316" s="176" t="s">
        <v>43</v>
      </c>
      <c r="J316" s="125">
        <v>42913</v>
      </c>
      <c r="K316" s="148">
        <v>0.39583333333333298</v>
      </c>
      <c r="L316" s="143">
        <v>24</v>
      </c>
      <c r="M316" s="143">
        <v>31</v>
      </c>
      <c r="N316" s="143"/>
      <c r="O316" s="143">
        <v>24</v>
      </c>
      <c r="P316" s="143">
        <v>31</v>
      </c>
      <c r="Q316" s="143"/>
      <c r="R316" s="190" t="s">
        <v>149</v>
      </c>
      <c r="S316" s="143">
        <v>28.13</v>
      </c>
    </row>
    <row r="317" spans="1:19" ht="14.25">
      <c r="A317" s="334"/>
      <c r="B317" s="308" t="s">
        <v>150</v>
      </c>
      <c r="C317" s="305"/>
      <c r="D317" s="24">
        <v>42548</v>
      </c>
      <c r="E317" s="77">
        <v>0.35416666666666702</v>
      </c>
      <c r="F317" s="120"/>
      <c r="G317" s="161"/>
      <c r="H317" s="21" t="s">
        <v>178</v>
      </c>
      <c r="I317" s="21"/>
      <c r="J317" s="177"/>
      <c r="K317" s="178"/>
      <c r="L317" s="143"/>
      <c r="M317" s="143"/>
      <c r="N317" s="143"/>
      <c r="O317" s="143"/>
      <c r="P317" s="143"/>
      <c r="Q317" s="143"/>
      <c r="R317" s="143"/>
      <c r="S317" s="143"/>
    </row>
    <row r="318" spans="1:19" ht="14.25">
      <c r="A318" s="334"/>
      <c r="B318" s="167">
        <v>2</v>
      </c>
      <c r="C318" s="167">
        <v>2</v>
      </c>
      <c r="D318" s="24">
        <v>42548</v>
      </c>
      <c r="E318" s="77">
        <v>0.4375</v>
      </c>
      <c r="F318" s="21" t="s">
        <v>40</v>
      </c>
      <c r="G318" s="161" t="s">
        <v>204</v>
      </c>
      <c r="H318" s="162" t="s">
        <v>205</v>
      </c>
      <c r="I318" s="176" t="s">
        <v>43</v>
      </c>
      <c r="J318" s="125">
        <v>42913</v>
      </c>
      <c r="K318" s="148">
        <v>0.39583333333333298</v>
      </c>
      <c r="L318" s="143">
        <v>12</v>
      </c>
      <c r="M318" s="143">
        <v>49</v>
      </c>
      <c r="N318" s="143"/>
      <c r="O318" s="143">
        <v>12</v>
      </c>
      <c r="P318" s="143">
        <v>49</v>
      </c>
      <c r="Q318" s="143"/>
      <c r="R318" s="190" t="s">
        <v>149</v>
      </c>
      <c r="S318" s="143">
        <v>18.896000000000001</v>
      </c>
    </row>
    <row r="319" spans="1:19" ht="14.25">
      <c r="A319" s="334"/>
      <c r="B319" s="308" t="s">
        <v>150</v>
      </c>
      <c r="C319" s="305"/>
      <c r="D319" s="24">
        <v>42548</v>
      </c>
      <c r="E319" s="77">
        <v>0.47916666666666702</v>
      </c>
      <c r="F319" s="120"/>
      <c r="G319" s="161"/>
      <c r="H319" s="21" t="s">
        <v>178</v>
      </c>
      <c r="I319" s="21"/>
      <c r="J319" s="177"/>
      <c r="K319" s="178"/>
      <c r="L319" s="143"/>
      <c r="M319" s="143"/>
      <c r="N319" s="143"/>
      <c r="O319" s="143"/>
      <c r="P319" s="143"/>
      <c r="Q319" s="143"/>
      <c r="R319" s="143"/>
      <c r="S319" s="143"/>
    </row>
    <row r="320" spans="1:19" ht="28.5">
      <c r="A320" s="336" t="s">
        <v>196</v>
      </c>
      <c r="B320" s="290" t="s">
        <v>5</v>
      </c>
      <c r="C320" s="291"/>
      <c r="D320" s="292"/>
      <c r="E320" s="14" t="s">
        <v>6</v>
      </c>
      <c r="F320" s="14" t="s">
        <v>7</v>
      </c>
      <c r="G320" s="14" t="s">
        <v>8</v>
      </c>
      <c r="H320" s="15" t="s">
        <v>9</v>
      </c>
      <c r="I320" s="35" t="s">
        <v>10</v>
      </c>
      <c r="J320" s="36" t="s">
        <v>11</v>
      </c>
      <c r="K320" s="37" t="s">
        <v>12</v>
      </c>
      <c r="L320" s="41" t="s">
        <v>197</v>
      </c>
      <c r="M320" s="168" t="s">
        <v>14</v>
      </c>
      <c r="N320" s="169" t="s">
        <v>15</v>
      </c>
      <c r="O320" s="168" t="s">
        <v>14</v>
      </c>
      <c r="P320" s="41"/>
      <c r="Q320" s="41" t="s">
        <v>16</v>
      </c>
      <c r="R320" s="186"/>
      <c r="S320" s="191"/>
    </row>
    <row r="321" spans="1:19" ht="14.25">
      <c r="A321" s="337"/>
      <c r="B321" s="301" t="str">
        <f>F16&amp;A323</f>
        <v>031</v>
      </c>
      <c r="C321" s="302"/>
      <c r="D321" s="303"/>
      <c r="E321" s="14" t="s">
        <v>18</v>
      </c>
      <c r="F321" s="16"/>
      <c r="G321" s="17"/>
      <c r="H321" s="15"/>
      <c r="I321" s="35"/>
      <c r="J321" s="40"/>
      <c r="K321" s="37"/>
      <c r="L321" s="41" t="s">
        <v>19</v>
      </c>
      <c r="M321" s="168"/>
      <c r="N321" s="55" t="s">
        <v>212</v>
      </c>
      <c r="O321" s="39"/>
      <c r="P321" s="41"/>
      <c r="Q321" s="41"/>
      <c r="R321" s="186"/>
      <c r="S321" s="191"/>
    </row>
    <row r="322" spans="1:19" ht="14.25">
      <c r="A322" s="338"/>
      <c r="B322" s="293" t="s">
        <v>21</v>
      </c>
      <c r="C322" s="294"/>
      <c r="D322" s="295"/>
      <c r="E322" s="296"/>
      <c r="F322" s="297"/>
      <c r="G322" s="297"/>
      <c r="H322" s="297"/>
      <c r="I322" s="297"/>
      <c r="J322" s="297"/>
      <c r="K322" s="297"/>
      <c r="L322" s="297"/>
      <c r="M322" s="297"/>
      <c r="N322" s="297"/>
      <c r="O322" s="297"/>
      <c r="P322" s="297"/>
      <c r="Q322" s="297"/>
      <c r="R322" s="298"/>
      <c r="S322" s="191"/>
    </row>
    <row r="323" spans="1:19" ht="14.25">
      <c r="A323" s="333" t="s">
        <v>213</v>
      </c>
      <c r="B323" s="359" t="s">
        <v>23</v>
      </c>
      <c r="C323" s="364" t="s">
        <v>24</v>
      </c>
      <c r="D323" s="369" t="s">
        <v>25</v>
      </c>
      <c r="E323" s="369" t="s">
        <v>26</v>
      </c>
      <c r="F323" s="369" t="s">
        <v>27</v>
      </c>
      <c r="G323" s="369" t="s">
        <v>28</v>
      </c>
      <c r="H323" s="359" t="s">
        <v>29</v>
      </c>
      <c r="I323" s="369" t="s">
        <v>30</v>
      </c>
      <c r="J323" s="374" t="s">
        <v>31</v>
      </c>
      <c r="K323" s="378" t="s">
        <v>32</v>
      </c>
      <c r="L323" s="287" t="s">
        <v>33</v>
      </c>
      <c r="M323" s="299"/>
      <c r="N323" s="288"/>
      <c r="O323" s="270" t="s">
        <v>34</v>
      </c>
      <c r="P323" s="271"/>
      <c r="Q323" s="272"/>
      <c r="R323" s="382" t="s">
        <v>35</v>
      </c>
      <c r="S323" s="191"/>
    </row>
    <row r="324" spans="1:19" ht="14.25">
      <c r="A324" s="334"/>
      <c r="B324" s="360"/>
      <c r="C324" s="365"/>
      <c r="D324" s="370"/>
      <c r="E324" s="370"/>
      <c r="F324" s="370"/>
      <c r="G324" s="370"/>
      <c r="H324" s="360"/>
      <c r="I324" s="370"/>
      <c r="J324" s="375"/>
      <c r="K324" s="379"/>
      <c r="L324" s="22" t="s">
        <v>36</v>
      </c>
      <c r="M324" s="22" t="s">
        <v>37</v>
      </c>
      <c r="N324" s="171" t="s">
        <v>38</v>
      </c>
      <c r="O324" s="22" t="s">
        <v>36</v>
      </c>
      <c r="P324" s="22" t="s">
        <v>37</v>
      </c>
      <c r="Q324" s="22" t="s">
        <v>38</v>
      </c>
      <c r="R324" s="383"/>
      <c r="S324" s="191"/>
    </row>
    <row r="325" spans="1:19" ht="14.25">
      <c r="A325" s="334"/>
      <c r="B325" s="305" t="s">
        <v>68</v>
      </c>
      <c r="C325" s="305"/>
      <c r="D325" s="24"/>
      <c r="E325" s="160"/>
      <c r="F325" s="120"/>
      <c r="G325" s="21"/>
      <c r="H325" s="113" t="s">
        <v>68</v>
      </c>
      <c r="I325" s="22"/>
      <c r="J325" s="183"/>
      <c r="K325" s="131"/>
      <c r="L325" s="22"/>
      <c r="M325" s="22"/>
      <c r="N325" s="22"/>
      <c r="O325" s="22"/>
      <c r="P325" s="22"/>
      <c r="Q325" s="22"/>
      <c r="R325" s="138"/>
      <c r="S325" s="191"/>
    </row>
    <row r="326" spans="1:19" ht="14.25">
      <c r="A326" s="334"/>
      <c r="B326" s="300">
        <v>1</v>
      </c>
      <c r="C326" s="300">
        <v>1</v>
      </c>
      <c r="D326" s="24">
        <v>42548</v>
      </c>
      <c r="E326" s="77">
        <v>0.3125</v>
      </c>
      <c r="F326" s="192" t="s">
        <v>40</v>
      </c>
      <c r="G326" s="193" t="s">
        <v>214</v>
      </c>
      <c r="H326" s="194" t="s">
        <v>215</v>
      </c>
      <c r="I326" s="151" t="s">
        <v>124</v>
      </c>
      <c r="J326" s="125">
        <v>42914</v>
      </c>
      <c r="K326" s="200">
        <v>0.3125</v>
      </c>
      <c r="L326" s="201"/>
      <c r="M326" s="201">
        <v>8</v>
      </c>
      <c r="N326" s="201"/>
      <c r="O326" s="201"/>
      <c r="P326" s="201">
        <v>8</v>
      </c>
      <c r="Q326" s="201"/>
      <c r="R326" s="113" t="s">
        <v>68</v>
      </c>
      <c r="S326" s="201">
        <v>0.40300000000000002</v>
      </c>
    </row>
    <row r="327" spans="1:19" ht="14.25">
      <c r="A327" s="334"/>
      <c r="B327" s="300"/>
      <c r="C327" s="300"/>
      <c r="D327" s="24">
        <v>42548</v>
      </c>
      <c r="E327" s="77">
        <v>0.3125</v>
      </c>
      <c r="F327" s="192" t="s">
        <v>40</v>
      </c>
      <c r="G327" s="193" t="s">
        <v>214</v>
      </c>
      <c r="H327" s="194" t="s">
        <v>215</v>
      </c>
      <c r="I327" s="151" t="s">
        <v>124</v>
      </c>
      <c r="J327" s="125">
        <v>42914</v>
      </c>
      <c r="K327" s="200">
        <v>0.3125</v>
      </c>
      <c r="L327" s="143"/>
      <c r="M327" s="143">
        <v>44</v>
      </c>
      <c r="N327" s="143"/>
      <c r="O327" s="143"/>
      <c r="P327" s="143">
        <v>44</v>
      </c>
      <c r="Q327" s="143"/>
      <c r="R327" s="113" t="s">
        <v>68</v>
      </c>
      <c r="S327" s="143">
        <v>4.95</v>
      </c>
    </row>
    <row r="328" spans="1:19" ht="14.25">
      <c r="A328" s="334"/>
      <c r="B328" s="300"/>
      <c r="C328" s="300"/>
      <c r="D328" s="24">
        <v>42548</v>
      </c>
      <c r="E328" s="77">
        <v>0.3125</v>
      </c>
      <c r="F328" s="192" t="s">
        <v>40</v>
      </c>
      <c r="G328" s="193" t="s">
        <v>214</v>
      </c>
      <c r="H328" s="194" t="s">
        <v>215</v>
      </c>
      <c r="I328" s="151" t="s">
        <v>124</v>
      </c>
      <c r="J328" s="125">
        <v>42914</v>
      </c>
      <c r="K328" s="200">
        <v>0.3125</v>
      </c>
      <c r="L328" s="201">
        <v>3</v>
      </c>
      <c r="M328" s="201">
        <v>22</v>
      </c>
      <c r="N328" s="143"/>
      <c r="O328" s="201">
        <v>3</v>
      </c>
      <c r="P328" s="201">
        <v>22</v>
      </c>
      <c r="Q328" s="143"/>
      <c r="R328" s="113" t="s">
        <v>68</v>
      </c>
      <c r="S328" s="143">
        <v>11.006</v>
      </c>
    </row>
    <row r="329" spans="1:19" ht="14.25">
      <c r="A329" s="334"/>
      <c r="B329" s="300"/>
      <c r="C329" s="300"/>
      <c r="D329" s="24">
        <v>42548</v>
      </c>
      <c r="E329" s="77">
        <v>0.3125</v>
      </c>
      <c r="F329" s="192" t="s">
        <v>40</v>
      </c>
      <c r="G329" s="193" t="s">
        <v>214</v>
      </c>
      <c r="H329" s="194" t="s">
        <v>215</v>
      </c>
      <c r="I329" s="151" t="s">
        <v>43</v>
      </c>
      <c r="J329" s="125">
        <v>42913</v>
      </c>
      <c r="K329" s="200">
        <v>0.64583333333333304</v>
      </c>
      <c r="L329" s="201">
        <v>4</v>
      </c>
      <c r="M329" s="201"/>
      <c r="N329" s="201"/>
      <c r="O329" s="201">
        <v>4</v>
      </c>
      <c r="P329" s="201"/>
      <c r="Q329" s="201"/>
      <c r="R329" s="190" t="s">
        <v>149</v>
      </c>
      <c r="S329" s="201">
        <v>4.1139999999999999</v>
      </c>
    </row>
    <row r="330" spans="1:19" ht="14.25">
      <c r="A330" s="334"/>
      <c r="B330" s="308" t="s">
        <v>150</v>
      </c>
      <c r="C330" s="305"/>
      <c r="D330" s="24">
        <v>42548</v>
      </c>
      <c r="E330" s="77">
        <v>0.375</v>
      </c>
      <c r="F330" s="120"/>
      <c r="G330" s="21"/>
      <c r="H330" s="21" t="s">
        <v>178</v>
      </c>
      <c r="I330" s="22"/>
      <c r="J330" s="130"/>
      <c r="K330" s="131"/>
      <c r="L330" s="22"/>
      <c r="M330" s="22"/>
      <c r="N330" s="22"/>
      <c r="O330" s="22"/>
      <c r="P330" s="22"/>
      <c r="Q330" s="22"/>
      <c r="R330" s="138"/>
      <c r="S330" s="138"/>
    </row>
    <row r="331" spans="1:19" ht="14.25">
      <c r="A331" s="334"/>
      <c r="B331" s="305" t="s">
        <v>68</v>
      </c>
      <c r="C331" s="305"/>
      <c r="D331" s="24">
        <v>42548</v>
      </c>
      <c r="E331" s="77">
        <v>0.41666666666666702</v>
      </c>
      <c r="F331" s="140"/>
      <c r="G331" s="142"/>
      <c r="H331" s="113" t="s">
        <v>68</v>
      </c>
      <c r="I331" s="21"/>
      <c r="J331" s="125"/>
      <c r="K331" s="152"/>
      <c r="L331" s="143"/>
      <c r="M331" s="143"/>
      <c r="N331" s="143"/>
      <c r="O331" s="143"/>
      <c r="P331" s="143"/>
      <c r="Q331" s="143"/>
      <c r="R331" s="143"/>
      <c r="S331" s="143"/>
    </row>
    <row r="332" spans="1:19" ht="14.25">
      <c r="A332" s="334"/>
      <c r="B332" s="103">
        <v>2</v>
      </c>
      <c r="C332" s="103">
        <v>2</v>
      </c>
      <c r="D332" s="24">
        <v>42548</v>
      </c>
      <c r="E332" s="77">
        <v>0.54166666666666696</v>
      </c>
      <c r="F332" s="192" t="s">
        <v>40</v>
      </c>
      <c r="G332" s="193" t="s">
        <v>214</v>
      </c>
      <c r="H332" s="194" t="s">
        <v>215</v>
      </c>
      <c r="I332" s="151" t="s">
        <v>43</v>
      </c>
      <c r="J332" s="125">
        <v>42913</v>
      </c>
      <c r="K332" s="200">
        <v>0.64583333333333304</v>
      </c>
      <c r="L332" s="201">
        <v>20</v>
      </c>
      <c r="M332" s="201"/>
      <c r="N332" s="201"/>
      <c r="O332" s="201">
        <v>20</v>
      </c>
      <c r="P332" s="201"/>
      <c r="Q332" s="201"/>
      <c r="R332" s="190" t="s">
        <v>149</v>
      </c>
      <c r="S332" s="201">
        <v>21.12</v>
      </c>
    </row>
    <row r="333" spans="1:19" ht="14.25">
      <c r="A333" s="335"/>
      <c r="B333" s="308" t="s">
        <v>150</v>
      </c>
      <c r="C333" s="305"/>
      <c r="D333" s="24">
        <v>42548</v>
      </c>
      <c r="E333" s="77">
        <v>0.60416666666666696</v>
      </c>
      <c r="F333" s="120"/>
      <c r="G333" s="21"/>
      <c r="H333" s="21" t="s">
        <v>178</v>
      </c>
      <c r="I333" s="22"/>
      <c r="J333" s="130"/>
      <c r="K333" s="131"/>
      <c r="L333" s="22"/>
      <c r="M333" s="22"/>
      <c r="N333" s="22"/>
      <c r="O333" s="22"/>
      <c r="P333" s="22"/>
      <c r="Q333" s="22"/>
      <c r="R333" s="138"/>
      <c r="S333" s="138"/>
    </row>
    <row r="334" spans="1:19" ht="28.5">
      <c r="A334" s="336" t="s">
        <v>196</v>
      </c>
      <c r="B334" s="290" t="s">
        <v>5</v>
      </c>
      <c r="C334" s="291"/>
      <c r="D334" s="292"/>
      <c r="E334" s="14" t="s">
        <v>6</v>
      </c>
      <c r="F334" s="14" t="s">
        <v>7</v>
      </c>
      <c r="G334" s="14" t="s">
        <v>8</v>
      </c>
      <c r="H334" s="15" t="s">
        <v>9</v>
      </c>
      <c r="I334" s="35" t="s">
        <v>10</v>
      </c>
      <c r="J334" s="36" t="s">
        <v>11</v>
      </c>
      <c r="K334" s="37" t="s">
        <v>12</v>
      </c>
      <c r="L334" s="41" t="s">
        <v>197</v>
      </c>
      <c r="M334" s="168" t="s">
        <v>14</v>
      </c>
      <c r="N334" s="169" t="s">
        <v>15</v>
      </c>
      <c r="O334" s="168" t="s">
        <v>14</v>
      </c>
      <c r="P334" s="41"/>
      <c r="Q334" s="41" t="s">
        <v>16</v>
      </c>
      <c r="R334" s="186"/>
    </row>
    <row r="335" spans="1:19" ht="14.25">
      <c r="A335" s="337"/>
      <c r="B335" s="301" t="str">
        <f>F6&amp;A337</f>
        <v>20170627032</v>
      </c>
      <c r="C335" s="302"/>
      <c r="D335" s="303"/>
      <c r="E335" s="14" t="s">
        <v>18</v>
      </c>
      <c r="F335" s="16"/>
      <c r="G335" s="17"/>
      <c r="H335" s="15"/>
      <c r="I335" s="35"/>
      <c r="J335" s="40"/>
      <c r="K335" s="37"/>
      <c r="L335" s="41" t="s">
        <v>216</v>
      </c>
      <c r="M335" s="168"/>
      <c r="N335" s="91" t="s">
        <v>217</v>
      </c>
      <c r="O335" s="39"/>
      <c r="P335" s="41"/>
      <c r="Q335" s="41"/>
      <c r="R335" s="186"/>
    </row>
    <row r="336" spans="1:19" ht="14.25">
      <c r="A336" s="338"/>
      <c r="B336" s="293" t="s">
        <v>21</v>
      </c>
      <c r="C336" s="294"/>
      <c r="D336" s="295"/>
      <c r="E336" s="296"/>
      <c r="F336" s="297"/>
      <c r="G336" s="297"/>
      <c r="H336" s="297"/>
      <c r="I336" s="297"/>
      <c r="J336" s="297"/>
      <c r="K336" s="297"/>
      <c r="L336" s="297"/>
      <c r="M336" s="297"/>
      <c r="N336" s="297"/>
      <c r="O336" s="297"/>
      <c r="P336" s="297"/>
      <c r="Q336" s="297"/>
      <c r="R336" s="298"/>
    </row>
    <row r="337" spans="1:19" ht="14.25">
      <c r="A337" s="333" t="s">
        <v>218</v>
      </c>
      <c r="B337" s="359" t="s">
        <v>23</v>
      </c>
      <c r="C337" s="364" t="s">
        <v>24</v>
      </c>
      <c r="D337" s="369" t="s">
        <v>25</v>
      </c>
      <c r="E337" s="369" t="s">
        <v>26</v>
      </c>
      <c r="F337" s="369" t="s">
        <v>27</v>
      </c>
      <c r="G337" s="369" t="s">
        <v>28</v>
      </c>
      <c r="H337" s="359" t="s">
        <v>29</v>
      </c>
      <c r="I337" s="369" t="s">
        <v>30</v>
      </c>
      <c r="J337" s="374" t="s">
        <v>31</v>
      </c>
      <c r="K337" s="378" t="s">
        <v>32</v>
      </c>
      <c r="L337" s="287" t="s">
        <v>33</v>
      </c>
      <c r="M337" s="299"/>
      <c r="N337" s="288"/>
      <c r="O337" s="270" t="s">
        <v>34</v>
      </c>
      <c r="P337" s="271"/>
      <c r="Q337" s="272"/>
      <c r="R337" s="382" t="s">
        <v>35</v>
      </c>
    </row>
    <row r="338" spans="1:19" ht="14.25">
      <c r="A338" s="334"/>
      <c r="B338" s="360"/>
      <c r="C338" s="365"/>
      <c r="D338" s="370"/>
      <c r="E338" s="370"/>
      <c r="F338" s="370"/>
      <c r="G338" s="370"/>
      <c r="H338" s="360"/>
      <c r="I338" s="370"/>
      <c r="J338" s="375"/>
      <c r="K338" s="379"/>
      <c r="L338" s="22" t="s">
        <v>36</v>
      </c>
      <c r="M338" s="22" t="s">
        <v>37</v>
      </c>
      <c r="N338" s="171" t="s">
        <v>38</v>
      </c>
      <c r="O338" s="22" t="s">
        <v>36</v>
      </c>
      <c r="P338" s="22" t="s">
        <v>37</v>
      </c>
      <c r="Q338" s="22" t="s">
        <v>38</v>
      </c>
      <c r="R338" s="383"/>
    </row>
    <row r="339" spans="1:19" ht="14.25">
      <c r="A339" s="334"/>
      <c r="B339" s="309" t="s">
        <v>68</v>
      </c>
      <c r="C339" s="310"/>
      <c r="D339" s="24"/>
      <c r="E339" s="160"/>
      <c r="F339" s="120"/>
      <c r="G339" s="21"/>
      <c r="H339" s="62" t="s">
        <v>68</v>
      </c>
      <c r="I339" s="22"/>
      <c r="J339" s="202"/>
      <c r="K339" s="131"/>
      <c r="L339" s="22"/>
      <c r="M339" s="22"/>
      <c r="N339" s="22"/>
      <c r="O339" s="22"/>
      <c r="P339" s="22"/>
      <c r="Q339" s="22"/>
      <c r="R339" s="138"/>
    </row>
    <row r="340" spans="1:19" ht="14.25">
      <c r="A340" s="334"/>
      <c r="B340" s="308">
        <v>1</v>
      </c>
      <c r="C340" s="165">
        <v>1</v>
      </c>
      <c r="D340" s="24">
        <v>42548</v>
      </c>
      <c r="E340" s="160">
        <v>0.35416666666666702</v>
      </c>
      <c r="F340" s="62" t="s">
        <v>40</v>
      </c>
      <c r="G340" s="63" t="s">
        <v>219</v>
      </c>
      <c r="H340" s="62" t="s">
        <v>220</v>
      </c>
      <c r="I340" s="68" t="s">
        <v>68</v>
      </c>
      <c r="J340" s="79">
        <v>42921</v>
      </c>
      <c r="K340" s="203" t="s">
        <v>69</v>
      </c>
      <c r="L340" s="204"/>
      <c r="M340" s="205">
        <v>18</v>
      </c>
      <c r="N340" s="101"/>
      <c r="O340" s="204"/>
      <c r="P340" s="205">
        <v>18</v>
      </c>
      <c r="Q340" s="101"/>
      <c r="R340" s="62"/>
      <c r="S340" s="214">
        <v>1.0620000000000001</v>
      </c>
    </row>
    <row r="341" spans="1:19" ht="14.25">
      <c r="A341" s="334"/>
      <c r="B341" s="308"/>
      <c r="C341" s="308">
        <v>2</v>
      </c>
      <c r="D341" s="24">
        <v>42548</v>
      </c>
      <c r="E341" s="160">
        <v>0.375</v>
      </c>
      <c r="F341" s="62" t="s">
        <v>40</v>
      </c>
      <c r="G341" s="63" t="s">
        <v>221</v>
      </c>
      <c r="H341" s="62" t="s">
        <v>222</v>
      </c>
      <c r="I341" s="68" t="s">
        <v>68</v>
      </c>
      <c r="J341" s="79">
        <v>42902</v>
      </c>
      <c r="K341" s="203" t="s">
        <v>69</v>
      </c>
      <c r="L341" s="68"/>
      <c r="M341" s="206">
        <v>2</v>
      </c>
      <c r="N341" s="207"/>
      <c r="O341" s="68"/>
      <c r="P341" s="206">
        <v>2</v>
      </c>
      <c r="Q341" s="207"/>
      <c r="R341" s="62"/>
      <c r="S341" s="215">
        <v>6.8000000000000005E-2</v>
      </c>
    </row>
    <row r="342" spans="1:19" ht="14.25">
      <c r="A342" s="334"/>
      <c r="B342" s="308"/>
      <c r="C342" s="308"/>
      <c r="D342" s="24">
        <v>42548</v>
      </c>
      <c r="E342" s="160">
        <v>0.375</v>
      </c>
      <c r="F342" s="62" t="s">
        <v>40</v>
      </c>
      <c r="G342" s="63" t="s">
        <v>221</v>
      </c>
      <c r="H342" s="62" t="s">
        <v>222</v>
      </c>
      <c r="I342" s="68" t="s">
        <v>68</v>
      </c>
      <c r="J342" s="79">
        <v>42919</v>
      </c>
      <c r="K342" s="203" t="s">
        <v>69</v>
      </c>
      <c r="L342" s="62"/>
      <c r="M342" s="208">
        <v>24</v>
      </c>
      <c r="N342" s="209"/>
      <c r="O342" s="62"/>
      <c r="P342" s="208">
        <v>24</v>
      </c>
      <c r="Q342" s="209"/>
      <c r="R342" s="62"/>
      <c r="S342" s="215">
        <v>0.81599999999999995</v>
      </c>
    </row>
    <row r="343" spans="1:19" ht="14.25">
      <c r="A343" s="334"/>
      <c r="B343" s="308"/>
      <c r="C343" s="103">
        <v>3</v>
      </c>
      <c r="D343" s="24">
        <v>42548</v>
      </c>
      <c r="E343" s="160">
        <v>0.39583333333333298</v>
      </c>
      <c r="F343" s="62" t="s">
        <v>40</v>
      </c>
      <c r="G343" s="195" t="s">
        <v>223</v>
      </c>
      <c r="H343" s="196" t="s">
        <v>224</v>
      </c>
      <c r="I343" s="68" t="s">
        <v>68</v>
      </c>
      <c r="J343" s="79">
        <v>42920</v>
      </c>
      <c r="K343" s="203" t="s">
        <v>69</v>
      </c>
      <c r="L343" s="196"/>
      <c r="M343" s="210">
        <v>3</v>
      </c>
      <c r="N343" s="211"/>
      <c r="O343" s="196"/>
      <c r="P343" s="210">
        <v>3</v>
      </c>
      <c r="Q343" s="211"/>
      <c r="R343" s="196"/>
      <c r="S343" s="215">
        <v>0.10199999999999999</v>
      </c>
    </row>
    <row r="344" spans="1:19" ht="14.25">
      <c r="A344" s="334"/>
      <c r="B344" s="308" t="s">
        <v>68</v>
      </c>
      <c r="C344" s="305"/>
      <c r="D344" s="24">
        <v>42548</v>
      </c>
      <c r="E344" s="160">
        <v>0.47916666666666702</v>
      </c>
      <c r="H344" s="74" t="s">
        <v>68</v>
      </c>
    </row>
    <row r="345" spans="1:19" ht="15.75">
      <c r="A345" s="334"/>
      <c r="B345" s="308">
        <v>2</v>
      </c>
      <c r="C345" s="305">
        <v>4</v>
      </c>
      <c r="D345" s="24">
        <v>42548</v>
      </c>
      <c r="E345" s="160">
        <v>0.54166666666666696</v>
      </c>
      <c r="F345" s="69" t="s">
        <v>40</v>
      </c>
      <c r="G345" s="70" t="s">
        <v>225</v>
      </c>
      <c r="H345" s="71" t="s">
        <v>226</v>
      </c>
      <c r="I345" s="93" t="s">
        <v>90</v>
      </c>
      <c r="J345" s="94" t="s">
        <v>94</v>
      </c>
      <c r="K345" s="95" t="s">
        <v>92</v>
      </c>
      <c r="L345" s="96"/>
      <c r="M345" s="96">
        <v>12</v>
      </c>
      <c r="N345" s="98"/>
      <c r="O345" s="96"/>
      <c r="P345" s="96">
        <v>12</v>
      </c>
      <c r="Q345" s="98"/>
      <c r="R345" s="107"/>
      <c r="S345" s="216">
        <v>2.19</v>
      </c>
    </row>
    <row r="346" spans="1:19" ht="15.75">
      <c r="A346" s="334"/>
      <c r="B346" s="308"/>
      <c r="C346" s="305"/>
      <c r="D346" s="24">
        <v>42548</v>
      </c>
      <c r="E346" s="160">
        <v>0.54166666666666696</v>
      </c>
      <c r="F346" s="69" t="s">
        <v>40</v>
      </c>
      <c r="G346" s="70" t="s">
        <v>225</v>
      </c>
      <c r="H346" s="71" t="s">
        <v>226</v>
      </c>
      <c r="I346" s="93" t="s">
        <v>90</v>
      </c>
      <c r="J346" s="94" t="s">
        <v>98</v>
      </c>
      <c r="K346" s="95" t="s">
        <v>69</v>
      </c>
      <c r="L346" s="96"/>
      <c r="M346" s="96">
        <v>15</v>
      </c>
      <c r="N346" s="98"/>
      <c r="O346" s="96"/>
      <c r="P346" s="96">
        <v>15</v>
      </c>
      <c r="Q346" s="98"/>
      <c r="R346" s="107"/>
      <c r="S346" s="216">
        <v>1.3260000000000001</v>
      </c>
    </row>
    <row r="347" spans="1:19" ht="15.75">
      <c r="A347" s="334"/>
      <c r="B347" s="308"/>
      <c r="C347" s="305">
        <v>5</v>
      </c>
      <c r="D347" s="24">
        <v>42548</v>
      </c>
      <c r="E347" s="160">
        <v>0.5625</v>
      </c>
      <c r="F347" s="69" t="s">
        <v>40</v>
      </c>
      <c r="G347" s="70" t="s">
        <v>227</v>
      </c>
      <c r="H347" s="71" t="s">
        <v>228</v>
      </c>
      <c r="I347" s="93" t="s">
        <v>90</v>
      </c>
      <c r="J347" s="94" t="s">
        <v>91</v>
      </c>
      <c r="K347" s="95" t="s">
        <v>107</v>
      </c>
      <c r="L347" s="96"/>
      <c r="M347" s="97">
        <v>13</v>
      </c>
      <c r="N347" s="98"/>
      <c r="O347" s="96"/>
      <c r="P347" s="97">
        <v>13</v>
      </c>
      <c r="Q347" s="98"/>
      <c r="R347" s="107"/>
      <c r="S347" s="217">
        <v>0.33800000000000002</v>
      </c>
    </row>
    <row r="348" spans="1:19" ht="15.75">
      <c r="A348" s="334"/>
      <c r="B348" s="308"/>
      <c r="C348" s="305"/>
      <c r="D348" s="24">
        <v>42548</v>
      </c>
      <c r="E348" s="160">
        <v>0.5625</v>
      </c>
      <c r="F348" s="69" t="s">
        <v>40</v>
      </c>
      <c r="G348" s="70" t="s">
        <v>227</v>
      </c>
      <c r="H348" s="71" t="s">
        <v>228</v>
      </c>
      <c r="I348" s="93" t="s">
        <v>90</v>
      </c>
      <c r="J348" s="94" t="s">
        <v>229</v>
      </c>
      <c r="K348" s="95" t="s">
        <v>107</v>
      </c>
      <c r="L348" s="96"/>
      <c r="M348" s="97">
        <v>1</v>
      </c>
      <c r="N348" s="98"/>
      <c r="O348" s="96"/>
      <c r="P348" s="97">
        <v>1</v>
      </c>
      <c r="Q348" s="98"/>
      <c r="R348" s="107"/>
      <c r="S348" s="217">
        <v>2.5999999999999999E-2</v>
      </c>
    </row>
    <row r="349" spans="1:19" ht="15.75">
      <c r="A349" s="334"/>
      <c r="B349" s="308" t="s">
        <v>68</v>
      </c>
      <c r="C349" s="305"/>
      <c r="D349" s="24">
        <v>42548</v>
      </c>
      <c r="E349" s="160">
        <v>0.60416666666666696</v>
      </c>
      <c r="F349" s="72"/>
      <c r="G349" s="75"/>
      <c r="H349" s="74" t="s">
        <v>68</v>
      </c>
      <c r="I349" s="73"/>
      <c r="J349" s="99"/>
      <c r="K349" s="99"/>
      <c r="L349" s="73"/>
      <c r="M349" s="73"/>
      <c r="N349" s="75"/>
      <c r="O349" s="75"/>
      <c r="P349" s="75"/>
      <c r="Q349" s="75"/>
      <c r="R349" s="73"/>
      <c r="S349" s="114"/>
    </row>
    <row r="350" spans="1:19" ht="14.25">
      <c r="A350" s="334"/>
      <c r="B350" s="308">
        <v>3</v>
      </c>
      <c r="C350" s="103">
        <v>6</v>
      </c>
      <c r="D350" s="24">
        <v>42548</v>
      </c>
      <c r="E350" s="160">
        <v>0.6875</v>
      </c>
      <c r="F350" s="62" t="s">
        <v>40</v>
      </c>
      <c r="G350" s="63" t="s">
        <v>230</v>
      </c>
      <c r="H350" s="62" t="s">
        <v>231</v>
      </c>
      <c r="I350" s="62" t="s">
        <v>68</v>
      </c>
      <c r="J350" s="79">
        <v>42915</v>
      </c>
      <c r="K350" s="80" t="s">
        <v>69</v>
      </c>
      <c r="L350" s="8"/>
      <c r="M350" s="8">
        <v>8</v>
      </c>
      <c r="N350" s="8"/>
      <c r="O350" s="8"/>
      <c r="P350" s="8">
        <v>8</v>
      </c>
      <c r="Q350" s="8"/>
      <c r="R350" s="96"/>
      <c r="S350" s="218">
        <v>0.40899999999999997</v>
      </c>
    </row>
    <row r="351" spans="1:19" ht="14.25">
      <c r="A351" s="334"/>
      <c r="B351" s="308"/>
      <c r="C351" s="305">
        <v>7</v>
      </c>
      <c r="D351" s="24">
        <v>42548</v>
      </c>
      <c r="E351" s="160">
        <v>0.70833333333333304</v>
      </c>
      <c r="F351" s="62" t="s">
        <v>40</v>
      </c>
      <c r="G351" s="63" t="s">
        <v>232</v>
      </c>
      <c r="H351" s="62" t="s">
        <v>233</v>
      </c>
      <c r="I351" s="62" t="s">
        <v>68</v>
      </c>
      <c r="J351" s="79">
        <v>42915</v>
      </c>
      <c r="K351" s="80" t="s">
        <v>69</v>
      </c>
      <c r="L351" s="8"/>
      <c r="M351" s="8">
        <v>4</v>
      </c>
      <c r="N351" s="8"/>
      <c r="O351" s="8"/>
      <c r="P351" s="8">
        <v>4</v>
      </c>
      <c r="Q351" s="8"/>
      <c r="R351" s="96"/>
      <c r="S351" s="219">
        <v>0.111</v>
      </c>
    </row>
    <row r="352" spans="1:19" ht="14.25">
      <c r="A352" s="334"/>
      <c r="B352" s="308"/>
      <c r="C352" s="305"/>
      <c r="D352" s="24">
        <v>42548</v>
      </c>
      <c r="E352" s="160">
        <v>0.70833333333333304</v>
      </c>
      <c r="F352" s="62" t="s">
        <v>40</v>
      </c>
      <c r="G352" s="63" t="s">
        <v>232</v>
      </c>
      <c r="H352" s="62" t="s">
        <v>233</v>
      </c>
      <c r="I352" s="62" t="s">
        <v>68</v>
      </c>
      <c r="J352" s="79">
        <v>42916</v>
      </c>
      <c r="K352" s="80" t="s">
        <v>69</v>
      </c>
      <c r="L352" s="8"/>
      <c r="M352" s="8">
        <v>1</v>
      </c>
      <c r="N352" s="8"/>
      <c r="O352" s="8"/>
      <c r="P352" s="8">
        <v>1</v>
      </c>
      <c r="Q352" s="8"/>
      <c r="R352" s="96"/>
      <c r="S352" s="219">
        <v>8.9999999999999993E-3</v>
      </c>
    </row>
    <row r="353" spans="1:18" ht="14.25">
      <c r="A353" s="335"/>
      <c r="B353" s="308" t="s">
        <v>68</v>
      </c>
      <c r="C353" s="305"/>
      <c r="D353" s="24">
        <v>42548</v>
      </c>
      <c r="E353" s="160">
        <v>0.75</v>
      </c>
      <c r="F353" s="103"/>
      <c r="G353" s="103"/>
      <c r="H353" s="74" t="s">
        <v>68</v>
      </c>
      <c r="I353" s="103"/>
      <c r="J353" s="103"/>
      <c r="K353" s="103"/>
      <c r="L353" s="103"/>
      <c r="M353" s="103"/>
      <c r="N353" s="212"/>
      <c r="O353" s="103"/>
      <c r="P353" s="103"/>
      <c r="Q353" s="103"/>
      <c r="R353" s="103"/>
    </row>
    <row r="354" spans="1:18" s="3" customFormat="1" ht="28.5">
      <c r="A354" s="339" t="s">
        <v>4</v>
      </c>
      <c r="B354" s="290" t="s">
        <v>5</v>
      </c>
      <c r="C354" s="291"/>
      <c r="D354" s="292"/>
      <c r="E354" s="14" t="s">
        <v>6</v>
      </c>
      <c r="F354" s="14" t="s">
        <v>7</v>
      </c>
      <c r="G354" s="14" t="s">
        <v>8</v>
      </c>
      <c r="H354" s="15" t="s">
        <v>9</v>
      </c>
      <c r="I354" s="35" t="s">
        <v>10</v>
      </c>
      <c r="J354" s="36" t="s">
        <v>11</v>
      </c>
      <c r="K354" s="37" t="s">
        <v>12</v>
      </c>
      <c r="L354" s="41" t="s">
        <v>13</v>
      </c>
      <c r="M354" s="168" t="s">
        <v>14</v>
      </c>
      <c r="N354" s="311" t="s">
        <v>15</v>
      </c>
      <c r="O354" s="312"/>
      <c r="P354" s="313" t="s">
        <v>16</v>
      </c>
      <c r="Q354" s="314"/>
      <c r="R354" s="186" t="s">
        <v>17</v>
      </c>
    </row>
    <row r="355" spans="1:18" s="3" customFormat="1" ht="14.25">
      <c r="A355" s="340"/>
      <c r="B355" s="315" t="str">
        <f>F6&amp;A357</f>
        <v>20170627033</v>
      </c>
      <c r="C355" s="316"/>
      <c r="D355" s="317"/>
      <c r="E355" s="14" t="s">
        <v>18</v>
      </c>
      <c r="F355" s="16"/>
      <c r="G355" s="17"/>
      <c r="H355" s="15"/>
      <c r="I355" s="35"/>
      <c r="J355" s="40"/>
      <c r="K355" s="37"/>
      <c r="L355" s="41" t="s">
        <v>19</v>
      </c>
      <c r="M355" s="168"/>
      <c r="N355" s="318" t="s">
        <v>234</v>
      </c>
      <c r="O355" s="319"/>
      <c r="P355" s="313"/>
      <c r="Q355" s="314"/>
      <c r="R355" s="186"/>
    </row>
    <row r="356" spans="1:18" s="3" customFormat="1" ht="14.25">
      <c r="A356" s="341"/>
      <c r="B356" s="293" t="s">
        <v>21</v>
      </c>
      <c r="C356" s="294"/>
      <c r="D356" s="295"/>
      <c r="E356" s="296"/>
      <c r="F356" s="297"/>
      <c r="G356" s="297"/>
      <c r="H356" s="297"/>
      <c r="I356" s="297"/>
      <c r="J356" s="297"/>
      <c r="K356" s="297"/>
      <c r="L356" s="297"/>
      <c r="M356" s="297"/>
      <c r="N356" s="297"/>
      <c r="O356" s="297"/>
      <c r="P356" s="297"/>
      <c r="Q356" s="297"/>
      <c r="R356" s="298"/>
    </row>
    <row r="357" spans="1:18" s="3" customFormat="1" ht="14.25" customHeight="1">
      <c r="A357" s="330" t="s">
        <v>235</v>
      </c>
      <c r="B357" s="359" t="s">
        <v>23</v>
      </c>
      <c r="C357" s="364" t="s">
        <v>24</v>
      </c>
      <c r="D357" s="369" t="s">
        <v>25</v>
      </c>
      <c r="E357" s="369" t="s">
        <v>26</v>
      </c>
      <c r="F357" s="369" t="s">
        <v>27</v>
      </c>
      <c r="G357" s="369" t="s">
        <v>28</v>
      </c>
      <c r="H357" s="359" t="s">
        <v>29</v>
      </c>
      <c r="I357" s="369" t="s">
        <v>30</v>
      </c>
      <c r="J357" s="374" t="s">
        <v>31</v>
      </c>
      <c r="K357" s="378" t="s">
        <v>32</v>
      </c>
      <c r="L357" s="287" t="s">
        <v>33</v>
      </c>
      <c r="M357" s="299"/>
      <c r="N357" s="288"/>
      <c r="O357" s="270" t="s">
        <v>34</v>
      </c>
      <c r="P357" s="271"/>
      <c r="Q357" s="272"/>
      <c r="R357" s="382" t="s">
        <v>35</v>
      </c>
    </row>
    <row r="358" spans="1:18" s="3" customFormat="1" ht="14.25">
      <c r="A358" s="331"/>
      <c r="B358" s="360"/>
      <c r="C358" s="365"/>
      <c r="D358" s="370"/>
      <c r="E358" s="370"/>
      <c r="F358" s="370"/>
      <c r="G358" s="370"/>
      <c r="H358" s="360"/>
      <c r="I358" s="370"/>
      <c r="J358" s="375"/>
      <c r="K358" s="379"/>
      <c r="L358" s="22" t="s">
        <v>36</v>
      </c>
      <c r="M358" s="22" t="s">
        <v>37</v>
      </c>
      <c r="N358" s="22" t="s">
        <v>38</v>
      </c>
      <c r="O358" s="22" t="s">
        <v>36</v>
      </c>
      <c r="P358" s="22" t="s">
        <v>37</v>
      </c>
      <c r="Q358" s="22" t="s">
        <v>38</v>
      </c>
      <c r="R358" s="383"/>
    </row>
    <row r="359" spans="1:18" s="3" customFormat="1" ht="14.25" customHeight="1">
      <c r="A359" s="331"/>
      <c r="B359" s="320" t="s">
        <v>39</v>
      </c>
      <c r="C359" s="321"/>
      <c r="D359" s="77"/>
      <c r="E359" s="77"/>
      <c r="F359" s="198"/>
      <c r="G359" s="110"/>
      <c r="H359" s="22" t="s">
        <v>39</v>
      </c>
      <c r="I359" s="21"/>
      <c r="J359" s="130"/>
      <c r="K359" s="131"/>
      <c r="L359" s="22"/>
      <c r="M359" s="22"/>
      <c r="N359" s="22"/>
      <c r="O359" s="22"/>
      <c r="P359" s="22"/>
      <c r="Q359" s="22"/>
      <c r="R359" s="110"/>
    </row>
    <row r="360" spans="1:18" s="3" customFormat="1" ht="14.25" customHeight="1">
      <c r="A360" s="331"/>
      <c r="B360" s="116">
        <v>1</v>
      </c>
      <c r="C360" s="116">
        <v>1</v>
      </c>
      <c r="D360" s="24">
        <v>42548</v>
      </c>
      <c r="E360" s="77">
        <v>0.3125</v>
      </c>
      <c r="F360" s="199" t="s">
        <v>40</v>
      </c>
      <c r="G360" s="199" t="s">
        <v>236</v>
      </c>
      <c r="H360" s="199" t="s">
        <v>237</v>
      </c>
      <c r="I360" s="53" t="s">
        <v>43</v>
      </c>
      <c r="J360" s="51">
        <v>42913</v>
      </c>
      <c r="K360" s="213">
        <v>0.3125</v>
      </c>
      <c r="L360" s="49">
        <v>11</v>
      </c>
      <c r="M360" s="53">
        <v>28</v>
      </c>
      <c r="N360" s="53"/>
      <c r="O360" s="53">
        <f>L360</f>
        <v>11</v>
      </c>
      <c r="P360" s="53">
        <f>M360</f>
        <v>28</v>
      </c>
      <c r="Q360" s="53">
        <v>10</v>
      </c>
      <c r="R360" s="220" t="s">
        <v>44</v>
      </c>
    </row>
    <row r="361" spans="1:18" s="3" customFormat="1" ht="14.25" customHeight="1">
      <c r="A361" s="331"/>
      <c r="B361" s="320" t="s">
        <v>39</v>
      </c>
      <c r="C361" s="321"/>
      <c r="D361" s="24">
        <v>42548</v>
      </c>
      <c r="E361" s="77">
        <v>0.35416666666666702</v>
      </c>
      <c r="F361" s="21"/>
      <c r="G361" s="22"/>
      <c r="H361" s="22" t="str">
        <f>IF(R360="S003","DFPV焊装",IF(R360="S001","DFPV总装",IF(R360="E1","DFPV新能源",IF(R360="DLZC","DFPV动力总成"))))</f>
        <v>DFPV焊装</v>
      </c>
      <c r="I361" s="21"/>
      <c r="J361" s="130"/>
      <c r="K361" s="131"/>
      <c r="L361" s="22"/>
      <c r="M361" s="22"/>
      <c r="N361" s="22"/>
      <c r="O361" s="22"/>
      <c r="P361" s="22"/>
      <c r="Q361" s="22"/>
      <c r="R361" s="110"/>
    </row>
    <row r="362" spans="1:18" s="3" customFormat="1" ht="14.25" customHeight="1">
      <c r="A362" s="331"/>
      <c r="B362" s="117">
        <v>2</v>
      </c>
      <c r="C362" s="117">
        <v>2</v>
      </c>
      <c r="D362" s="24">
        <v>42548</v>
      </c>
      <c r="E362" s="77">
        <v>0.4375</v>
      </c>
      <c r="F362" s="199" t="s">
        <v>40</v>
      </c>
      <c r="G362" s="199" t="s">
        <v>236</v>
      </c>
      <c r="H362" s="199" t="s">
        <v>237</v>
      </c>
      <c r="I362" s="53" t="s">
        <v>43</v>
      </c>
      <c r="J362" s="130">
        <v>42913</v>
      </c>
      <c r="K362" s="131">
        <v>0.375</v>
      </c>
      <c r="L362" s="22">
        <v>16</v>
      </c>
      <c r="M362" s="22">
        <v>20</v>
      </c>
      <c r="N362" s="22"/>
      <c r="O362" s="53">
        <f>L362</f>
        <v>16</v>
      </c>
      <c r="P362" s="53">
        <f>M362</f>
        <v>20</v>
      </c>
      <c r="Q362" s="22"/>
      <c r="R362" s="110" t="s">
        <v>45</v>
      </c>
    </row>
    <row r="363" spans="1:18" s="3" customFormat="1" ht="14.25" customHeight="1">
      <c r="A363" s="332"/>
      <c r="B363" s="320" t="s">
        <v>39</v>
      </c>
      <c r="C363" s="321"/>
      <c r="D363" s="24">
        <v>42548</v>
      </c>
      <c r="E363" s="77">
        <v>0.47916666666666702</v>
      </c>
      <c r="F363" s="21"/>
      <c r="G363" s="22"/>
      <c r="H363" s="22" t="str">
        <f>IF(R362="S003","DFPV焊装",IF(R362="S001","DFPV总装",IF(R362="E1","DFPV新能源",IF(R362="DLZC","DFPV动力总成"))))</f>
        <v>DFPV新能源</v>
      </c>
      <c r="I363" s="21"/>
      <c r="J363" s="130"/>
      <c r="K363" s="131"/>
      <c r="L363" s="22"/>
      <c r="M363" s="22"/>
      <c r="N363" s="22"/>
      <c r="O363" s="22"/>
      <c r="P363" s="22"/>
      <c r="Q363" s="22"/>
      <c r="R363" s="110"/>
    </row>
    <row r="364" spans="1:18" s="3" customFormat="1" ht="28.5">
      <c r="A364" s="339" t="s">
        <v>4</v>
      </c>
      <c r="B364" s="322" t="s">
        <v>5</v>
      </c>
      <c r="C364" s="322"/>
      <c r="D364" s="322"/>
      <c r="E364" s="14" t="s">
        <v>6</v>
      </c>
      <c r="F364" s="14" t="s">
        <v>7</v>
      </c>
      <c r="G364" s="14" t="s">
        <v>8</v>
      </c>
      <c r="H364" s="15" t="s">
        <v>9</v>
      </c>
      <c r="I364" s="35" t="s">
        <v>10</v>
      </c>
      <c r="J364" s="36" t="s">
        <v>11</v>
      </c>
      <c r="K364" s="37" t="s">
        <v>12</v>
      </c>
      <c r="L364" s="41" t="s">
        <v>13</v>
      </c>
      <c r="M364" s="168" t="s">
        <v>14</v>
      </c>
      <c r="N364" s="311" t="s">
        <v>15</v>
      </c>
      <c r="O364" s="312"/>
      <c r="P364" s="313" t="s">
        <v>16</v>
      </c>
      <c r="Q364" s="314"/>
      <c r="R364" s="186" t="s">
        <v>17</v>
      </c>
    </row>
    <row r="365" spans="1:18" s="3" customFormat="1" ht="14.25">
      <c r="A365" s="340"/>
      <c r="B365" s="315" t="str">
        <f>F6&amp;A367</f>
        <v>20170627034</v>
      </c>
      <c r="C365" s="316"/>
      <c r="D365" s="317"/>
      <c r="E365" s="14" t="s">
        <v>18</v>
      </c>
      <c r="F365" s="16"/>
      <c r="G365" s="17"/>
      <c r="H365" s="15"/>
      <c r="I365" s="35"/>
      <c r="J365" s="40"/>
      <c r="K365" s="37"/>
      <c r="L365" s="41" t="s">
        <v>19</v>
      </c>
      <c r="M365" s="168"/>
      <c r="N365" s="318" t="s">
        <v>238</v>
      </c>
      <c r="O365" s="319"/>
      <c r="P365" s="313"/>
      <c r="Q365" s="314"/>
      <c r="R365" s="186"/>
    </row>
    <row r="366" spans="1:18" s="3" customFormat="1" ht="14.25">
      <c r="A366" s="341"/>
      <c r="B366" s="293" t="s">
        <v>21</v>
      </c>
      <c r="C366" s="294"/>
      <c r="D366" s="295"/>
      <c r="E366" s="296"/>
      <c r="F366" s="297"/>
      <c r="G366" s="297"/>
      <c r="H366" s="297"/>
      <c r="I366" s="297"/>
      <c r="J366" s="297"/>
      <c r="K366" s="297"/>
      <c r="L366" s="297"/>
      <c r="M366" s="297"/>
      <c r="N366" s="297"/>
      <c r="O366" s="297"/>
      <c r="P366" s="297"/>
      <c r="Q366" s="297"/>
      <c r="R366" s="298"/>
    </row>
    <row r="367" spans="1:18" s="3" customFormat="1" ht="14.25" customHeight="1">
      <c r="A367" s="330" t="s">
        <v>239</v>
      </c>
      <c r="B367" s="359" t="s">
        <v>23</v>
      </c>
      <c r="C367" s="364" t="s">
        <v>24</v>
      </c>
      <c r="D367" s="369" t="s">
        <v>25</v>
      </c>
      <c r="E367" s="369" t="s">
        <v>26</v>
      </c>
      <c r="F367" s="369" t="s">
        <v>27</v>
      </c>
      <c r="G367" s="369" t="s">
        <v>28</v>
      </c>
      <c r="H367" s="359" t="s">
        <v>29</v>
      </c>
      <c r="I367" s="369" t="s">
        <v>30</v>
      </c>
      <c r="J367" s="374" t="s">
        <v>31</v>
      </c>
      <c r="K367" s="378" t="s">
        <v>32</v>
      </c>
      <c r="L367" s="287" t="s">
        <v>33</v>
      </c>
      <c r="M367" s="299"/>
      <c r="N367" s="288"/>
      <c r="O367" s="270" t="s">
        <v>34</v>
      </c>
      <c r="P367" s="271"/>
      <c r="Q367" s="272"/>
      <c r="R367" s="382" t="s">
        <v>35</v>
      </c>
    </row>
    <row r="368" spans="1:18" s="3" customFormat="1" ht="14.25">
      <c r="A368" s="331"/>
      <c r="B368" s="360"/>
      <c r="C368" s="365"/>
      <c r="D368" s="370"/>
      <c r="E368" s="370"/>
      <c r="F368" s="370"/>
      <c r="G368" s="370"/>
      <c r="H368" s="360"/>
      <c r="I368" s="370"/>
      <c r="J368" s="375"/>
      <c r="K368" s="379"/>
      <c r="L368" s="22" t="s">
        <v>36</v>
      </c>
      <c r="M368" s="22" t="s">
        <v>37</v>
      </c>
      <c r="N368" s="22" t="s">
        <v>38</v>
      </c>
      <c r="O368" s="22" t="s">
        <v>36</v>
      </c>
      <c r="P368" s="22" t="s">
        <v>37</v>
      </c>
      <c r="Q368" s="22" t="s">
        <v>38</v>
      </c>
      <c r="R368" s="383"/>
    </row>
    <row r="369" spans="1:18" s="3" customFormat="1" ht="14.25" customHeight="1">
      <c r="A369" s="331"/>
      <c r="B369" s="323" t="s">
        <v>46</v>
      </c>
      <c r="C369" s="323"/>
      <c r="D369" s="77"/>
      <c r="E369" s="77"/>
      <c r="F369" s="198"/>
      <c r="G369" s="110"/>
      <c r="H369" s="22" t="s">
        <v>46</v>
      </c>
      <c r="I369" s="21"/>
      <c r="J369" s="130"/>
      <c r="K369" s="131"/>
      <c r="L369" s="22"/>
      <c r="M369" s="22"/>
      <c r="N369" s="22"/>
      <c r="O369" s="22"/>
      <c r="P369" s="22"/>
      <c r="Q369" s="22"/>
      <c r="R369" s="110"/>
    </row>
    <row r="370" spans="1:18" s="3" customFormat="1" ht="14.25" customHeight="1">
      <c r="A370" s="331"/>
      <c r="B370" s="116">
        <v>1</v>
      </c>
      <c r="C370" s="116">
        <v>1</v>
      </c>
      <c r="D370" s="24">
        <v>42548</v>
      </c>
      <c r="E370" s="77">
        <v>0.3125</v>
      </c>
      <c r="F370" s="199" t="s">
        <v>40</v>
      </c>
      <c r="G370" s="199" t="s">
        <v>236</v>
      </c>
      <c r="H370" s="199" t="s">
        <v>237</v>
      </c>
      <c r="I370" s="53" t="s">
        <v>43</v>
      </c>
      <c r="J370" s="51">
        <v>42913</v>
      </c>
      <c r="K370" s="213">
        <v>0.3125</v>
      </c>
      <c r="L370" s="49">
        <v>20</v>
      </c>
      <c r="M370" s="53">
        <v>28</v>
      </c>
      <c r="N370" s="53">
        <v>5</v>
      </c>
      <c r="O370" s="53">
        <f>L370</f>
        <v>20</v>
      </c>
      <c r="P370" s="53">
        <f>M370</f>
        <v>28</v>
      </c>
      <c r="Q370" s="53">
        <v>5</v>
      </c>
      <c r="R370" s="110" t="s">
        <v>45</v>
      </c>
    </row>
    <row r="371" spans="1:18" s="3" customFormat="1" ht="14.25" customHeight="1">
      <c r="A371" s="331"/>
      <c r="B371" s="323" t="s">
        <v>46</v>
      </c>
      <c r="C371" s="323"/>
      <c r="D371" s="24">
        <v>42548</v>
      </c>
      <c r="E371" s="77">
        <v>0.35416666666666702</v>
      </c>
      <c r="F371" s="21"/>
      <c r="G371" s="22"/>
      <c r="H371" s="22" t="str">
        <f>IF(R370="S003","DFPV焊装",IF(R370="S001","DFPV总装",IF(R370="E1","DFPV新能源",IF(R370="DLZC","DFPV动力总成"))))</f>
        <v>DFPV新能源</v>
      </c>
      <c r="I371" s="21"/>
      <c r="J371" s="130"/>
      <c r="K371" s="131"/>
      <c r="L371" s="22"/>
      <c r="M371" s="22"/>
      <c r="N371" s="22"/>
      <c r="O371" s="22"/>
      <c r="P371" s="22"/>
      <c r="Q371" s="22"/>
      <c r="R371" s="110"/>
    </row>
    <row r="372" spans="1:18" s="3" customFormat="1" ht="28.5">
      <c r="A372" s="339" t="s">
        <v>4</v>
      </c>
      <c r="B372" s="290" t="s">
        <v>5</v>
      </c>
      <c r="C372" s="291"/>
      <c r="D372" s="292"/>
      <c r="E372" s="14" t="s">
        <v>6</v>
      </c>
      <c r="F372" s="14" t="s">
        <v>7</v>
      </c>
      <c r="G372" s="14" t="s">
        <v>8</v>
      </c>
      <c r="H372" s="15" t="s">
        <v>9</v>
      </c>
      <c r="I372" s="35" t="s">
        <v>10</v>
      </c>
      <c r="J372" s="36" t="s">
        <v>11</v>
      </c>
      <c r="K372" s="37" t="s">
        <v>12</v>
      </c>
      <c r="L372" s="41" t="s">
        <v>13</v>
      </c>
      <c r="M372" s="168" t="s">
        <v>14</v>
      </c>
      <c r="N372" s="311" t="s">
        <v>15</v>
      </c>
      <c r="O372" s="312"/>
      <c r="P372" s="313" t="s">
        <v>16</v>
      </c>
      <c r="Q372" s="314"/>
      <c r="R372" s="186" t="s">
        <v>17</v>
      </c>
    </row>
    <row r="373" spans="1:18" s="3" customFormat="1" ht="14.25">
      <c r="A373" s="340"/>
      <c r="B373" s="315" t="str">
        <f>F6&amp;A375</f>
        <v>20170627035</v>
      </c>
      <c r="C373" s="316"/>
      <c r="D373" s="317"/>
      <c r="E373" s="14" t="s">
        <v>18</v>
      </c>
      <c r="F373" s="16"/>
      <c r="G373" s="17"/>
      <c r="H373" s="15"/>
      <c r="I373" s="35"/>
      <c r="J373" s="40"/>
      <c r="K373" s="37"/>
      <c r="L373" s="41" t="s">
        <v>19</v>
      </c>
      <c r="M373" s="168"/>
      <c r="N373" s="318" t="s">
        <v>240</v>
      </c>
      <c r="O373" s="319"/>
      <c r="P373" s="313"/>
      <c r="Q373" s="314"/>
      <c r="R373" s="186"/>
    </row>
    <row r="374" spans="1:18" s="3" customFormat="1" ht="14.25">
      <c r="A374" s="341"/>
      <c r="B374" s="293" t="s">
        <v>21</v>
      </c>
      <c r="C374" s="294"/>
      <c r="D374" s="295"/>
      <c r="E374" s="296"/>
      <c r="F374" s="297"/>
      <c r="G374" s="297"/>
      <c r="H374" s="297"/>
      <c r="I374" s="297"/>
      <c r="J374" s="297"/>
      <c r="K374" s="297"/>
      <c r="L374" s="297"/>
      <c r="M374" s="297"/>
      <c r="N374" s="297"/>
      <c r="O374" s="297"/>
      <c r="P374" s="297"/>
      <c r="Q374" s="297"/>
      <c r="R374" s="298"/>
    </row>
    <row r="375" spans="1:18" s="3" customFormat="1" ht="14.25" customHeight="1">
      <c r="A375" s="330" t="s">
        <v>241</v>
      </c>
      <c r="B375" s="359" t="s">
        <v>23</v>
      </c>
      <c r="C375" s="364" t="s">
        <v>24</v>
      </c>
      <c r="D375" s="369" t="s">
        <v>25</v>
      </c>
      <c r="E375" s="369" t="s">
        <v>26</v>
      </c>
      <c r="F375" s="369" t="s">
        <v>27</v>
      </c>
      <c r="G375" s="369" t="s">
        <v>28</v>
      </c>
      <c r="H375" s="359" t="s">
        <v>29</v>
      </c>
      <c r="I375" s="369" t="s">
        <v>30</v>
      </c>
      <c r="J375" s="374" t="s">
        <v>31</v>
      </c>
      <c r="K375" s="378" t="s">
        <v>32</v>
      </c>
      <c r="L375" s="287" t="s">
        <v>33</v>
      </c>
      <c r="M375" s="299"/>
      <c r="N375" s="288"/>
      <c r="O375" s="270" t="s">
        <v>34</v>
      </c>
      <c r="P375" s="271"/>
      <c r="Q375" s="272"/>
      <c r="R375" s="382" t="s">
        <v>35</v>
      </c>
    </row>
    <row r="376" spans="1:18" s="3" customFormat="1" ht="14.25">
      <c r="A376" s="331"/>
      <c r="B376" s="360"/>
      <c r="C376" s="365"/>
      <c r="D376" s="370"/>
      <c r="E376" s="370"/>
      <c r="F376" s="370"/>
      <c r="G376" s="370"/>
      <c r="H376" s="360"/>
      <c r="I376" s="370"/>
      <c r="J376" s="375"/>
      <c r="K376" s="379"/>
      <c r="L376" s="22" t="s">
        <v>36</v>
      </c>
      <c r="M376" s="22" t="s">
        <v>37</v>
      </c>
      <c r="N376" s="22" t="s">
        <v>38</v>
      </c>
      <c r="O376" s="22" t="s">
        <v>36</v>
      </c>
      <c r="P376" s="22" t="s">
        <v>37</v>
      </c>
      <c r="Q376" s="22" t="s">
        <v>38</v>
      </c>
      <c r="R376" s="383"/>
    </row>
    <row r="377" spans="1:18" s="3" customFormat="1" ht="14.25" customHeight="1">
      <c r="A377" s="331"/>
      <c r="B377" s="320" t="s">
        <v>49</v>
      </c>
      <c r="C377" s="321"/>
      <c r="D377" s="77"/>
      <c r="E377" s="77"/>
      <c r="F377" s="198"/>
      <c r="G377" s="110"/>
      <c r="H377" s="22" t="str">
        <f>IF(R378="S003","DFPV焊装",IF(R378="S001","DFPV总装",IF(R378="E1","DFPV新能源",IF(R378="DLZC","DFPV动力总成"))))</f>
        <v>DFPV总装</v>
      </c>
      <c r="I377" s="21"/>
      <c r="J377" s="130"/>
      <c r="K377" s="131"/>
      <c r="L377" s="22"/>
      <c r="M377" s="22"/>
      <c r="N377" s="22"/>
      <c r="O377" s="22"/>
      <c r="P377" s="22"/>
      <c r="Q377" s="22"/>
      <c r="R377" s="110"/>
    </row>
    <row r="378" spans="1:18" s="3" customFormat="1" ht="14.25" customHeight="1">
      <c r="A378" s="331"/>
      <c r="B378" s="116">
        <v>1</v>
      </c>
      <c r="C378" s="116">
        <v>1</v>
      </c>
      <c r="D378" s="24">
        <v>42548</v>
      </c>
      <c r="E378" s="77">
        <v>0.3125</v>
      </c>
      <c r="F378" s="199" t="s">
        <v>40</v>
      </c>
      <c r="G378" s="199" t="s">
        <v>242</v>
      </c>
      <c r="H378" s="199" t="s">
        <v>243</v>
      </c>
      <c r="I378" s="53" t="s">
        <v>43</v>
      </c>
      <c r="J378" s="130">
        <v>42913</v>
      </c>
      <c r="K378" s="131">
        <v>0.3125</v>
      </c>
      <c r="L378" s="22">
        <v>21</v>
      </c>
      <c r="M378" s="22">
        <v>1</v>
      </c>
      <c r="N378" s="22"/>
      <c r="O378" s="53">
        <f>L378</f>
        <v>21</v>
      </c>
      <c r="P378" s="53">
        <f>M378</f>
        <v>1</v>
      </c>
      <c r="Q378" s="22">
        <v>5</v>
      </c>
      <c r="R378" s="110" t="s">
        <v>50</v>
      </c>
    </row>
    <row r="379" spans="1:18" s="3" customFormat="1" ht="14.25" customHeight="1">
      <c r="A379" s="331"/>
      <c r="B379" s="320" t="s">
        <v>49</v>
      </c>
      <c r="C379" s="321"/>
      <c r="D379" s="24">
        <v>42548</v>
      </c>
      <c r="E379" s="77">
        <v>0.35416666666666702</v>
      </c>
      <c r="F379" s="21"/>
      <c r="G379" s="22"/>
      <c r="H379" s="22" t="str">
        <f>IF(R378="S003","DFPV焊装",IF(R378="S001","DFPV总装",IF(R378="E1","DFPV新能源",IF(R378="DLZC","DFPV动力总成"))))</f>
        <v>DFPV总装</v>
      </c>
      <c r="I379" s="21"/>
      <c r="J379" s="130"/>
      <c r="K379" s="131"/>
      <c r="L379" s="22"/>
      <c r="M379" s="22"/>
      <c r="N379" s="22"/>
      <c r="O379" s="22"/>
      <c r="P379" s="22"/>
      <c r="Q379" s="22"/>
      <c r="R379" s="110"/>
    </row>
    <row r="380" spans="1:18" s="3" customFormat="1" ht="14.25" customHeight="1">
      <c r="A380" s="331"/>
      <c r="B380" s="117">
        <v>2</v>
      </c>
      <c r="C380" s="117">
        <v>2</v>
      </c>
      <c r="D380" s="24">
        <v>42548</v>
      </c>
      <c r="E380" s="77">
        <v>0.4375</v>
      </c>
      <c r="F380" s="199" t="s">
        <v>40</v>
      </c>
      <c r="G380" s="199" t="s">
        <v>242</v>
      </c>
      <c r="H380" s="199" t="s">
        <v>243</v>
      </c>
      <c r="I380" s="53" t="s">
        <v>43</v>
      </c>
      <c r="J380" s="130">
        <v>42913</v>
      </c>
      <c r="K380" s="131">
        <v>0.375</v>
      </c>
      <c r="L380" s="22">
        <v>31</v>
      </c>
      <c r="M380" s="22">
        <v>2</v>
      </c>
      <c r="N380" s="22"/>
      <c r="O380" s="53">
        <f>L380</f>
        <v>31</v>
      </c>
      <c r="P380" s="53">
        <f>M380</f>
        <v>2</v>
      </c>
      <c r="Q380" s="22"/>
      <c r="R380" s="110" t="s">
        <v>44</v>
      </c>
    </row>
    <row r="381" spans="1:18" s="3" customFormat="1" ht="14.25" customHeight="1">
      <c r="A381" s="332"/>
      <c r="B381" s="320" t="s">
        <v>39</v>
      </c>
      <c r="C381" s="321"/>
      <c r="D381" s="24">
        <v>42548</v>
      </c>
      <c r="E381" s="77">
        <v>0.47916666666666702</v>
      </c>
      <c r="F381" s="21"/>
      <c r="G381" s="22"/>
      <c r="H381" s="22" t="str">
        <f>IF(R380="S003","DFPV焊装",IF(R380="S001","DFPV总装",IF(R380="E1","DFPV新能源",IF(R380="DLZC","DFPV动力总成"))))</f>
        <v>DFPV焊装</v>
      </c>
      <c r="I381" s="21"/>
      <c r="J381" s="130"/>
      <c r="K381" s="131"/>
      <c r="L381" s="22"/>
      <c r="M381" s="22"/>
      <c r="N381" s="22"/>
      <c r="O381" s="22"/>
      <c r="P381" s="22"/>
      <c r="Q381" s="22"/>
      <c r="R381" s="110"/>
    </row>
    <row r="382" spans="1:18" s="3" customFormat="1" ht="14.25" customHeight="1">
      <c r="A382" s="339" t="s">
        <v>4</v>
      </c>
      <c r="B382" s="322" t="s">
        <v>5</v>
      </c>
      <c r="C382" s="322"/>
      <c r="D382" s="322"/>
      <c r="E382" s="14" t="s">
        <v>6</v>
      </c>
      <c r="F382" s="14" t="s">
        <v>7</v>
      </c>
      <c r="G382" s="14" t="s">
        <v>8</v>
      </c>
      <c r="H382" s="15" t="s">
        <v>9</v>
      </c>
      <c r="I382" s="35" t="s">
        <v>10</v>
      </c>
      <c r="J382" s="36" t="s">
        <v>11</v>
      </c>
      <c r="K382" s="37" t="s">
        <v>12</v>
      </c>
      <c r="L382" s="41" t="s">
        <v>13</v>
      </c>
      <c r="M382" s="168" t="s">
        <v>14</v>
      </c>
      <c r="N382" s="311" t="s">
        <v>15</v>
      </c>
      <c r="O382" s="312"/>
      <c r="P382" s="313" t="s">
        <v>16</v>
      </c>
      <c r="Q382" s="314"/>
      <c r="R382" s="186" t="s">
        <v>17</v>
      </c>
    </row>
    <row r="383" spans="1:18" s="3" customFormat="1" ht="14.25" customHeight="1">
      <c r="A383" s="340"/>
      <c r="B383" s="315" t="str">
        <f>F6&amp;A385</f>
        <v>20170627036</v>
      </c>
      <c r="C383" s="316"/>
      <c r="D383" s="317"/>
      <c r="E383" s="14" t="s">
        <v>18</v>
      </c>
      <c r="F383" s="16"/>
      <c r="G383" s="17"/>
      <c r="H383" s="15"/>
      <c r="I383" s="35"/>
      <c r="J383" s="40"/>
      <c r="K383" s="37"/>
      <c r="L383" s="41" t="s">
        <v>19</v>
      </c>
      <c r="M383" s="168"/>
      <c r="N383" s="318" t="s">
        <v>244</v>
      </c>
      <c r="O383" s="319"/>
      <c r="P383" s="313"/>
      <c r="Q383" s="314"/>
      <c r="R383" s="186"/>
    </row>
    <row r="384" spans="1:18" s="3" customFormat="1" ht="14.25" customHeight="1">
      <c r="A384" s="341"/>
      <c r="B384" s="293" t="s">
        <v>21</v>
      </c>
      <c r="C384" s="294"/>
      <c r="D384" s="295"/>
      <c r="E384" s="296"/>
      <c r="F384" s="297"/>
      <c r="G384" s="297"/>
      <c r="H384" s="297"/>
      <c r="I384" s="297"/>
      <c r="J384" s="297"/>
      <c r="K384" s="297"/>
      <c r="L384" s="297"/>
      <c r="M384" s="297"/>
      <c r="N384" s="297"/>
      <c r="O384" s="297"/>
      <c r="P384" s="297"/>
      <c r="Q384" s="297"/>
      <c r="R384" s="298"/>
    </row>
    <row r="385" spans="1:18" s="3" customFormat="1" ht="14.25" customHeight="1">
      <c r="A385" s="330" t="s">
        <v>245</v>
      </c>
      <c r="B385" s="359" t="s">
        <v>23</v>
      </c>
      <c r="C385" s="364" t="s">
        <v>24</v>
      </c>
      <c r="D385" s="369" t="s">
        <v>25</v>
      </c>
      <c r="E385" s="369" t="s">
        <v>26</v>
      </c>
      <c r="F385" s="369" t="s">
        <v>27</v>
      </c>
      <c r="G385" s="369" t="s">
        <v>28</v>
      </c>
      <c r="H385" s="359" t="s">
        <v>29</v>
      </c>
      <c r="I385" s="369" t="s">
        <v>30</v>
      </c>
      <c r="J385" s="374" t="s">
        <v>31</v>
      </c>
      <c r="K385" s="378" t="s">
        <v>32</v>
      </c>
      <c r="L385" s="287" t="s">
        <v>33</v>
      </c>
      <c r="M385" s="299"/>
      <c r="N385" s="288"/>
      <c r="O385" s="270" t="s">
        <v>34</v>
      </c>
      <c r="P385" s="271"/>
      <c r="Q385" s="272"/>
      <c r="R385" s="382" t="s">
        <v>35</v>
      </c>
    </row>
    <row r="386" spans="1:18" s="3" customFormat="1" ht="14.25" customHeight="1">
      <c r="A386" s="331"/>
      <c r="B386" s="360"/>
      <c r="C386" s="365"/>
      <c r="D386" s="370"/>
      <c r="E386" s="370"/>
      <c r="F386" s="370"/>
      <c r="G386" s="370"/>
      <c r="H386" s="360"/>
      <c r="I386" s="370"/>
      <c r="J386" s="375"/>
      <c r="K386" s="379"/>
      <c r="L386" s="22" t="s">
        <v>36</v>
      </c>
      <c r="M386" s="22" t="s">
        <v>37</v>
      </c>
      <c r="N386" s="22" t="s">
        <v>38</v>
      </c>
      <c r="O386" s="22" t="s">
        <v>36</v>
      </c>
      <c r="P386" s="22" t="s">
        <v>37</v>
      </c>
      <c r="Q386" s="22" t="s">
        <v>38</v>
      </c>
      <c r="R386" s="383"/>
    </row>
    <row r="387" spans="1:18" s="3" customFormat="1" ht="14.25" customHeight="1">
      <c r="A387" s="331"/>
      <c r="B387" s="320" t="s">
        <v>39</v>
      </c>
      <c r="C387" s="321"/>
      <c r="D387" s="77"/>
      <c r="E387" s="77"/>
      <c r="F387" s="198"/>
      <c r="G387" s="110"/>
      <c r="H387" s="22" t="str">
        <f>IF(R390="S003","DFPV焊装",IF(R390="S001","DFPV总装",IF(R390="E1","DFPV新能源",IF(R390="DLZC","DFPV动力总成"))))</f>
        <v>DFPV焊装</v>
      </c>
      <c r="I387" s="21"/>
      <c r="J387" s="130"/>
      <c r="K387" s="131"/>
      <c r="L387" s="22"/>
      <c r="M387" s="22"/>
      <c r="N387" s="22"/>
      <c r="O387" s="22"/>
      <c r="P387" s="22"/>
      <c r="Q387" s="22"/>
      <c r="R387" s="110"/>
    </row>
    <row r="388" spans="1:18" s="3" customFormat="1" ht="14.25" customHeight="1">
      <c r="A388" s="331"/>
      <c r="B388" s="116">
        <v>1</v>
      </c>
      <c r="C388" s="116">
        <v>1</v>
      </c>
      <c r="D388" s="24">
        <v>42548</v>
      </c>
      <c r="E388" s="77">
        <v>0.3125</v>
      </c>
      <c r="F388" s="199" t="s">
        <v>40</v>
      </c>
      <c r="G388" s="199" t="s">
        <v>242</v>
      </c>
      <c r="H388" s="199" t="s">
        <v>243</v>
      </c>
      <c r="I388" s="53" t="s">
        <v>43</v>
      </c>
      <c r="J388" s="130">
        <v>42913</v>
      </c>
      <c r="K388" s="131">
        <v>0.3125</v>
      </c>
      <c r="L388" s="22">
        <v>34</v>
      </c>
      <c r="M388" s="22"/>
      <c r="N388" s="22"/>
      <c r="O388" s="53">
        <f>L388</f>
        <v>34</v>
      </c>
      <c r="P388" s="53">
        <f>M388</f>
        <v>0</v>
      </c>
      <c r="Q388" s="22"/>
      <c r="R388" s="110" t="s">
        <v>44</v>
      </c>
    </row>
    <row r="389" spans="1:18" s="3" customFormat="1" ht="14.25" customHeight="1">
      <c r="A389" s="331"/>
      <c r="B389" s="320" t="s">
        <v>39</v>
      </c>
      <c r="C389" s="321"/>
      <c r="D389" s="24">
        <v>42548</v>
      </c>
      <c r="E389" s="77">
        <v>0.35416666666666702</v>
      </c>
      <c r="F389" s="21"/>
      <c r="G389" s="22"/>
      <c r="H389" s="22" t="str">
        <f>IF(R388="S003","DFPV焊装",IF(R388="S001","DFPV总装",IF(R388="E1","DFPV新能源",IF(R388="DLZC","DFPV动力总成"))))</f>
        <v>DFPV焊装</v>
      </c>
      <c r="I389" s="21"/>
      <c r="J389" s="130"/>
      <c r="K389" s="131"/>
      <c r="L389" s="22"/>
      <c r="M389" s="22"/>
      <c r="N389" s="22"/>
      <c r="O389" s="22"/>
      <c r="P389" s="22"/>
      <c r="Q389" s="22"/>
      <c r="R389" s="110"/>
    </row>
    <row r="390" spans="1:18" s="3" customFormat="1" ht="14.25" customHeight="1">
      <c r="A390" s="331"/>
      <c r="B390" s="116">
        <v>2</v>
      </c>
      <c r="C390" s="116">
        <v>2</v>
      </c>
      <c r="D390" s="24">
        <v>42548</v>
      </c>
      <c r="E390" s="77">
        <v>0.4375</v>
      </c>
      <c r="F390" s="199" t="s">
        <v>40</v>
      </c>
      <c r="G390" s="199" t="s">
        <v>242</v>
      </c>
      <c r="H390" s="199" t="s">
        <v>243</v>
      </c>
      <c r="I390" s="53" t="s">
        <v>43</v>
      </c>
      <c r="J390" s="130">
        <v>42913</v>
      </c>
      <c r="K390" s="131">
        <v>0.45138888888888901</v>
      </c>
      <c r="L390" s="22">
        <v>10</v>
      </c>
      <c r="M390" s="22"/>
      <c r="N390" s="22"/>
      <c r="O390" s="53">
        <f>L390</f>
        <v>10</v>
      </c>
      <c r="P390" s="53">
        <f>M390</f>
        <v>0</v>
      </c>
      <c r="Q390" s="22"/>
      <c r="R390" s="110" t="s">
        <v>44</v>
      </c>
    </row>
    <row r="391" spans="1:18" s="3" customFormat="1" ht="14.25" customHeight="1">
      <c r="A391" s="331"/>
      <c r="B391" s="320" t="s">
        <v>39</v>
      </c>
      <c r="C391" s="321"/>
      <c r="D391" s="24">
        <v>42548</v>
      </c>
      <c r="E391" s="77">
        <v>0.47916666666666702</v>
      </c>
      <c r="F391" s="21"/>
      <c r="G391" s="22"/>
      <c r="H391" s="22" t="str">
        <f>IF(R390="S003","DFPV焊装",IF(R390="S001","DFPV总装",IF(R390="E1","DFPV新能源",IF(R390="DLZC","DFPV动力总成"))))</f>
        <v>DFPV焊装</v>
      </c>
      <c r="I391" s="21"/>
      <c r="J391" s="130"/>
      <c r="K391" s="131"/>
      <c r="L391" s="22"/>
      <c r="M391" s="22"/>
      <c r="N391" s="22"/>
      <c r="O391" s="22"/>
      <c r="P391" s="22"/>
      <c r="Q391" s="22"/>
      <c r="R391" s="110"/>
    </row>
    <row r="392" spans="1:18" s="3" customFormat="1" ht="14.25" customHeight="1">
      <c r="A392" s="339" t="s">
        <v>4</v>
      </c>
      <c r="B392" s="322" t="s">
        <v>5</v>
      </c>
      <c r="C392" s="322"/>
      <c r="D392" s="322"/>
      <c r="E392" s="14" t="s">
        <v>6</v>
      </c>
      <c r="F392" s="14" t="s">
        <v>7</v>
      </c>
      <c r="G392" s="14" t="s">
        <v>8</v>
      </c>
      <c r="H392" s="15" t="s">
        <v>9</v>
      </c>
      <c r="I392" s="35" t="s">
        <v>10</v>
      </c>
      <c r="J392" s="36" t="s">
        <v>11</v>
      </c>
      <c r="K392" s="37" t="s">
        <v>12</v>
      </c>
      <c r="L392" s="41" t="s">
        <v>13</v>
      </c>
      <c r="M392" s="168" t="s">
        <v>14</v>
      </c>
      <c r="N392" s="311" t="s">
        <v>15</v>
      </c>
      <c r="O392" s="312"/>
      <c r="P392" s="313" t="s">
        <v>16</v>
      </c>
      <c r="Q392" s="314"/>
      <c r="R392" s="186" t="s">
        <v>17</v>
      </c>
    </row>
    <row r="393" spans="1:18" s="3" customFormat="1" ht="14.25" customHeight="1">
      <c r="A393" s="340"/>
      <c r="B393" s="315" t="str">
        <f>F6&amp;A395</f>
        <v>20170627037</v>
      </c>
      <c r="C393" s="316"/>
      <c r="D393" s="317"/>
      <c r="E393" s="14" t="s">
        <v>18</v>
      </c>
      <c r="F393" s="16"/>
      <c r="G393" s="17"/>
      <c r="H393" s="15"/>
      <c r="I393" s="35"/>
      <c r="J393" s="40"/>
      <c r="K393" s="37"/>
      <c r="L393" s="41" t="s">
        <v>19</v>
      </c>
      <c r="M393" s="168"/>
      <c r="N393" s="318" t="s">
        <v>246</v>
      </c>
      <c r="O393" s="319"/>
      <c r="P393" s="313"/>
      <c r="Q393" s="314"/>
      <c r="R393" s="186"/>
    </row>
    <row r="394" spans="1:18" s="3" customFormat="1" ht="14.25" customHeight="1">
      <c r="A394" s="341"/>
      <c r="B394" s="293" t="s">
        <v>21</v>
      </c>
      <c r="C394" s="294"/>
      <c r="D394" s="295"/>
      <c r="E394" s="296"/>
      <c r="F394" s="297"/>
      <c r="G394" s="297"/>
      <c r="H394" s="297"/>
      <c r="I394" s="297"/>
      <c r="J394" s="297"/>
      <c r="K394" s="297"/>
      <c r="L394" s="297"/>
      <c r="M394" s="297"/>
      <c r="N394" s="297"/>
      <c r="O394" s="297"/>
      <c r="P394" s="297"/>
      <c r="Q394" s="297"/>
      <c r="R394" s="298"/>
    </row>
    <row r="395" spans="1:18" s="3" customFormat="1" ht="14.25" customHeight="1">
      <c r="A395" s="330" t="s">
        <v>247</v>
      </c>
      <c r="B395" s="359" t="s">
        <v>23</v>
      </c>
      <c r="C395" s="364" t="s">
        <v>24</v>
      </c>
      <c r="D395" s="369" t="s">
        <v>25</v>
      </c>
      <c r="E395" s="369" t="s">
        <v>26</v>
      </c>
      <c r="F395" s="369" t="s">
        <v>27</v>
      </c>
      <c r="G395" s="369" t="s">
        <v>28</v>
      </c>
      <c r="H395" s="359" t="s">
        <v>29</v>
      </c>
      <c r="I395" s="369" t="s">
        <v>30</v>
      </c>
      <c r="J395" s="374" t="s">
        <v>31</v>
      </c>
      <c r="K395" s="378" t="s">
        <v>32</v>
      </c>
      <c r="L395" s="287" t="s">
        <v>33</v>
      </c>
      <c r="M395" s="299"/>
      <c r="N395" s="288"/>
      <c r="O395" s="270" t="s">
        <v>34</v>
      </c>
      <c r="P395" s="271"/>
      <c r="Q395" s="272"/>
      <c r="R395" s="382" t="s">
        <v>35</v>
      </c>
    </row>
    <row r="396" spans="1:18" s="3" customFormat="1" ht="14.25" customHeight="1">
      <c r="A396" s="331"/>
      <c r="B396" s="360"/>
      <c r="C396" s="365"/>
      <c r="D396" s="370"/>
      <c r="E396" s="370"/>
      <c r="F396" s="370"/>
      <c r="G396" s="370"/>
      <c r="H396" s="360"/>
      <c r="I396" s="370"/>
      <c r="J396" s="375"/>
      <c r="K396" s="379"/>
      <c r="L396" s="22" t="s">
        <v>36</v>
      </c>
      <c r="M396" s="22" t="s">
        <v>37</v>
      </c>
      <c r="N396" s="22" t="s">
        <v>38</v>
      </c>
      <c r="O396" s="22" t="s">
        <v>36</v>
      </c>
      <c r="P396" s="22" t="s">
        <v>37</v>
      </c>
      <c r="Q396" s="22" t="s">
        <v>38</v>
      </c>
      <c r="R396" s="383"/>
    </row>
    <row r="397" spans="1:18" s="3" customFormat="1" ht="14.25" customHeight="1">
      <c r="A397" s="331"/>
      <c r="B397" s="320" t="s">
        <v>39</v>
      </c>
      <c r="C397" s="321"/>
      <c r="D397" s="77"/>
      <c r="E397" s="77"/>
      <c r="F397" s="198"/>
      <c r="G397" s="110"/>
      <c r="H397" s="22" t="str">
        <f>IF(R400="S003","DFPV焊装",IF(R400="S001","DFPV总装",IF(R400="E1","DFPV新能源",IF(R400="DLZC","DFPV动力总成"))))</f>
        <v>DFPV焊装</v>
      </c>
      <c r="I397" s="21"/>
      <c r="J397" s="130"/>
      <c r="K397" s="131"/>
      <c r="L397" s="22"/>
      <c r="M397" s="22"/>
      <c r="N397" s="22"/>
      <c r="O397" s="22"/>
      <c r="P397" s="22"/>
      <c r="Q397" s="22"/>
      <c r="R397" s="110"/>
    </row>
    <row r="398" spans="1:18" s="3" customFormat="1" ht="14.25" customHeight="1">
      <c r="A398" s="331"/>
      <c r="B398" s="116">
        <v>1</v>
      </c>
      <c r="C398" s="116">
        <v>1</v>
      </c>
      <c r="D398" s="24">
        <v>42548</v>
      </c>
      <c r="E398" s="77">
        <v>0.3125</v>
      </c>
      <c r="F398" s="199" t="s">
        <v>40</v>
      </c>
      <c r="G398" s="199" t="s">
        <v>242</v>
      </c>
      <c r="H398" s="199" t="s">
        <v>243</v>
      </c>
      <c r="I398" s="53" t="s">
        <v>43</v>
      </c>
      <c r="J398" s="130">
        <v>42913</v>
      </c>
      <c r="K398" s="131">
        <v>0.32986111111111099</v>
      </c>
      <c r="L398" s="22">
        <v>10</v>
      </c>
      <c r="M398" s="22"/>
      <c r="N398" s="22"/>
      <c r="O398" s="53">
        <f>L398</f>
        <v>10</v>
      </c>
      <c r="P398" s="53">
        <f>M398</f>
        <v>0</v>
      </c>
      <c r="Q398" s="22"/>
      <c r="R398" s="110" t="s">
        <v>44</v>
      </c>
    </row>
    <row r="399" spans="1:18" s="3" customFormat="1" ht="14.25" customHeight="1">
      <c r="A399" s="331"/>
      <c r="B399" s="320" t="s">
        <v>39</v>
      </c>
      <c r="C399" s="321"/>
      <c r="D399" s="24">
        <v>42548</v>
      </c>
      <c r="E399" s="77">
        <v>0.35416666666666702</v>
      </c>
      <c r="F399" s="21"/>
      <c r="G399" s="22"/>
      <c r="H399" s="22" t="str">
        <f>IF(R398="S003","DFPV焊装",IF(R398="S001","DFPV总装",IF(R398="E1","DFPV新能源",IF(R398="DLZC","DFPV动力总成"))))</f>
        <v>DFPV焊装</v>
      </c>
      <c r="I399" s="21"/>
      <c r="J399" s="130"/>
      <c r="K399" s="131"/>
      <c r="L399" s="22"/>
      <c r="M399" s="22"/>
      <c r="N399" s="22"/>
      <c r="O399" s="22"/>
      <c r="P399" s="22"/>
      <c r="Q399" s="22"/>
      <c r="R399" s="110"/>
    </row>
    <row r="400" spans="1:18" s="3" customFormat="1" ht="14.25" customHeight="1">
      <c r="A400" s="331"/>
      <c r="B400" s="116">
        <v>2</v>
      </c>
      <c r="C400" s="116">
        <v>2</v>
      </c>
      <c r="D400" s="24">
        <v>42548</v>
      </c>
      <c r="E400" s="77">
        <v>0.4375</v>
      </c>
      <c r="F400" s="199" t="s">
        <v>40</v>
      </c>
      <c r="G400" s="199" t="s">
        <v>242</v>
      </c>
      <c r="H400" s="199" t="s">
        <v>243</v>
      </c>
      <c r="I400" s="53" t="s">
        <v>43</v>
      </c>
      <c r="J400" s="130">
        <v>42913</v>
      </c>
      <c r="K400" s="131">
        <v>0.46875</v>
      </c>
      <c r="L400" s="22">
        <v>20</v>
      </c>
      <c r="M400" s="22"/>
      <c r="N400" s="22"/>
      <c r="O400" s="53">
        <f>L400</f>
        <v>20</v>
      </c>
      <c r="P400" s="53">
        <f>M400</f>
        <v>0</v>
      </c>
      <c r="Q400" s="22"/>
      <c r="R400" s="110" t="s">
        <v>44</v>
      </c>
    </row>
    <row r="401" spans="1:18" s="3" customFormat="1" ht="14.25" customHeight="1">
      <c r="A401" s="331"/>
      <c r="B401" s="320" t="s">
        <v>39</v>
      </c>
      <c r="C401" s="321"/>
      <c r="D401" s="24">
        <v>42548</v>
      </c>
      <c r="E401" s="77">
        <v>0.47916666666666702</v>
      </c>
      <c r="F401" s="21"/>
      <c r="G401" s="22"/>
      <c r="H401" s="22" t="str">
        <f>IF(R400="S003","DFPV焊装",IF(R400="S001","DFPV总装",IF(R400="E1","DFPV新能源",IF(R400="DLZC","DFPV动力总成"))))</f>
        <v>DFPV焊装</v>
      </c>
      <c r="I401" s="21"/>
      <c r="J401" s="130"/>
      <c r="K401" s="131"/>
      <c r="L401" s="22"/>
      <c r="M401" s="22"/>
      <c r="N401" s="22"/>
      <c r="O401" s="22"/>
      <c r="P401" s="22"/>
      <c r="Q401" s="22"/>
      <c r="R401" s="110"/>
    </row>
    <row r="402" spans="1:18" s="3" customFormat="1" ht="14.25" customHeight="1">
      <c r="A402" s="339" t="s">
        <v>4</v>
      </c>
      <c r="B402" s="322" t="s">
        <v>5</v>
      </c>
      <c r="C402" s="322"/>
      <c r="D402" s="322"/>
      <c r="E402" s="14" t="s">
        <v>6</v>
      </c>
      <c r="F402" s="14" t="s">
        <v>7</v>
      </c>
      <c r="G402" s="14" t="s">
        <v>8</v>
      </c>
      <c r="H402" s="15" t="s">
        <v>9</v>
      </c>
      <c r="I402" s="35" t="s">
        <v>10</v>
      </c>
      <c r="J402" s="36" t="s">
        <v>11</v>
      </c>
      <c r="K402" s="37" t="s">
        <v>12</v>
      </c>
      <c r="L402" s="41" t="s">
        <v>13</v>
      </c>
      <c r="M402" s="168" t="s">
        <v>14</v>
      </c>
      <c r="N402" s="311" t="s">
        <v>15</v>
      </c>
      <c r="O402" s="312"/>
      <c r="P402" s="313" t="s">
        <v>16</v>
      </c>
      <c r="Q402" s="314"/>
      <c r="R402" s="186" t="s">
        <v>17</v>
      </c>
    </row>
    <row r="403" spans="1:18" s="3" customFormat="1" ht="14.25" customHeight="1">
      <c r="A403" s="340"/>
      <c r="B403" s="315" t="str">
        <f>F6&amp;A405</f>
        <v>20170627038</v>
      </c>
      <c r="C403" s="316"/>
      <c r="D403" s="317"/>
      <c r="E403" s="14" t="s">
        <v>18</v>
      </c>
      <c r="F403" s="16"/>
      <c r="G403" s="17"/>
      <c r="H403" s="15"/>
      <c r="I403" s="35"/>
      <c r="J403" s="40"/>
      <c r="K403" s="37"/>
      <c r="L403" s="41" t="s">
        <v>19</v>
      </c>
      <c r="M403" s="168"/>
      <c r="N403" s="318" t="s">
        <v>248</v>
      </c>
      <c r="O403" s="319"/>
      <c r="P403" s="313"/>
      <c r="Q403" s="314"/>
      <c r="R403" s="186"/>
    </row>
    <row r="404" spans="1:18" s="3" customFormat="1" ht="14.25" customHeight="1">
      <c r="A404" s="341"/>
      <c r="B404" s="293" t="s">
        <v>21</v>
      </c>
      <c r="C404" s="294"/>
      <c r="D404" s="295"/>
      <c r="E404" s="296"/>
      <c r="F404" s="297"/>
      <c r="G404" s="297"/>
      <c r="H404" s="297"/>
      <c r="I404" s="297"/>
      <c r="J404" s="297"/>
      <c r="K404" s="297"/>
      <c r="L404" s="297"/>
      <c r="M404" s="297"/>
      <c r="N404" s="297"/>
      <c r="O404" s="297"/>
      <c r="P404" s="297"/>
      <c r="Q404" s="297"/>
      <c r="R404" s="298"/>
    </row>
    <row r="405" spans="1:18" s="3" customFormat="1" ht="14.25" customHeight="1">
      <c r="A405" s="330" t="s">
        <v>249</v>
      </c>
      <c r="B405" s="359" t="s">
        <v>23</v>
      </c>
      <c r="C405" s="364" t="s">
        <v>24</v>
      </c>
      <c r="D405" s="369" t="s">
        <v>25</v>
      </c>
      <c r="E405" s="369" t="s">
        <v>26</v>
      </c>
      <c r="F405" s="369" t="s">
        <v>27</v>
      </c>
      <c r="G405" s="369" t="s">
        <v>28</v>
      </c>
      <c r="H405" s="359" t="s">
        <v>29</v>
      </c>
      <c r="I405" s="369" t="s">
        <v>30</v>
      </c>
      <c r="J405" s="374" t="s">
        <v>31</v>
      </c>
      <c r="K405" s="378" t="s">
        <v>32</v>
      </c>
      <c r="L405" s="287" t="s">
        <v>33</v>
      </c>
      <c r="M405" s="299"/>
      <c r="N405" s="288"/>
      <c r="O405" s="270" t="s">
        <v>34</v>
      </c>
      <c r="P405" s="271"/>
      <c r="Q405" s="272"/>
      <c r="R405" s="382" t="s">
        <v>35</v>
      </c>
    </row>
    <row r="406" spans="1:18" s="3" customFormat="1" ht="14.25" customHeight="1">
      <c r="A406" s="331"/>
      <c r="B406" s="360"/>
      <c r="C406" s="365"/>
      <c r="D406" s="370"/>
      <c r="E406" s="370"/>
      <c r="F406" s="370"/>
      <c r="G406" s="370"/>
      <c r="H406" s="360"/>
      <c r="I406" s="370"/>
      <c r="J406" s="375"/>
      <c r="K406" s="379"/>
      <c r="L406" s="22" t="s">
        <v>36</v>
      </c>
      <c r="M406" s="22" t="s">
        <v>37</v>
      </c>
      <c r="N406" s="22" t="s">
        <v>38</v>
      </c>
      <c r="O406" s="22" t="s">
        <v>36</v>
      </c>
      <c r="P406" s="22" t="s">
        <v>37</v>
      </c>
      <c r="Q406" s="22" t="s">
        <v>38</v>
      </c>
      <c r="R406" s="383"/>
    </row>
    <row r="407" spans="1:18" s="3" customFormat="1" ht="14.25" customHeight="1">
      <c r="A407" s="331"/>
      <c r="B407" s="320" t="s">
        <v>39</v>
      </c>
      <c r="C407" s="321"/>
      <c r="D407" s="77"/>
      <c r="E407" s="77"/>
      <c r="F407" s="198"/>
      <c r="G407" s="110"/>
      <c r="H407" s="22" t="s">
        <v>39</v>
      </c>
      <c r="I407" s="21"/>
      <c r="J407" s="130"/>
      <c r="K407" s="131"/>
      <c r="L407" s="22"/>
      <c r="M407" s="22"/>
      <c r="N407" s="22"/>
      <c r="O407" s="22"/>
      <c r="P407" s="22"/>
      <c r="Q407" s="22"/>
      <c r="R407" s="110"/>
    </row>
    <row r="408" spans="1:18" s="3" customFormat="1" ht="14.25" customHeight="1">
      <c r="A408" s="331"/>
      <c r="B408" s="116">
        <v>1</v>
      </c>
      <c r="C408" s="116">
        <v>1</v>
      </c>
      <c r="D408" s="24">
        <v>42548</v>
      </c>
      <c r="E408" s="77">
        <v>0.3125</v>
      </c>
      <c r="F408" s="199" t="s">
        <v>40</v>
      </c>
      <c r="G408" s="199" t="s">
        <v>242</v>
      </c>
      <c r="H408" s="199" t="s">
        <v>243</v>
      </c>
      <c r="I408" s="53" t="s">
        <v>43</v>
      </c>
      <c r="J408" s="130">
        <v>42913</v>
      </c>
      <c r="K408" s="131">
        <v>0.32986111111111099</v>
      </c>
      <c r="L408" s="22">
        <v>16</v>
      </c>
      <c r="M408" s="22"/>
      <c r="N408" s="22"/>
      <c r="O408" s="53">
        <f>L408</f>
        <v>16</v>
      </c>
      <c r="P408" s="53">
        <f>M408</f>
        <v>0</v>
      </c>
      <c r="Q408" s="22"/>
      <c r="R408" s="110" t="s">
        <v>44</v>
      </c>
    </row>
    <row r="409" spans="1:18" s="3" customFormat="1" ht="14.25" customHeight="1">
      <c r="A409" s="331"/>
      <c r="B409" s="320" t="s">
        <v>39</v>
      </c>
      <c r="C409" s="321"/>
      <c r="D409" s="24">
        <v>42548</v>
      </c>
      <c r="E409" s="77">
        <v>0.35416666666666702</v>
      </c>
      <c r="F409" s="21"/>
      <c r="G409" s="22"/>
      <c r="H409" s="22" t="str">
        <f>IF(R408="S003","DFPV焊装",IF(R408="S001","DFPV总装",IF(R408="E1","DFPV新能源",IF(R408="DLZC","DFPV动力总成"))))</f>
        <v>DFPV焊装</v>
      </c>
      <c r="I409" s="21"/>
      <c r="J409" s="130"/>
      <c r="K409" s="131"/>
      <c r="L409" s="22"/>
      <c r="M409" s="22"/>
      <c r="N409" s="22"/>
      <c r="O409" s="22"/>
      <c r="P409" s="22"/>
      <c r="Q409" s="22"/>
      <c r="R409" s="110"/>
    </row>
    <row r="410" spans="1:18" s="3" customFormat="1" ht="14.25" customHeight="1">
      <c r="A410" s="331"/>
      <c r="B410" s="197">
        <v>2</v>
      </c>
      <c r="C410" s="221">
        <v>2</v>
      </c>
      <c r="D410" s="24">
        <v>42548</v>
      </c>
      <c r="E410" s="77">
        <v>0.4375</v>
      </c>
      <c r="F410" s="199" t="s">
        <v>40</v>
      </c>
      <c r="G410" s="199" t="s">
        <v>242</v>
      </c>
      <c r="H410" s="199" t="s">
        <v>243</v>
      </c>
      <c r="I410" s="53" t="s">
        <v>43</v>
      </c>
      <c r="J410" s="130">
        <v>42913</v>
      </c>
      <c r="K410" s="131">
        <v>0.46875</v>
      </c>
      <c r="L410" s="22">
        <v>6</v>
      </c>
      <c r="M410" s="22"/>
      <c r="N410" s="22"/>
      <c r="O410" s="53">
        <f>L410</f>
        <v>6</v>
      </c>
      <c r="P410" s="53">
        <f>M410</f>
        <v>0</v>
      </c>
      <c r="Q410" s="22"/>
      <c r="R410" s="110" t="s">
        <v>44</v>
      </c>
    </row>
    <row r="411" spans="1:18" s="3" customFormat="1" ht="14.25" customHeight="1">
      <c r="A411" s="332"/>
      <c r="B411" s="320" t="s">
        <v>39</v>
      </c>
      <c r="C411" s="321"/>
      <c r="D411" s="24">
        <v>42548</v>
      </c>
      <c r="E411" s="77">
        <v>0.47916666666666702</v>
      </c>
      <c r="F411" s="21"/>
      <c r="G411" s="22"/>
      <c r="H411" s="22" t="str">
        <f>IF(R410="S003","DFPV焊装",IF(R410="S001","DFPV总装",IF(R410="E1","DFPV新能源",IF(R410="DLZC","DFPV动力总成"))))</f>
        <v>DFPV焊装</v>
      </c>
      <c r="I411" s="21"/>
      <c r="J411" s="130"/>
      <c r="K411" s="131"/>
      <c r="L411" s="22"/>
      <c r="M411" s="22"/>
      <c r="N411" s="22"/>
      <c r="O411" s="22"/>
      <c r="P411" s="22"/>
      <c r="Q411" s="22"/>
      <c r="R411" s="110"/>
    </row>
    <row r="412" spans="1:18" s="3" customFormat="1" ht="14.25" customHeight="1">
      <c r="A412" s="339" t="s">
        <v>4</v>
      </c>
      <c r="B412" s="290" t="s">
        <v>5</v>
      </c>
      <c r="C412" s="291"/>
      <c r="D412" s="292"/>
      <c r="E412" s="41" t="s">
        <v>6</v>
      </c>
      <c r="F412" s="41" t="s">
        <v>7</v>
      </c>
      <c r="G412" s="41"/>
      <c r="H412" s="222" t="s">
        <v>9</v>
      </c>
      <c r="I412" s="225" t="s">
        <v>10</v>
      </c>
      <c r="J412" s="226" t="s">
        <v>11</v>
      </c>
      <c r="K412" s="227" t="s">
        <v>12</v>
      </c>
      <c r="L412" s="41" t="s">
        <v>13</v>
      </c>
      <c r="M412" s="168" t="s">
        <v>14</v>
      </c>
      <c r="N412" s="311" t="s">
        <v>15</v>
      </c>
      <c r="O412" s="312"/>
      <c r="P412" s="313" t="s">
        <v>16</v>
      </c>
      <c r="Q412" s="314"/>
      <c r="R412" s="186" t="s">
        <v>17</v>
      </c>
    </row>
    <row r="413" spans="1:18" s="3" customFormat="1" ht="14.25" customHeight="1">
      <c r="A413" s="340"/>
      <c r="B413" s="315" t="str">
        <f>F6&amp;A415</f>
        <v>20170627039</v>
      </c>
      <c r="C413" s="316"/>
      <c r="D413" s="317"/>
      <c r="E413" s="41" t="s">
        <v>18</v>
      </c>
      <c r="F413" s="223"/>
      <c r="G413" s="224"/>
      <c r="H413" s="222"/>
      <c r="I413" s="225"/>
      <c r="J413" s="228"/>
      <c r="K413" s="227"/>
      <c r="L413" s="41" t="s">
        <v>19</v>
      </c>
      <c r="M413" s="168"/>
      <c r="N413" s="311" t="s">
        <v>250</v>
      </c>
      <c r="O413" s="312"/>
      <c r="P413" s="313"/>
      <c r="Q413" s="314"/>
      <c r="R413" s="186"/>
    </row>
    <row r="414" spans="1:18" s="3" customFormat="1" ht="14.25" customHeight="1">
      <c r="A414" s="341"/>
      <c r="B414" s="293" t="s">
        <v>21</v>
      </c>
      <c r="C414" s="294"/>
      <c r="D414" s="295"/>
      <c r="E414" s="296"/>
      <c r="F414" s="297"/>
      <c r="G414" s="297"/>
      <c r="H414" s="297"/>
      <c r="I414" s="297"/>
      <c r="J414" s="297"/>
      <c r="K414" s="297"/>
      <c r="L414" s="297"/>
      <c r="M414" s="297"/>
      <c r="N414" s="297"/>
      <c r="O414" s="297"/>
      <c r="P414" s="297"/>
      <c r="Q414" s="297"/>
      <c r="R414" s="298"/>
    </row>
    <row r="415" spans="1:18" s="3" customFormat="1" ht="14.25" customHeight="1">
      <c r="A415" s="330" t="s">
        <v>251</v>
      </c>
      <c r="B415" s="359" t="s">
        <v>23</v>
      </c>
      <c r="C415" s="364" t="s">
        <v>24</v>
      </c>
      <c r="D415" s="369" t="s">
        <v>25</v>
      </c>
      <c r="E415" s="369" t="s">
        <v>26</v>
      </c>
      <c r="F415" s="369" t="s">
        <v>27</v>
      </c>
      <c r="G415" s="369" t="s">
        <v>28</v>
      </c>
      <c r="H415" s="359" t="s">
        <v>29</v>
      </c>
      <c r="I415" s="369" t="s">
        <v>30</v>
      </c>
      <c r="J415" s="374" t="s">
        <v>31</v>
      </c>
      <c r="K415" s="378" t="s">
        <v>32</v>
      </c>
      <c r="L415" s="287" t="s">
        <v>33</v>
      </c>
      <c r="M415" s="299"/>
      <c r="N415" s="288"/>
      <c r="O415" s="270" t="s">
        <v>34</v>
      </c>
      <c r="P415" s="271"/>
      <c r="Q415" s="272"/>
      <c r="R415" s="382" t="s">
        <v>35</v>
      </c>
    </row>
    <row r="416" spans="1:18" s="3" customFormat="1" ht="14.25" customHeight="1">
      <c r="A416" s="331"/>
      <c r="B416" s="360"/>
      <c r="C416" s="365"/>
      <c r="D416" s="370"/>
      <c r="E416" s="370"/>
      <c r="F416" s="370"/>
      <c r="G416" s="370"/>
      <c r="H416" s="360"/>
      <c r="I416" s="370"/>
      <c r="J416" s="375"/>
      <c r="K416" s="379"/>
      <c r="L416" s="22" t="s">
        <v>36</v>
      </c>
      <c r="M416" s="22" t="s">
        <v>37</v>
      </c>
      <c r="N416" s="22" t="s">
        <v>38</v>
      </c>
      <c r="O416" s="22" t="s">
        <v>36</v>
      </c>
      <c r="P416" s="22" t="s">
        <v>37</v>
      </c>
      <c r="Q416" s="22" t="s">
        <v>38</v>
      </c>
      <c r="R416" s="383"/>
    </row>
    <row r="417" spans="1:18" s="3" customFormat="1" ht="14.25" customHeight="1">
      <c r="A417" s="331"/>
      <c r="B417" s="287" t="s">
        <v>150</v>
      </c>
      <c r="C417" s="288"/>
      <c r="D417" s="77"/>
      <c r="E417" s="77"/>
      <c r="F417" s="198"/>
      <c r="G417" s="110"/>
      <c r="H417" s="22" t="s">
        <v>150</v>
      </c>
      <c r="I417" s="21"/>
      <c r="J417" s="130"/>
      <c r="K417" s="131"/>
      <c r="L417" s="22"/>
      <c r="M417" s="22"/>
      <c r="N417" s="22"/>
      <c r="O417" s="22"/>
      <c r="P417" s="22"/>
      <c r="Q417" s="22"/>
      <c r="R417" s="110"/>
    </row>
    <row r="418" spans="1:18" s="3" customFormat="1" ht="14.25" customHeight="1">
      <c r="A418" s="331"/>
      <c r="B418" s="117">
        <v>1</v>
      </c>
      <c r="C418" s="117">
        <v>1</v>
      </c>
      <c r="D418" s="24">
        <v>42548</v>
      </c>
      <c r="E418" s="77"/>
      <c r="F418" s="199" t="s">
        <v>40</v>
      </c>
      <c r="G418" s="199" t="s">
        <v>135</v>
      </c>
      <c r="H418" s="199" t="s">
        <v>136</v>
      </c>
      <c r="I418" s="53" t="s">
        <v>43</v>
      </c>
      <c r="J418" s="130">
        <v>42807</v>
      </c>
      <c r="K418" s="131">
        <v>0.3125</v>
      </c>
      <c r="L418" s="22">
        <v>8</v>
      </c>
      <c r="M418" s="22"/>
      <c r="N418" s="22"/>
      <c r="O418" s="22"/>
      <c r="P418" s="22"/>
      <c r="Q418" s="22"/>
      <c r="R418" s="110" t="s">
        <v>252</v>
      </c>
    </row>
    <row r="419" spans="1:18" s="3" customFormat="1" ht="14.25" customHeight="1">
      <c r="A419" s="331"/>
      <c r="B419" s="287" t="s">
        <v>150</v>
      </c>
      <c r="C419" s="288"/>
      <c r="D419" s="24">
        <v>42548</v>
      </c>
      <c r="E419" s="77"/>
      <c r="F419" s="21"/>
      <c r="G419" s="22"/>
      <c r="H419" s="22" t="s">
        <v>150</v>
      </c>
      <c r="I419" s="21"/>
      <c r="J419" s="130"/>
      <c r="K419" s="131"/>
      <c r="L419" s="22"/>
      <c r="M419" s="22"/>
      <c r="N419" s="22"/>
      <c r="O419" s="22"/>
      <c r="P419" s="22"/>
      <c r="Q419" s="22"/>
      <c r="R419" s="110"/>
    </row>
    <row r="420" spans="1:18" s="3" customFormat="1" ht="14.25" customHeight="1">
      <c r="A420" s="331"/>
      <c r="B420" s="22">
        <v>2</v>
      </c>
      <c r="C420" s="22">
        <v>2</v>
      </c>
      <c r="D420" s="24">
        <v>42548</v>
      </c>
      <c r="E420" s="77"/>
      <c r="F420" s="199" t="s">
        <v>40</v>
      </c>
      <c r="G420" s="199" t="s">
        <v>135</v>
      </c>
      <c r="H420" s="199" t="s">
        <v>136</v>
      </c>
      <c r="I420" s="53" t="s">
        <v>43</v>
      </c>
      <c r="J420" s="130">
        <v>42807</v>
      </c>
      <c r="K420" s="131">
        <v>0.3125</v>
      </c>
      <c r="L420" s="22">
        <v>8</v>
      </c>
      <c r="M420" s="22"/>
      <c r="N420" s="22"/>
      <c r="O420" s="22"/>
      <c r="P420" s="22"/>
      <c r="Q420" s="22"/>
      <c r="R420" s="110" t="s">
        <v>252</v>
      </c>
    </row>
    <row r="421" spans="1:18" s="3" customFormat="1" ht="14.25" customHeight="1">
      <c r="A421" s="331"/>
      <c r="B421" s="287" t="s">
        <v>150</v>
      </c>
      <c r="C421" s="288"/>
      <c r="D421" s="24">
        <v>42548</v>
      </c>
      <c r="E421" s="77"/>
      <c r="F421" s="21"/>
      <c r="G421" s="22"/>
      <c r="H421" s="22" t="s">
        <v>150</v>
      </c>
      <c r="I421" s="21"/>
      <c r="J421" s="130"/>
      <c r="K421" s="131"/>
      <c r="L421" s="22"/>
      <c r="M421" s="22"/>
      <c r="N421" s="22"/>
      <c r="O421" s="22"/>
      <c r="P421" s="22"/>
      <c r="Q421" s="22"/>
      <c r="R421" s="110"/>
    </row>
    <row r="422" spans="1:18" s="3" customFormat="1" ht="14.25" customHeight="1">
      <c r="A422" s="331"/>
      <c r="B422" s="22">
        <v>3</v>
      </c>
      <c r="C422" s="22">
        <v>3</v>
      </c>
      <c r="D422" s="24">
        <v>42548</v>
      </c>
      <c r="E422" s="77"/>
      <c r="F422" s="199" t="s">
        <v>40</v>
      </c>
      <c r="G422" s="199" t="s">
        <v>135</v>
      </c>
      <c r="H422" s="199" t="s">
        <v>136</v>
      </c>
      <c r="I422" s="53" t="s">
        <v>43</v>
      </c>
      <c r="J422" s="130">
        <v>42807</v>
      </c>
      <c r="K422" s="131">
        <v>0.3125</v>
      </c>
      <c r="L422" s="22">
        <v>8</v>
      </c>
      <c r="M422" s="22"/>
      <c r="N422" s="22"/>
      <c r="O422" s="22"/>
      <c r="P422" s="22"/>
      <c r="Q422" s="22"/>
      <c r="R422" s="110" t="s">
        <v>252</v>
      </c>
    </row>
    <row r="423" spans="1:18" s="3" customFormat="1" ht="14.25" customHeight="1">
      <c r="A423" s="331"/>
      <c r="B423" s="287" t="s">
        <v>150</v>
      </c>
      <c r="C423" s="288"/>
      <c r="D423" s="24">
        <v>42548</v>
      </c>
      <c r="E423" s="77"/>
      <c r="F423" s="21"/>
      <c r="G423" s="22"/>
      <c r="H423" s="22" t="s">
        <v>150</v>
      </c>
      <c r="I423" s="21"/>
      <c r="J423" s="130"/>
      <c r="K423" s="131"/>
      <c r="L423" s="22"/>
      <c r="M423" s="22"/>
      <c r="N423" s="22"/>
      <c r="O423" s="22"/>
      <c r="P423" s="22"/>
      <c r="Q423" s="22"/>
      <c r="R423" s="110"/>
    </row>
    <row r="424" spans="1:18" s="3" customFormat="1" ht="14.25" customHeight="1">
      <c r="A424" s="339" t="s">
        <v>4</v>
      </c>
      <c r="B424" s="290" t="s">
        <v>5</v>
      </c>
      <c r="C424" s="291"/>
      <c r="D424" s="292"/>
      <c r="E424" s="41" t="s">
        <v>6</v>
      </c>
      <c r="F424" s="41" t="s">
        <v>7</v>
      </c>
      <c r="G424" s="41"/>
      <c r="H424" s="222" t="s">
        <v>9</v>
      </c>
      <c r="I424" s="225" t="s">
        <v>10</v>
      </c>
      <c r="J424" s="226" t="s">
        <v>11</v>
      </c>
      <c r="K424" s="227" t="s">
        <v>12</v>
      </c>
      <c r="L424" s="41" t="s">
        <v>13</v>
      </c>
      <c r="M424" s="168" t="s">
        <v>14</v>
      </c>
      <c r="N424" s="311" t="s">
        <v>15</v>
      </c>
      <c r="O424" s="312"/>
      <c r="P424" s="313" t="s">
        <v>16</v>
      </c>
      <c r="Q424" s="314"/>
      <c r="R424" s="186" t="s">
        <v>17</v>
      </c>
    </row>
    <row r="425" spans="1:18" s="3" customFormat="1" ht="14.25" customHeight="1">
      <c r="A425" s="340"/>
      <c r="B425" s="315" t="str">
        <f>F6&amp;A427</f>
        <v>20170627040</v>
      </c>
      <c r="C425" s="316"/>
      <c r="D425" s="317"/>
      <c r="E425" s="41" t="s">
        <v>18</v>
      </c>
      <c r="F425" s="223"/>
      <c r="G425" s="224"/>
      <c r="H425" s="222"/>
      <c r="I425" s="225"/>
      <c r="J425" s="228"/>
      <c r="K425" s="227"/>
      <c r="L425" s="41" t="s">
        <v>19</v>
      </c>
      <c r="M425" s="168"/>
      <c r="N425" s="318" t="s">
        <v>253</v>
      </c>
      <c r="O425" s="319"/>
      <c r="P425" s="313"/>
      <c r="Q425" s="314"/>
      <c r="R425" s="186"/>
    </row>
    <row r="426" spans="1:18" s="3" customFormat="1" ht="14.25" customHeight="1">
      <c r="A426" s="341"/>
      <c r="B426" s="293" t="s">
        <v>21</v>
      </c>
      <c r="C426" s="294"/>
      <c r="D426" s="295"/>
      <c r="E426" s="296"/>
      <c r="F426" s="297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  <c r="R426" s="298"/>
    </row>
    <row r="427" spans="1:18" s="3" customFormat="1" ht="14.25" customHeight="1">
      <c r="A427" s="330" t="s">
        <v>254</v>
      </c>
      <c r="B427" s="359" t="s">
        <v>23</v>
      </c>
      <c r="C427" s="364" t="s">
        <v>24</v>
      </c>
      <c r="D427" s="369" t="s">
        <v>25</v>
      </c>
      <c r="E427" s="369" t="s">
        <v>26</v>
      </c>
      <c r="F427" s="369" t="s">
        <v>27</v>
      </c>
      <c r="G427" s="369" t="s">
        <v>28</v>
      </c>
      <c r="H427" s="359" t="s">
        <v>29</v>
      </c>
      <c r="I427" s="369" t="s">
        <v>30</v>
      </c>
      <c r="J427" s="374" t="s">
        <v>31</v>
      </c>
      <c r="K427" s="378" t="s">
        <v>32</v>
      </c>
      <c r="L427" s="287" t="s">
        <v>33</v>
      </c>
      <c r="M427" s="299"/>
      <c r="N427" s="288"/>
      <c r="O427" s="270" t="s">
        <v>34</v>
      </c>
      <c r="P427" s="271"/>
      <c r="Q427" s="272"/>
      <c r="R427" s="382" t="s">
        <v>35</v>
      </c>
    </row>
    <row r="428" spans="1:18" s="3" customFormat="1" ht="14.25" customHeight="1">
      <c r="A428" s="331"/>
      <c r="B428" s="360"/>
      <c r="C428" s="365"/>
      <c r="D428" s="370"/>
      <c r="E428" s="370"/>
      <c r="F428" s="370"/>
      <c r="G428" s="370"/>
      <c r="H428" s="360"/>
      <c r="I428" s="370"/>
      <c r="J428" s="375"/>
      <c r="K428" s="379"/>
      <c r="L428" s="22" t="s">
        <v>36</v>
      </c>
      <c r="M428" s="22" t="s">
        <v>37</v>
      </c>
      <c r="N428" s="22" t="s">
        <v>38</v>
      </c>
      <c r="O428" s="22" t="s">
        <v>36</v>
      </c>
      <c r="P428" s="22" t="s">
        <v>37</v>
      </c>
      <c r="Q428" s="22" t="s">
        <v>38</v>
      </c>
      <c r="R428" s="383"/>
    </row>
    <row r="429" spans="1:18" s="3" customFormat="1" ht="14.25" customHeight="1">
      <c r="A429" s="331"/>
      <c r="B429" s="287" t="s">
        <v>150</v>
      </c>
      <c r="C429" s="288"/>
      <c r="D429" s="77"/>
      <c r="E429" s="77"/>
      <c r="F429" s="198"/>
      <c r="G429" s="110"/>
      <c r="H429" s="22" t="s">
        <v>150</v>
      </c>
      <c r="I429" s="21"/>
      <c r="J429" s="130"/>
      <c r="K429" s="131"/>
      <c r="L429" s="22"/>
      <c r="M429" s="22"/>
      <c r="N429" s="22"/>
      <c r="O429" s="22"/>
      <c r="P429" s="22"/>
      <c r="Q429" s="22"/>
      <c r="R429" s="110"/>
    </row>
    <row r="430" spans="1:18" s="3" customFormat="1" ht="14.25" customHeight="1">
      <c r="A430" s="331"/>
      <c r="B430" s="117">
        <v>1</v>
      </c>
      <c r="C430" s="117">
        <v>1</v>
      </c>
      <c r="D430" s="24">
        <v>42548</v>
      </c>
      <c r="E430" s="77"/>
      <c r="F430" s="199" t="s">
        <v>40</v>
      </c>
      <c r="G430" s="199" t="s">
        <v>135</v>
      </c>
      <c r="H430" s="199" t="s">
        <v>136</v>
      </c>
      <c r="I430" s="53" t="s">
        <v>43</v>
      </c>
      <c r="J430" s="130">
        <v>42807</v>
      </c>
      <c r="K430" s="131">
        <v>0.3125</v>
      </c>
      <c r="L430" s="22">
        <v>8</v>
      </c>
      <c r="M430" s="22"/>
      <c r="N430" s="22"/>
      <c r="O430" s="22"/>
      <c r="P430" s="22"/>
      <c r="Q430" s="22"/>
      <c r="R430" s="110" t="s">
        <v>252</v>
      </c>
    </row>
    <row r="431" spans="1:18" s="3" customFormat="1" ht="14.25" customHeight="1">
      <c r="A431" s="331"/>
      <c r="B431" s="287" t="s">
        <v>150</v>
      </c>
      <c r="C431" s="288"/>
      <c r="D431" s="24">
        <v>42548</v>
      </c>
      <c r="E431" s="77"/>
      <c r="F431" s="21"/>
      <c r="G431" s="22"/>
      <c r="H431" s="22" t="s">
        <v>150</v>
      </c>
      <c r="I431" s="21"/>
      <c r="J431" s="130"/>
      <c r="K431" s="131"/>
      <c r="L431" s="22"/>
      <c r="M431" s="22"/>
      <c r="N431" s="22"/>
      <c r="O431" s="22"/>
      <c r="P431" s="22"/>
      <c r="Q431" s="22"/>
      <c r="R431" s="110"/>
    </row>
    <row r="432" spans="1:18" s="3" customFormat="1" ht="14.25" customHeight="1">
      <c r="A432" s="331"/>
      <c r="B432" s="22">
        <v>2</v>
      </c>
      <c r="C432" s="22">
        <v>2</v>
      </c>
      <c r="D432" s="24">
        <v>42548</v>
      </c>
      <c r="E432" s="77"/>
      <c r="F432" s="199" t="s">
        <v>40</v>
      </c>
      <c r="G432" s="199" t="s">
        <v>135</v>
      </c>
      <c r="H432" s="199" t="s">
        <v>136</v>
      </c>
      <c r="I432" s="53" t="s">
        <v>43</v>
      </c>
      <c r="J432" s="130">
        <v>42807</v>
      </c>
      <c r="K432" s="131">
        <v>0.3125</v>
      </c>
      <c r="L432" s="22">
        <v>8</v>
      </c>
      <c r="M432" s="22"/>
      <c r="N432" s="22"/>
      <c r="O432" s="22"/>
      <c r="P432" s="22"/>
      <c r="Q432" s="22"/>
      <c r="R432" s="110" t="s">
        <v>252</v>
      </c>
    </row>
    <row r="433" spans="1:18" s="3" customFormat="1" ht="14.25" customHeight="1">
      <c r="A433" s="331"/>
      <c r="B433" s="287" t="s">
        <v>150</v>
      </c>
      <c r="C433" s="288"/>
      <c r="D433" s="24">
        <v>42548</v>
      </c>
      <c r="E433" s="77"/>
      <c r="F433" s="21"/>
      <c r="G433" s="22"/>
      <c r="H433" s="22" t="s">
        <v>150</v>
      </c>
      <c r="I433" s="21"/>
      <c r="J433" s="130"/>
      <c r="K433" s="131"/>
      <c r="L433" s="22"/>
      <c r="M433" s="22"/>
      <c r="N433" s="22"/>
      <c r="O433" s="22"/>
      <c r="P433" s="22"/>
      <c r="Q433" s="22"/>
      <c r="R433" s="110"/>
    </row>
    <row r="434" spans="1:18" s="3" customFormat="1" ht="14.25" customHeight="1">
      <c r="A434" s="331"/>
      <c r="B434" s="22">
        <v>3</v>
      </c>
      <c r="C434" s="22">
        <v>3</v>
      </c>
      <c r="D434" s="24">
        <v>42548</v>
      </c>
      <c r="E434" s="77"/>
      <c r="F434" s="199" t="s">
        <v>40</v>
      </c>
      <c r="G434" s="199" t="s">
        <v>135</v>
      </c>
      <c r="H434" s="199" t="s">
        <v>136</v>
      </c>
      <c r="I434" s="53" t="s">
        <v>43</v>
      </c>
      <c r="J434" s="130">
        <v>42807</v>
      </c>
      <c r="K434" s="131">
        <v>0.3125</v>
      </c>
      <c r="L434" s="22">
        <v>8</v>
      </c>
      <c r="M434" s="22"/>
      <c r="N434" s="22"/>
      <c r="O434" s="22"/>
      <c r="P434" s="22"/>
      <c r="Q434" s="22"/>
      <c r="R434" s="110" t="s">
        <v>252</v>
      </c>
    </row>
    <row r="435" spans="1:18" s="3" customFormat="1" ht="14.25" customHeight="1">
      <c r="A435" s="331"/>
      <c r="B435" s="287" t="s">
        <v>150</v>
      </c>
      <c r="C435" s="288"/>
      <c r="D435" s="24">
        <v>42548</v>
      </c>
      <c r="E435" s="77"/>
      <c r="F435" s="21"/>
      <c r="G435" s="22"/>
      <c r="H435" s="22" t="s">
        <v>150</v>
      </c>
      <c r="I435" s="21"/>
      <c r="J435" s="130"/>
      <c r="K435" s="131"/>
      <c r="L435" s="22"/>
      <c r="M435" s="22"/>
      <c r="N435" s="22"/>
      <c r="O435" s="22"/>
      <c r="P435" s="22"/>
      <c r="Q435" s="22"/>
      <c r="R435" s="110"/>
    </row>
    <row r="436" spans="1:18" s="3" customFormat="1" ht="14.25" customHeight="1">
      <c r="A436" s="339" t="s">
        <v>4</v>
      </c>
      <c r="B436" s="290" t="s">
        <v>5</v>
      </c>
      <c r="C436" s="291"/>
      <c r="D436" s="292"/>
      <c r="E436" s="41" t="s">
        <v>6</v>
      </c>
      <c r="F436" s="41" t="s">
        <v>7</v>
      </c>
      <c r="G436" s="41"/>
      <c r="H436" s="222" t="s">
        <v>9</v>
      </c>
      <c r="I436" s="225" t="s">
        <v>10</v>
      </c>
      <c r="J436" s="226" t="s">
        <v>11</v>
      </c>
      <c r="K436" s="227" t="s">
        <v>12</v>
      </c>
      <c r="L436" s="41" t="s">
        <v>13</v>
      </c>
      <c r="M436" s="168" t="s">
        <v>14</v>
      </c>
      <c r="N436" s="311" t="s">
        <v>15</v>
      </c>
      <c r="O436" s="312"/>
      <c r="P436" s="313" t="s">
        <v>16</v>
      </c>
      <c r="Q436" s="314"/>
      <c r="R436" s="186" t="s">
        <v>17</v>
      </c>
    </row>
    <row r="437" spans="1:18" s="3" customFormat="1" ht="14.25" customHeight="1">
      <c r="A437" s="340"/>
      <c r="B437" s="315" t="str">
        <f>F6&amp;A439</f>
        <v>20170627041</v>
      </c>
      <c r="C437" s="316"/>
      <c r="D437" s="317"/>
      <c r="E437" s="41" t="s">
        <v>18</v>
      </c>
      <c r="F437" s="223"/>
      <c r="G437" s="224"/>
      <c r="H437" s="222"/>
      <c r="I437" s="225"/>
      <c r="J437" s="228"/>
      <c r="K437" s="227"/>
      <c r="L437" s="41" t="s">
        <v>19</v>
      </c>
      <c r="M437" s="168"/>
      <c r="N437" s="318" t="s">
        <v>255</v>
      </c>
      <c r="O437" s="319"/>
      <c r="P437" s="313"/>
      <c r="Q437" s="314"/>
      <c r="R437" s="186"/>
    </row>
    <row r="438" spans="1:18" s="3" customFormat="1" ht="14.25" customHeight="1">
      <c r="A438" s="341"/>
      <c r="B438" s="293" t="s">
        <v>21</v>
      </c>
      <c r="C438" s="294"/>
      <c r="D438" s="295"/>
      <c r="E438" s="296"/>
      <c r="F438" s="297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  <c r="R438" s="298"/>
    </row>
    <row r="439" spans="1:18" s="3" customFormat="1" ht="14.25" customHeight="1">
      <c r="A439" s="330" t="s">
        <v>256</v>
      </c>
      <c r="B439" s="359" t="s">
        <v>23</v>
      </c>
      <c r="C439" s="364" t="s">
        <v>24</v>
      </c>
      <c r="D439" s="369" t="s">
        <v>25</v>
      </c>
      <c r="E439" s="369" t="s">
        <v>26</v>
      </c>
      <c r="F439" s="369" t="s">
        <v>27</v>
      </c>
      <c r="G439" s="369" t="s">
        <v>28</v>
      </c>
      <c r="H439" s="359" t="s">
        <v>29</v>
      </c>
      <c r="I439" s="369" t="s">
        <v>30</v>
      </c>
      <c r="J439" s="374" t="s">
        <v>31</v>
      </c>
      <c r="K439" s="378" t="s">
        <v>32</v>
      </c>
      <c r="L439" s="287" t="s">
        <v>33</v>
      </c>
      <c r="M439" s="299"/>
      <c r="N439" s="288"/>
      <c r="O439" s="270" t="s">
        <v>34</v>
      </c>
      <c r="P439" s="271"/>
      <c r="Q439" s="272"/>
      <c r="R439" s="382" t="s">
        <v>35</v>
      </c>
    </row>
    <row r="440" spans="1:18" s="3" customFormat="1" ht="14.25" customHeight="1">
      <c r="A440" s="331"/>
      <c r="B440" s="360"/>
      <c r="C440" s="365"/>
      <c r="D440" s="370"/>
      <c r="E440" s="370"/>
      <c r="F440" s="370"/>
      <c r="G440" s="370"/>
      <c r="H440" s="360"/>
      <c r="I440" s="370"/>
      <c r="J440" s="375"/>
      <c r="K440" s="379"/>
      <c r="L440" s="22" t="s">
        <v>36</v>
      </c>
      <c r="M440" s="22" t="s">
        <v>37</v>
      </c>
      <c r="N440" s="22" t="s">
        <v>38</v>
      </c>
      <c r="O440" s="22" t="s">
        <v>36</v>
      </c>
      <c r="P440" s="22" t="s">
        <v>37</v>
      </c>
      <c r="Q440" s="22" t="s">
        <v>38</v>
      </c>
      <c r="R440" s="383"/>
    </row>
    <row r="441" spans="1:18" s="3" customFormat="1" ht="14.25" customHeight="1">
      <c r="A441" s="331"/>
      <c r="B441" s="287" t="s">
        <v>150</v>
      </c>
      <c r="C441" s="288"/>
      <c r="D441" s="77"/>
      <c r="E441" s="77"/>
      <c r="F441" s="198"/>
      <c r="G441" s="110"/>
      <c r="H441" s="22" t="s">
        <v>150</v>
      </c>
      <c r="I441" s="21"/>
      <c r="J441" s="130"/>
      <c r="K441" s="131"/>
      <c r="L441" s="22"/>
      <c r="M441" s="22"/>
      <c r="N441" s="22"/>
      <c r="O441" s="22"/>
      <c r="P441" s="22"/>
      <c r="Q441" s="22"/>
      <c r="R441" s="110"/>
    </row>
    <row r="442" spans="1:18" s="3" customFormat="1" ht="14.25" customHeight="1">
      <c r="A442" s="331"/>
      <c r="B442" s="22">
        <v>1</v>
      </c>
      <c r="C442" s="22">
        <v>1</v>
      </c>
      <c r="D442" s="24">
        <v>42548</v>
      </c>
      <c r="E442" s="77"/>
      <c r="F442" s="199" t="s">
        <v>40</v>
      </c>
      <c r="G442" s="199" t="s">
        <v>135</v>
      </c>
      <c r="H442" s="199" t="s">
        <v>136</v>
      </c>
      <c r="I442" s="53" t="s">
        <v>43</v>
      </c>
      <c r="J442" s="130">
        <v>42807</v>
      </c>
      <c r="K442" s="131">
        <v>0.3125</v>
      </c>
      <c r="L442" s="22">
        <v>8</v>
      </c>
      <c r="M442" s="22"/>
      <c r="N442" s="22"/>
      <c r="O442" s="22"/>
      <c r="P442" s="22"/>
      <c r="Q442" s="22"/>
      <c r="R442" s="110" t="s">
        <v>252</v>
      </c>
    </row>
    <row r="443" spans="1:18" s="3" customFormat="1" ht="14.25" customHeight="1">
      <c r="A443" s="331"/>
      <c r="B443" s="287" t="s">
        <v>150</v>
      </c>
      <c r="C443" s="288"/>
      <c r="D443" s="24">
        <v>42548</v>
      </c>
      <c r="E443" s="77"/>
      <c r="F443" s="21"/>
      <c r="G443" s="22"/>
      <c r="H443" s="22" t="s">
        <v>150</v>
      </c>
      <c r="I443" s="21"/>
      <c r="J443" s="130"/>
      <c r="K443" s="131"/>
      <c r="L443" s="22"/>
      <c r="M443" s="22"/>
      <c r="N443" s="22"/>
      <c r="O443" s="22"/>
      <c r="P443" s="22"/>
      <c r="Q443" s="22"/>
      <c r="R443" s="110"/>
    </row>
    <row r="444" spans="1:18" s="3" customFormat="1" ht="14.25" customHeight="1">
      <c r="A444" s="331"/>
      <c r="B444" s="22">
        <v>2</v>
      </c>
      <c r="C444" s="22">
        <v>2</v>
      </c>
      <c r="D444" s="24">
        <v>42548</v>
      </c>
      <c r="E444" s="77"/>
      <c r="F444" s="199" t="s">
        <v>40</v>
      </c>
      <c r="G444" s="199" t="s">
        <v>135</v>
      </c>
      <c r="H444" s="199" t="s">
        <v>136</v>
      </c>
      <c r="I444" s="53" t="s">
        <v>43</v>
      </c>
      <c r="J444" s="130">
        <v>42807</v>
      </c>
      <c r="K444" s="131">
        <v>0.3125</v>
      </c>
      <c r="L444" s="22">
        <v>8</v>
      </c>
      <c r="M444" s="22"/>
      <c r="N444" s="22"/>
      <c r="O444" s="22"/>
      <c r="P444" s="22"/>
      <c r="Q444" s="22"/>
      <c r="R444" s="110" t="s">
        <v>252</v>
      </c>
    </row>
    <row r="445" spans="1:18" s="3" customFormat="1" ht="14.25" customHeight="1">
      <c r="A445" s="331"/>
      <c r="B445" s="287" t="s">
        <v>150</v>
      </c>
      <c r="C445" s="288"/>
      <c r="D445" s="24">
        <v>42548</v>
      </c>
      <c r="E445" s="77"/>
      <c r="F445" s="21"/>
      <c r="G445" s="22"/>
      <c r="H445" s="22" t="s">
        <v>150</v>
      </c>
      <c r="I445" s="21"/>
      <c r="J445" s="130"/>
      <c r="K445" s="131"/>
      <c r="L445" s="22"/>
      <c r="M445" s="22"/>
      <c r="N445" s="22"/>
      <c r="O445" s="22"/>
      <c r="P445" s="22"/>
      <c r="Q445" s="22"/>
      <c r="R445" s="110"/>
    </row>
    <row r="446" spans="1:18" s="3" customFormat="1" ht="14.25" customHeight="1">
      <c r="A446" s="331"/>
      <c r="B446" s="144">
        <v>3</v>
      </c>
      <c r="C446" s="170">
        <v>3</v>
      </c>
      <c r="D446" s="24">
        <v>42548</v>
      </c>
      <c r="E446" s="77"/>
      <c r="F446" s="199" t="s">
        <v>40</v>
      </c>
      <c r="G446" s="199" t="s">
        <v>135</v>
      </c>
      <c r="H446" s="199" t="s">
        <v>136</v>
      </c>
      <c r="I446" s="53" t="s">
        <v>43</v>
      </c>
      <c r="J446" s="130">
        <v>42807</v>
      </c>
      <c r="K446" s="131">
        <v>0.3125</v>
      </c>
      <c r="L446" s="22">
        <v>8</v>
      </c>
      <c r="M446" s="22"/>
      <c r="N446" s="22"/>
      <c r="O446" s="22"/>
      <c r="P446" s="22"/>
      <c r="Q446" s="22"/>
      <c r="R446" s="110" t="s">
        <v>252</v>
      </c>
    </row>
    <row r="447" spans="1:18" s="3" customFormat="1" ht="14.25" customHeight="1">
      <c r="A447" s="332"/>
      <c r="B447" s="287" t="s">
        <v>150</v>
      </c>
      <c r="C447" s="288"/>
      <c r="D447" s="24">
        <v>42548</v>
      </c>
      <c r="E447" s="77"/>
      <c r="F447" s="21"/>
      <c r="G447" s="22"/>
      <c r="H447" s="22" t="s">
        <v>150</v>
      </c>
      <c r="I447" s="21"/>
      <c r="J447" s="130"/>
      <c r="K447" s="131"/>
      <c r="L447" s="22"/>
      <c r="M447" s="22"/>
      <c r="N447" s="22"/>
      <c r="O447" s="22"/>
      <c r="P447" s="22"/>
      <c r="Q447" s="22"/>
      <c r="R447" s="110"/>
    </row>
    <row r="448" spans="1:18" s="3" customFormat="1" ht="14.25" customHeight="1">
      <c r="A448" s="339" t="s">
        <v>4</v>
      </c>
      <c r="B448" s="290" t="s">
        <v>5</v>
      </c>
      <c r="C448" s="291"/>
      <c r="D448" s="292"/>
      <c r="E448" s="41" t="s">
        <v>6</v>
      </c>
      <c r="F448" s="41" t="s">
        <v>7</v>
      </c>
      <c r="G448" s="41"/>
      <c r="H448" s="222" t="s">
        <v>9</v>
      </c>
      <c r="I448" s="225" t="s">
        <v>10</v>
      </c>
      <c r="J448" s="226" t="s">
        <v>11</v>
      </c>
      <c r="K448" s="227" t="s">
        <v>12</v>
      </c>
      <c r="L448" s="41" t="s">
        <v>13</v>
      </c>
      <c r="M448" s="168" t="s">
        <v>14</v>
      </c>
      <c r="N448" s="311" t="s">
        <v>15</v>
      </c>
      <c r="O448" s="312"/>
      <c r="P448" s="313" t="s">
        <v>16</v>
      </c>
      <c r="Q448" s="314"/>
      <c r="R448" s="186" t="s">
        <v>17</v>
      </c>
    </row>
    <row r="449" spans="1:18" s="3" customFormat="1" ht="14.25" customHeight="1">
      <c r="A449" s="340"/>
      <c r="B449" s="315" t="str">
        <f>F6&amp;A451</f>
        <v>20170627042</v>
      </c>
      <c r="C449" s="316"/>
      <c r="D449" s="317"/>
      <c r="E449" s="41" t="s">
        <v>18</v>
      </c>
      <c r="F449" s="223"/>
      <c r="G449" s="224"/>
      <c r="H449" s="222"/>
      <c r="I449" s="225"/>
      <c r="J449" s="228"/>
      <c r="K449" s="227"/>
      <c r="L449" s="41" t="s">
        <v>19</v>
      </c>
      <c r="M449" s="168"/>
      <c r="N449" s="311" t="s">
        <v>257</v>
      </c>
      <c r="O449" s="312"/>
      <c r="P449" s="313"/>
      <c r="Q449" s="314"/>
      <c r="R449" s="186"/>
    </row>
    <row r="450" spans="1:18" s="3" customFormat="1" ht="14.25" customHeight="1">
      <c r="A450" s="341"/>
      <c r="B450" s="293" t="s">
        <v>21</v>
      </c>
      <c r="C450" s="294"/>
      <c r="D450" s="295"/>
      <c r="E450" s="296"/>
      <c r="F450" s="297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  <c r="R450" s="298"/>
    </row>
    <row r="451" spans="1:18" s="3" customFormat="1" ht="14.25" customHeight="1">
      <c r="A451" s="330" t="s">
        <v>258</v>
      </c>
      <c r="B451" s="359" t="s">
        <v>23</v>
      </c>
      <c r="C451" s="364" t="s">
        <v>24</v>
      </c>
      <c r="D451" s="369" t="s">
        <v>25</v>
      </c>
      <c r="E451" s="369" t="s">
        <v>26</v>
      </c>
      <c r="F451" s="369" t="s">
        <v>27</v>
      </c>
      <c r="G451" s="369" t="s">
        <v>28</v>
      </c>
      <c r="H451" s="359" t="s">
        <v>29</v>
      </c>
      <c r="I451" s="369" t="s">
        <v>30</v>
      </c>
      <c r="J451" s="374" t="s">
        <v>31</v>
      </c>
      <c r="K451" s="378" t="s">
        <v>32</v>
      </c>
      <c r="L451" s="287" t="s">
        <v>33</v>
      </c>
      <c r="M451" s="299"/>
      <c r="N451" s="288"/>
      <c r="O451" s="270" t="s">
        <v>34</v>
      </c>
      <c r="P451" s="271"/>
      <c r="Q451" s="272"/>
      <c r="R451" s="382" t="s">
        <v>35</v>
      </c>
    </row>
    <row r="452" spans="1:18" s="3" customFormat="1" ht="14.25" customHeight="1">
      <c r="A452" s="331"/>
      <c r="B452" s="360"/>
      <c r="C452" s="365"/>
      <c r="D452" s="370"/>
      <c r="E452" s="370"/>
      <c r="F452" s="370"/>
      <c r="G452" s="370"/>
      <c r="H452" s="360"/>
      <c r="I452" s="370"/>
      <c r="J452" s="375"/>
      <c r="K452" s="379"/>
      <c r="L452" s="22" t="s">
        <v>36</v>
      </c>
      <c r="M452" s="22" t="s">
        <v>37</v>
      </c>
      <c r="N452" s="22" t="s">
        <v>38</v>
      </c>
      <c r="O452" s="22" t="s">
        <v>36</v>
      </c>
      <c r="P452" s="22" t="s">
        <v>37</v>
      </c>
      <c r="Q452" s="22" t="s">
        <v>38</v>
      </c>
      <c r="R452" s="383"/>
    </row>
    <row r="453" spans="1:18" s="3" customFormat="1" ht="14.25" customHeight="1">
      <c r="A453" s="331"/>
      <c r="B453" s="287" t="s">
        <v>150</v>
      </c>
      <c r="C453" s="288"/>
      <c r="D453" s="77"/>
      <c r="E453" s="77"/>
      <c r="F453" s="198"/>
      <c r="G453" s="110"/>
      <c r="H453" s="22" t="s">
        <v>150</v>
      </c>
      <c r="I453" s="21"/>
      <c r="J453" s="130"/>
      <c r="K453" s="131"/>
      <c r="L453" s="22"/>
      <c r="M453" s="22"/>
      <c r="N453" s="22"/>
      <c r="O453" s="22"/>
      <c r="P453" s="22"/>
      <c r="Q453" s="22"/>
      <c r="R453" s="110"/>
    </row>
    <row r="454" spans="1:18" s="3" customFormat="1" ht="14.25" customHeight="1">
      <c r="A454" s="331"/>
      <c r="B454" s="22">
        <v>1</v>
      </c>
      <c r="C454" s="22">
        <v>1</v>
      </c>
      <c r="D454" s="24">
        <v>42548</v>
      </c>
      <c r="E454" s="77"/>
      <c r="F454" s="199" t="s">
        <v>40</v>
      </c>
      <c r="G454" s="199" t="s">
        <v>259</v>
      </c>
      <c r="H454" s="199" t="s">
        <v>260</v>
      </c>
      <c r="I454" s="53" t="s">
        <v>43</v>
      </c>
      <c r="J454" s="130">
        <v>42807</v>
      </c>
      <c r="K454" s="131">
        <v>0.3125</v>
      </c>
      <c r="L454" s="22">
        <v>6</v>
      </c>
      <c r="M454" s="22"/>
      <c r="N454" s="22"/>
      <c r="O454" s="22"/>
      <c r="P454" s="22"/>
      <c r="Q454" s="22"/>
      <c r="R454" s="110" t="s">
        <v>252</v>
      </c>
    </row>
    <row r="455" spans="1:18" s="3" customFormat="1" ht="14.25" customHeight="1">
      <c r="A455" s="331"/>
      <c r="B455" s="287" t="s">
        <v>150</v>
      </c>
      <c r="C455" s="288"/>
      <c r="D455" s="24">
        <v>42548</v>
      </c>
      <c r="E455" s="77"/>
      <c r="F455" s="21"/>
      <c r="G455" s="22"/>
      <c r="H455" s="22" t="s">
        <v>150</v>
      </c>
      <c r="I455" s="21"/>
      <c r="J455" s="21"/>
      <c r="K455" s="130"/>
      <c r="L455" s="22"/>
      <c r="M455" s="22"/>
      <c r="N455" s="22"/>
      <c r="O455" s="22"/>
      <c r="P455" s="22"/>
      <c r="Q455" s="22"/>
      <c r="R455" s="110"/>
    </row>
    <row r="456" spans="1:18" s="3" customFormat="1" ht="14.25" customHeight="1">
      <c r="A456" s="331"/>
      <c r="B456" s="22">
        <v>2</v>
      </c>
      <c r="C456" s="22">
        <v>2</v>
      </c>
      <c r="D456" s="24">
        <v>42548</v>
      </c>
      <c r="E456" s="77"/>
      <c r="F456" s="199" t="s">
        <v>40</v>
      </c>
      <c r="G456" s="199" t="s">
        <v>259</v>
      </c>
      <c r="H456" s="199" t="s">
        <v>260</v>
      </c>
      <c r="I456" s="53" t="s">
        <v>43</v>
      </c>
      <c r="J456" s="130">
        <v>42807</v>
      </c>
      <c r="K456" s="131">
        <v>0.3125</v>
      </c>
      <c r="L456" s="22">
        <v>6</v>
      </c>
      <c r="M456" s="22"/>
      <c r="N456" s="22"/>
      <c r="O456" s="22"/>
      <c r="P456" s="22"/>
      <c r="Q456" s="22"/>
      <c r="R456" s="110" t="s">
        <v>252</v>
      </c>
    </row>
    <row r="457" spans="1:18" s="3" customFormat="1" ht="14.25" customHeight="1">
      <c r="A457" s="331"/>
      <c r="B457" s="287" t="s">
        <v>150</v>
      </c>
      <c r="C457" s="288"/>
      <c r="D457" s="24">
        <v>42548</v>
      </c>
      <c r="E457" s="77"/>
      <c r="F457" s="21"/>
      <c r="G457" s="22"/>
      <c r="H457" s="22" t="s">
        <v>150</v>
      </c>
      <c r="I457" s="21"/>
      <c r="J457" s="21"/>
      <c r="K457" s="130"/>
      <c r="L457" s="22"/>
      <c r="M457" s="22"/>
      <c r="N457" s="22"/>
      <c r="O457" s="22"/>
      <c r="P457" s="22"/>
      <c r="Q457" s="22"/>
      <c r="R457" s="110"/>
    </row>
    <row r="458" spans="1:18" s="3" customFormat="1" ht="14.25" customHeight="1">
      <c r="A458" s="331"/>
      <c r="B458" s="22">
        <v>3</v>
      </c>
      <c r="C458" s="22">
        <v>3</v>
      </c>
      <c r="D458" s="24">
        <v>42548</v>
      </c>
      <c r="E458" s="77"/>
      <c r="F458" s="199" t="s">
        <v>40</v>
      </c>
      <c r="G458" s="199" t="s">
        <v>259</v>
      </c>
      <c r="H458" s="199" t="s">
        <v>260</v>
      </c>
      <c r="I458" s="53" t="s">
        <v>43</v>
      </c>
      <c r="J458" s="130">
        <v>42807</v>
      </c>
      <c r="K458" s="131">
        <v>0.3125</v>
      </c>
      <c r="L458" s="22">
        <v>6</v>
      </c>
      <c r="M458" s="22"/>
      <c r="N458" s="22"/>
      <c r="O458" s="22"/>
      <c r="P458" s="22"/>
      <c r="Q458" s="22"/>
      <c r="R458" s="110" t="s">
        <v>252</v>
      </c>
    </row>
    <row r="459" spans="1:18" s="3" customFormat="1" ht="14.25" customHeight="1">
      <c r="A459" s="331"/>
      <c r="B459" s="287" t="s">
        <v>150</v>
      </c>
      <c r="C459" s="288"/>
      <c r="D459" s="24">
        <v>42548</v>
      </c>
      <c r="E459" s="77"/>
      <c r="F459" s="21"/>
      <c r="G459" s="22"/>
      <c r="H459" s="22" t="s">
        <v>150</v>
      </c>
      <c r="I459" s="21"/>
      <c r="J459" s="21"/>
      <c r="K459" s="130"/>
      <c r="L459" s="22"/>
      <c r="M459" s="22"/>
      <c r="N459" s="22"/>
      <c r="O459" s="22"/>
      <c r="P459" s="22"/>
      <c r="Q459" s="22"/>
      <c r="R459" s="110"/>
    </row>
    <row r="460" spans="1:18" s="3" customFormat="1" ht="14.25" customHeight="1">
      <c r="A460" s="339" t="s">
        <v>4</v>
      </c>
      <c r="B460" s="290" t="s">
        <v>5</v>
      </c>
      <c r="C460" s="291"/>
      <c r="D460" s="292"/>
      <c r="E460" s="41" t="s">
        <v>6</v>
      </c>
      <c r="F460" s="41" t="s">
        <v>7</v>
      </c>
      <c r="G460" s="41"/>
      <c r="H460" s="222" t="s">
        <v>9</v>
      </c>
      <c r="I460" s="225" t="s">
        <v>10</v>
      </c>
      <c r="J460" s="226" t="s">
        <v>11</v>
      </c>
      <c r="K460" s="227" t="s">
        <v>12</v>
      </c>
      <c r="L460" s="41" t="s">
        <v>13</v>
      </c>
      <c r="M460" s="168" t="s">
        <v>14</v>
      </c>
      <c r="N460" s="311" t="s">
        <v>15</v>
      </c>
      <c r="O460" s="312"/>
      <c r="P460" s="313" t="s">
        <v>16</v>
      </c>
      <c r="Q460" s="314"/>
      <c r="R460" s="186" t="s">
        <v>17</v>
      </c>
    </row>
    <row r="461" spans="1:18" s="3" customFormat="1" ht="14.25" customHeight="1">
      <c r="A461" s="340"/>
      <c r="B461" s="315" t="str">
        <f>F6&amp;A463</f>
        <v>20170627043</v>
      </c>
      <c r="C461" s="316"/>
      <c r="D461" s="317"/>
      <c r="E461" s="41" t="s">
        <v>18</v>
      </c>
      <c r="F461" s="223"/>
      <c r="G461" s="224"/>
      <c r="H461" s="222"/>
      <c r="I461" s="225"/>
      <c r="J461" s="228"/>
      <c r="K461" s="227"/>
      <c r="L461" s="41" t="s">
        <v>19</v>
      </c>
      <c r="M461" s="168"/>
      <c r="N461" s="311" t="s">
        <v>261</v>
      </c>
      <c r="O461" s="312"/>
      <c r="P461" s="313"/>
      <c r="Q461" s="314"/>
      <c r="R461" s="186"/>
    </row>
    <row r="462" spans="1:18" s="3" customFormat="1" ht="14.25" customHeight="1">
      <c r="A462" s="341"/>
      <c r="B462" s="293" t="s">
        <v>21</v>
      </c>
      <c r="C462" s="294"/>
      <c r="D462" s="295"/>
      <c r="E462" s="296"/>
      <c r="F462" s="297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  <c r="R462" s="298"/>
    </row>
    <row r="463" spans="1:18" s="3" customFormat="1" ht="14.25" customHeight="1">
      <c r="A463" s="330" t="s">
        <v>262</v>
      </c>
      <c r="B463" s="359" t="s">
        <v>23</v>
      </c>
      <c r="C463" s="364" t="s">
        <v>24</v>
      </c>
      <c r="D463" s="369" t="s">
        <v>25</v>
      </c>
      <c r="E463" s="369" t="s">
        <v>26</v>
      </c>
      <c r="F463" s="369" t="s">
        <v>27</v>
      </c>
      <c r="G463" s="369" t="s">
        <v>28</v>
      </c>
      <c r="H463" s="359" t="s">
        <v>29</v>
      </c>
      <c r="I463" s="369" t="s">
        <v>30</v>
      </c>
      <c r="J463" s="374" t="s">
        <v>31</v>
      </c>
      <c r="K463" s="378" t="s">
        <v>32</v>
      </c>
      <c r="L463" s="287" t="s">
        <v>33</v>
      </c>
      <c r="M463" s="299"/>
      <c r="N463" s="288"/>
      <c r="O463" s="270" t="s">
        <v>34</v>
      </c>
      <c r="P463" s="271"/>
      <c r="Q463" s="272"/>
      <c r="R463" s="382" t="s">
        <v>35</v>
      </c>
    </row>
    <row r="464" spans="1:18" s="3" customFormat="1" ht="14.25" customHeight="1">
      <c r="A464" s="331"/>
      <c r="B464" s="360"/>
      <c r="C464" s="365"/>
      <c r="D464" s="370"/>
      <c r="E464" s="370"/>
      <c r="F464" s="370"/>
      <c r="G464" s="370"/>
      <c r="H464" s="360"/>
      <c r="I464" s="370"/>
      <c r="J464" s="375"/>
      <c r="K464" s="379"/>
      <c r="L464" s="22" t="s">
        <v>36</v>
      </c>
      <c r="M464" s="22" t="s">
        <v>37</v>
      </c>
      <c r="N464" s="22" t="s">
        <v>38</v>
      </c>
      <c r="O464" s="22" t="s">
        <v>36</v>
      </c>
      <c r="P464" s="22" t="s">
        <v>37</v>
      </c>
      <c r="Q464" s="22" t="s">
        <v>38</v>
      </c>
      <c r="R464" s="383"/>
    </row>
    <row r="465" spans="1:19" s="3" customFormat="1" ht="14.25" customHeight="1">
      <c r="A465" s="331"/>
      <c r="B465" s="287" t="s">
        <v>150</v>
      </c>
      <c r="C465" s="288"/>
      <c r="D465" s="77"/>
      <c r="E465" s="77"/>
      <c r="F465" s="198"/>
      <c r="G465" s="110"/>
      <c r="H465" s="22" t="s">
        <v>150</v>
      </c>
      <c r="I465" s="21"/>
      <c r="J465" s="130"/>
      <c r="K465" s="131"/>
      <c r="L465" s="22"/>
      <c r="M465" s="22"/>
      <c r="N465" s="22"/>
      <c r="O465" s="22"/>
      <c r="P465" s="22"/>
      <c r="Q465" s="22"/>
      <c r="R465" s="110"/>
    </row>
    <row r="466" spans="1:19" s="3" customFormat="1" ht="14.25" customHeight="1">
      <c r="A466" s="331"/>
      <c r="B466" s="22">
        <v>1</v>
      </c>
      <c r="C466" s="22">
        <v>1</v>
      </c>
      <c r="D466" s="24">
        <v>42548</v>
      </c>
      <c r="E466" s="77"/>
      <c r="F466" s="199" t="s">
        <v>40</v>
      </c>
      <c r="G466" s="199" t="s">
        <v>263</v>
      </c>
      <c r="H466" s="199" t="s">
        <v>264</v>
      </c>
      <c r="I466" s="53" t="s">
        <v>43</v>
      </c>
      <c r="J466" s="130">
        <v>42807</v>
      </c>
      <c r="K466" s="131">
        <v>0.3125</v>
      </c>
      <c r="L466" s="22">
        <v>6</v>
      </c>
      <c r="M466" s="22"/>
      <c r="N466" s="22"/>
      <c r="O466" s="22"/>
      <c r="P466" s="22"/>
      <c r="Q466" s="22"/>
      <c r="R466" s="110" t="s">
        <v>252</v>
      </c>
    </row>
    <row r="467" spans="1:19" s="3" customFormat="1" ht="14.25" customHeight="1">
      <c r="A467" s="331"/>
      <c r="B467" s="287" t="s">
        <v>150</v>
      </c>
      <c r="C467" s="288"/>
      <c r="D467" s="24">
        <v>42548</v>
      </c>
      <c r="E467" s="77"/>
      <c r="F467" s="21"/>
      <c r="G467" s="22"/>
      <c r="H467" s="22" t="s">
        <v>150</v>
      </c>
      <c r="I467" s="21"/>
      <c r="J467" s="21"/>
      <c r="K467" s="130"/>
      <c r="L467" s="22"/>
      <c r="M467" s="22"/>
      <c r="N467" s="22"/>
      <c r="O467" s="22"/>
      <c r="P467" s="22"/>
      <c r="Q467" s="22"/>
      <c r="R467" s="110"/>
    </row>
    <row r="468" spans="1:19" s="3" customFormat="1" ht="14.25" customHeight="1">
      <c r="A468" s="331"/>
      <c r="B468" s="22">
        <v>2</v>
      </c>
      <c r="C468" s="22">
        <v>2</v>
      </c>
      <c r="D468" s="24">
        <v>42548</v>
      </c>
      <c r="E468" s="77"/>
      <c r="F468" s="199" t="s">
        <v>40</v>
      </c>
      <c r="G468" s="199" t="s">
        <v>263</v>
      </c>
      <c r="H468" s="199" t="s">
        <v>264</v>
      </c>
      <c r="I468" s="53" t="s">
        <v>43</v>
      </c>
      <c r="J468" s="130">
        <v>42807</v>
      </c>
      <c r="K468" s="131">
        <v>0.3125</v>
      </c>
      <c r="L468" s="22">
        <v>6</v>
      </c>
      <c r="M468" s="22"/>
      <c r="N468" s="22"/>
      <c r="O468" s="22"/>
      <c r="P468" s="22"/>
      <c r="Q468" s="22"/>
      <c r="R468" s="110" t="s">
        <v>252</v>
      </c>
    </row>
    <row r="469" spans="1:19" s="3" customFormat="1" ht="14.25" customHeight="1">
      <c r="A469" s="331"/>
      <c r="B469" s="287" t="s">
        <v>150</v>
      </c>
      <c r="C469" s="288"/>
      <c r="D469" s="24">
        <v>42548</v>
      </c>
      <c r="E469" s="77"/>
      <c r="F469" s="21"/>
      <c r="G469" s="22"/>
      <c r="H469" s="22" t="s">
        <v>150</v>
      </c>
      <c r="I469" s="21"/>
      <c r="J469" s="21"/>
      <c r="K469" s="130"/>
      <c r="L469" s="22"/>
      <c r="M469" s="22"/>
      <c r="N469" s="22"/>
      <c r="O469" s="22"/>
      <c r="P469" s="22"/>
      <c r="Q469" s="22"/>
      <c r="R469" s="110"/>
    </row>
    <row r="470" spans="1:19" s="3" customFormat="1" ht="14.25" customHeight="1">
      <c r="A470" s="331"/>
      <c r="B470" s="22">
        <v>3</v>
      </c>
      <c r="C470" s="22">
        <v>3</v>
      </c>
      <c r="D470" s="24">
        <v>42548</v>
      </c>
      <c r="E470" s="77"/>
      <c r="F470" s="199" t="s">
        <v>40</v>
      </c>
      <c r="G470" s="199" t="s">
        <v>263</v>
      </c>
      <c r="H470" s="199" t="s">
        <v>264</v>
      </c>
      <c r="I470" s="53" t="s">
        <v>43</v>
      </c>
      <c r="J470" s="130">
        <v>42807</v>
      </c>
      <c r="K470" s="131">
        <v>0.3125</v>
      </c>
      <c r="L470" s="22">
        <v>6</v>
      </c>
      <c r="M470" s="22"/>
      <c r="N470" s="22"/>
      <c r="O470" s="22"/>
      <c r="P470" s="22"/>
      <c r="Q470" s="22"/>
      <c r="R470" s="110" t="s">
        <v>252</v>
      </c>
    </row>
    <row r="471" spans="1:19" s="3" customFormat="1" ht="14.25" customHeight="1">
      <c r="A471" s="332"/>
      <c r="B471" s="287" t="s">
        <v>150</v>
      </c>
      <c r="C471" s="288"/>
      <c r="D471" s="24">
        <v>42548</v>
      </c>
      <c r="E471" s="77"/>
      <c r="F471" s="21"/>
      <c r="G471" s="22"/>
      <c r="H471" s="22" t="s">
        <v>150</v>
      </c>
      <c r="I471" s="21"/>
      <c r="J471" s="21"/>
      <c r="K471" s="130"/>
      <c r="L471" s="22"/>
      <c r="M471" s="22"/>
      <c r="N471" s="22"/>
      <c r="O471" s="22"/>
      <c r="P471" s="22"/>
      <c r="Q471" s="22"/>
      <c r="R471" s="110"/>
    </row>
    <row r="472" spans="1:19" s="4" customFormat="1" ht="14.25" customHeight="1">
      <c r="A472" s="339" t="s">
        <v>4</v>
      </c>
      <c r="B472" s="290" t="s">
        <v>5</v>
      </c>
      <c r="C472" s="291"/>
      <c r="D472" s="292"/>
      <c r="E472" s="41" t="s">
        <v>6</v>
      </c>
      <c r="F472" s="41" t="s">
        <v>7</v>
      </c>
      <c r="G472" s="41"/>
      <c r="H472" s="222" t="s">
        <v>9</v>
      </c>
      <c r="I472" s="225" t="s">
        <v>10</v>
      </c>
      <c r="J472" s="226" t="s">
        <v>11</v>
      </c>
      <c r="K472" s="227" t="s">
        <v>12</v>
      </c>
      <c r="L472" s="41" t="s">
        <v>13</v>
      </c>
      <c r="M472" s="168" t="s">
        <v>14</v>
      </c>
      <c r="N472" s="311" t="s">
        <v>15</v>
      </c>
      <c r="O472" s="312"/>
      <c r="P472" s="313" t="s">
        <v>16</v>
      </c>
      <c r="Q472" s="314"/>
      <c r="R472" s="186" t="s">
        <v>17</v>
      </c>
    </row>
    <row r="473" spans="1:19" s="4" customFormat="1" ht="14.25" customHeight="1">
      <c r="A473" s="340"/>
      <c r="B473" s="315" t="str">
        <f>F6&amp;A475</f>
        <v>20170627044</v>
      </c>
      <c r="C473" s="316"/>
      <c r="D473" s="317"/>
      <c r="E473" s="41" t="s">
        <v>18</v>
      </c>
      <c r="F473" s="223"/>
      <c r="G473" s="224"/>
      <c r="H473" s="222"/>
      <c r="I473" s="225"/>
      <c r="J473" s="228"/>
      <c r="K473" s="227"/>
      <c r="L473" s="41" t="s">
        <v>19</v>
      </c>
      <c r="M473" s="168"/>
      <c r="N473" s="311"/>
      <c r="O473" s="312"/>
      <c r="P473" s="313"/>
      <c r="Q473" s="314"/>
      <c r="R473" s="186"/>
    </row>
    <row r="474" spans="1:19" s="4" customFormat="1" ht="14.25" customHeight="1">
      <c r="A474" s="341"/>
      <c r="B474" s="293" t="s">
        <v>21</v>
      </c>
      <c r="C474" s="294"/>
      <c r="D474" s="295"/>
      <c r="E474" s="296"/>
      <c r="F474" s="297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  <c r="R474" s="298"/>
    </row>
    <row r="475" spans="1:19" s="4" customFormat="1" ht="14.25" customHeight="1">
      <c r="A475" s="342" t="s">
        <v>265</v>
      </c>
      <c r="B475" s="323" t="s">
        <v>23</v>
      </c>
      <c r="C475" s="366" t="s">
        <v>24</v>
      </c>
      <c r="D475" s="371" t="s">
        <v>25</v>
      </c>
      <c r="E475" s="371" t="s">
        <v>26</v>
      </c>
      <c r="F475" s="371" t="s">
        <v>27</v>
      </c>
      <c r="G475" s="369" t="s">
        <v>28</v>
      </c>
      <c r="H475" s="359" t="s">
        <v>29</v>
      </c>
      <c r="I475" s="369" t="s">
        <v>30</v>
      </c>
      <c r="J475" s="374" t="s">
        <v>31</v>
      </c>
      <c r="K475" s="378" t="s">
        <v>32</v>
      </c>
      <c r="L475" s="287" t="s">
        <v>33</v>
      </c>
      <c r="M475" s="299"/>
      <c r="N475" s="288"/>
      <c r="O475" s="270" t="s">
        <v>34</v>
      </c>
      <c r="P475" s="271"/>
      <c r="Q475" s="272"/>
      <c r="R475" s="382" t="s">
        <v>35</v>
      </c>
    </row>
    <row r="476" spans="1:19" s="4" customFormat="1" ht="14.25" customHeight="1">
      <c r="A476" s="342"/>
      <c r="B476" s="323"/>
      <c r="C476" s="366"/>
      <c r="D476" s="371"/>
      <c r="E476" s="371"/>
      <c r="F476" s="371"/>
      <c r="G476" s="370"/>
      <c r="H476" s="360"/>
      <c r="I476" s="370"/>
      <c r="J476" s="375"/>
      <c r="K476" s="379"/>
      <c r="L476" s="22" t="s">
        <v>36</v>
      </c>
      <c r="M476" s="22" t="s">
        <v>37</v>
      </c>
      <c r="N476" s="22" t="s">
        <v>38</v>
      </c>
      <c r="O476" s="22" t="s">
        <v>36</v>
      </c>
      <c r="P476" s="22" t="s">
        <v>37</v>
      </c>
      <c r="Q476" s="22" t="s">
        <v>38</v>
      </c>
      <c r="R476" s="383"/>
    </row>
    <row r="477" spans="1:19" s="4" customFormat="1" ht="14.25" customHeight="1">
      <c r="A477" s="342"/>
      <c r="B477" s="289" t="s">
        <v>266</v>
      </c>
      <c r="C477" s="289"/>
      <c r="D477" s="77"/>
      <c r="E477" s="77"/>
      <c r="F477" s="198"/>
      <c r="G477" s="110"/>
      <c r="H477" s="21" t="s">
        <v>49</v>
      </c>
      <c r="I477" s="21"/>
      <c r="J477" s="130"/>
      <c r="K477" s="131"/>
      <c r="L477" s="22"/>
      <c r="M477" s="22"/>
      <c r="N477" s="22"/>
      <c r="O477" s="22"/>
      <c r="P477" s="22"/>
      <c r="Q477" s="22"/>
      <c r="R477" s="110"/>
    </row>
    <row r="478" spans="1:19" s="4" customFormat="1" ht="14.25" customHeight="1">
      <c r="A478" s="342"/>
      <c r="B478" s="289">
        <v>1</v>
      </c>
      <c r="C478" s="22">
        <v>1</v>
      </c>
      <c r="D478" s="24">
        <v>42548</v>
      </c>
      <c r="E478" s="77">
        <v>0.3125</v>
      </c>
      <c r="F478" s="78" t="s">
        <v>40</v>
      </c>
      <c r="G478" s="13" t="s">
        <v>267</v>
      </c>
      <c r="H478" s="12" t="s">
        <v>260</v>
      </c>
      <c r="I478" s="13" t="s">
        <v>43</v>
      </c>
      <c r="J478" s="78">
        <v>42913</v>
      </c>
      <c r="K478" s="102">
        <v>0.3125</v>
      </c>
      <c r="L478" s="8" t="s">
        <v>52</v>
      </c>
      <c r="M478" s="9">
        <v>32</v>
      </c>
      <c r="N478" s="13"/>
      <c r="O478" s="13"/>
      <c r="P478" s="9">
        <v>32</v>
      </c>
      <c r="Q478" s="13"/>
      <c r="R478" s="53" t="s">
        <v>268</v>
      </c>
      <c r="S478" s="9">
        <v>1.548</v>
      </c>
    </row>
    <row r="479" spans="1:19" s="4" customFormat="1" ht="14.25" customHeight="1">
      <c r="A479" s="342"/>
      <c r="B479" s="289"/>
      <c r="C479" s="22"/>
      <c r="D479" s="24">
        <v>42548</v>
      </c>
      <c r="E479" s="77"/>
      <c r="F479" s="78" t="s">
        <v>40</v>
      </c>
      <c r="G479" s="13" t="s">
        <v>269</v>
      </c>
      <c r="H479" s="12" t="s">
        <v>264</v>
      </c>
      <c r="I479" s="13" t="s">
        <v>43</v>
      </c>
      <c r="J479" s="78">
        <v>42906</v>
      </c>
      <c r="K479" s="102">
        <v>0.375</v>
      </c>
      <c r="L479" s="8">
        <v>1</v>
      </c>
      <c r="M479" s="9"/>
      <c r="N479" s="13"/>
      <c r="O479" s="8">
        <v>1</v>
      </c>
      <c r="P479" s="9"/>
      <c r="Q479" s="13"/>
      <c r="R479" s="53" t="s">
        <v>270</v>
      </c>
      <c r="S479" s="9">
        <v>0.70799999999999996</v>
      </c>
    </row>
    <row r="480" spans="1:19" s="4" customFormat="1" ht="14.25" customHeight="1">
      <c r="A480" s="342"/>
      <c r="B480" s="289"/>
      <c r="C480" s="88">
        <v>2</v>
      </c>
      <c r="D480" s="24">
        <v>42548</v>
      </c>
      <c r="E480" s="77">
        <v>0.35416666666666702</v>
      </c>
      <c r="F480" s="78" t="s">
        <v>40</v>
      </c>
      <c r="G480" s="13" t="s">
        <v>269</v>
      </c>
      <c r="H480" s="12" t="s">
        <v>264</v>
      </c>
      <c r="I480" s="13" t="s">
        <v>43</v>
      </c>
      <c r="J480" s="78">
        <v>42913</v>
      </c>
      <c r="K480" s="102">
        <v>0.375</v>
      </c>
      <c r="L480" s="8">
        <v>4</v>
      </c>
      <c r="M480" s="9">
        <v>8</v>
      </c>
      <c r="N480" s="13"/>
      <c r="O480" s="8">
        <v>4</v>
      </c>
      <c r="P480" s="9">
        <v>8</v>
      </c>
      <c r="Q480" s="13"/>
      <c r="R480" s="53" t="s">
        <v>270</v>
      </c>
      <c r="S480" s="9">
        <v>3.3010000000000002</v>
      </c>
    </row>
    <row r="481" spans="1:19" s="4" customFormat="1" ht="14.25" customHeight="1">
      <c r="A481" s="342"/>
      <c r="B481" s="289" t="s">
        <v>266</v>
      </c>
      <c r="C481" s="289"/>
      <c r="D481" s="24">
        <v>42548</v>
      </c>
      <c r="E481" s="77">
        <v>0.39583333333333298</v>
      </c>
      <c r="F481" s="13"/>
      <c r="G481" s="13"/>
      <c r="H481" s="76" t="s">
        <v>49</v>
      </c>
      <c r="I481" s="13"/>
      <c r="J481" s="8" t="s">
        <v>52</v>
      </c>
      <c r="K481" s="82" t="s">
        <v>52</v>
      </c>
      <c r="L481" s="8" t="s">
        <v>52</v>
      </c>
      <c r="M481" s="9" t="s">
        <v>52</v>
      </c>
      <c r="N481" s="13"/>
      <c r="O481" s="13"/>
      <c r="P481" s="13"/>
      <c r="Q481" s="13"/>
      <c r="R481" s="8" t="s">
        <v>52</v>
      </c>
      <c r="S481" s="108">
        <v>0</v>
      </c>
    </row>
    <row r="482" spans="1:19" s="4" customFormat="1" ht="14.25" customHeight="1">
      <c r="A482" s="229"/>
      <c r="B482" s="230"/>
      <c r="C482" s="230"/>
      <c r="D482" s="231"/>
      <c r="E482" s="232"/>
      <c r="F482" s="233"/>
      <c r="G482" s="233"/>
      <c r="H482" s="234"/>
      <c r="I482" s="233"/>
      <c r="J482" s="247"/>
      <c r="K482" s="248"/>
      <c r="L482" s="247"/>
      <c r="M482" s="249"/>
      <c r="N482" s="233"/>
      <c r="O482" s="233"/>
      <c r="P482" s="233"/>
      <c r="Q482" s="233"/>
      <c r="R482" s="254"/>
    </row>
    <row r="483" spans="1:19" ht="15" customHeight="1">
      <c r="A483" s="235"/>
      <c r="B483" s="236"/>
      <c r="C483" s="236"/>
      <c r="D483" s="231"/>
      <c r="E483" s="237"/>
      <c r="F483" s="233"/>
      <c r="G483" s="233"/>
      <c r="H483" s="234"/>
      <c r="I483" s="233"/>
      <c r="J483" s="247"/>
      <c r="K483" s="248"/>
      <c r="L483" s="247"/>
      <c r="M483" s="249"/>
      <c r="N483" s="233"/>
      <c r="O483" s="233"/>
      <c r="P483" s="233"/>
      <c r="Q483" s="233"/>
      <c r="R483" s="254"/>
    </row>
    <row r="484" spans="1:19" ht="15" customHeight="1">
      <c r="A484" s="235"/>
      <c r="B484" s="236"/>
      <c r="C484" s="236"/>
      <c r="D484" s="231"/>
      <c r="E484" s="237"/>
      <c r="F484" s="233"/>
      <c r="G484" s="233"/>
      <c r="H484" s="234"/>
      <c r="I484" s="233"/>
      <c r="J484" s="247"/>
      <c r="K484" s="248"/>
      <c r="L484" s="247"/>
      <c r="M484" s="249"/>
      <c r="N484" s="233"/>
      <c r="O484" s="233"/>
      <c r="P484" s="233"/>
      <c r="Q484" s="233"/>
      <c r="R484" s="254"/>
    </row>
    <row r="485" spans="1:19" ht="15" customHeight="1">
      <c r="A485" s="235"/>
      <c r="B485" s="236"/>
      <c r="C485" s="236"/>
      <c r="D485" s="231"/>
      <c r="E485" s="237"/>
      <c r="F485" s="233"/>
      <c r="G485" s="233"/>
      <c r="H485" s="234"/>
      <c r="I485" s="233"/>
      <c r="J485" s="247"/>
      <c r="K485" s="248"/>
      <c r="L485" s="247"/>
      <c r="M485" s="249"/>
      <c r="N485" s="233"/>
      <c r="O485" s="233"/>
      <c r="P485" s="233"/>
      <c r="Q485" s="233"/>
      <c r="R485" s="254"/>
    </row>
    <row r="486" spans="1:19" ht="14.25">
      <c r="A486" s="238"/>
      <c r="B486" s="236"/>
      <c r="C486" s="236"/>
      <c r="D486" s="231"/>
      <c r="E486" s="232"/>
      <c r="F486" s="239"/>
      <c r="G486" s="240"/>
      <c r="H486" s="236"/>
      <c r="I486" s="236"/>
      <c r="J486" s="250"/>
      <c r="K486" s="251"/>
      <c r="L486" s="191"/>
      <c r="M486" s="191"/>
      <c r="N486" s="252"/>
      <c r="O486" s="191"/>
      <c r="P486" s="191"/>
      <c r="Q486" s="191"/>
      <c r="R486" s="255"/>
    </row>
    <row r="487" spans="1:19" ht="187.5">
      <c r="A487" s="241" t="s">
        <v>271</v>
      </c>
      <c r="B487" s="242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56"/>
    </row>
    <row r="488" spans="1:19" ht="18.75">
      <c r="A488" s="243"/>
      <c r="B488" s="244"/>
      <c r="C488" s="244"/>
      <c r="D488" s="244"/>
      <c r="E488" s="244"/>
      <c r="F488" s="244"/>
      <c r="G488" s="244"/>
      <c r="H488" s="244"/>
      <c r="I488" s="244"/>
      <c r="J488" s="244"/>
      <c r="K488" s="244"/>
      <c r="L488" s="244"/>
      <c r="M488" s="244"/>
      <c r="N488" s="244"/>
      <c r="O488" s="244"/>
      <c r="P488" s="244"/>
      <c r="Q488" s="244"/>
      <c r="R488" s="257"/>
    </row>
    <row r="489" spans="1:19" ht="37.5" customHeight="1">
      <c r="A489" s="324" t="s">
        <v>272</v>
      </c>
      <c r="B489" s="325"/>
      <c r="C489" s="326"/>
      <c r="D489" s="245" t="s">
        <v>273</v>
      </c>
      <c r="E489" s="245" t="s">
        <v>274</v>
      </c>
      <c r="F489" s="245" t="s">
        <v>275</v>
      </c>
      <c r="G489" s="245" t="s">
        <v>15</v>
      </c>
      <c r="H489" s="245" t="s">
        <v>276</v>
      </c>
      <c r="I489" s="245"/>
      <c r="J489" s="245" t="s">
        <v>277</v>
      </c>
      <c r="K489" s="245" t="s">
        <v>278</v>
      </c>
      <c r="L489" s="22" t="s">
        <v>33</v>
      </c>
      <c r="M489" s="22"/>
      <c r="N489" s="171"/>
      <c r="O489" s="22" t="s">
        <v>279</v>
      </c>
      <c r="P489" s="22"/>
      <c r="Q489" s="22"/>
      <c r="R489" s="22" t="s">
        <v>35</v>
      </c>
    </row>
    <row r="490" spans="1:19" ht="18.75" customHeight="1">
      <c r="A490" s="384" t="s">
        <v>49</v>
      </c>
      <c r="B490" s="384"/>
      <c r="C490" s="385"/>
      <c r="D490" s="246" t="s">
        <v>280</v>
      </c>
      <c r="E490" s="52"/>
      <c r="F490" s="54"/>
      <c r="G490" s="54"/>
      <c r="H490" s="111" t="s">
        <v>281</v>
      </c>
      <c r="I490" s="111"/>
      <c r="J490" s="110" t="s">
        <v>135</v>
      </c>
      <c r="K490" s="110" t="s">
        <v>282</v>
      </c>
      <c r="L490" s="53"/>
      <c r="M490" s="54"/>
      <c r="N490" s="253"/>
      <c r="O490" s="110"/>
      <c r="P490" s="110"/>
      <c r="Q490" s="110"/>
      <c r="R490" s="53"/>
    </row>
    <row r="491" spans="1:19" ht="18.75" customHeight="1">
      <c r="A491" s="386"/>
      <c r="B491" s="386"/>
      <c r="C491" s="387"/>
      <c r="D491" s="246" t="s">
        <v>280</v>
      </c>
      <c r="E491" s="52"/>
      <c r="F491" s="54"/>
      <c r="G491" s="54"/>
      <c r="H491" s="111" t="s">
        <v>264</v>
      </c>
      <c r="I491" s="111"/>
      <c r="J491" s="110" t="s">
        <v>263</v>
      </c>
      <c r="K491" s="110" t="s">
        <v>282</v>
      </c>
      <c r="L491" s="53"/>
      <c r="M491" s="54"/>
      <c r="N491" s="253"/>
      <c r="O491" s="110"/>
      <c r="P491" s="110"/>
      <c r="Q491" s="110"/>
      <c r="R491" s="53"/>
    </row>
    <row r="492" spans="1:19" ht="18.75" customHeight="1">
      <c r="A492" s="386"/>
      <c r="B492" s="386"/>
      <c r="C492" s="387"/>
      <c r="D492" s="246" t="s">
        <v>283</v>
      </c>
      <c r="E492" s="52"/>
      <c r="F492" s="54"/>
      <c r="G492" s="54"/>
      <c r="H492" s="111" t="s">
        <v>260</v>
      </c>
      <c r="I492" s="111"/>
      <c r="J492" s="110" t="s">
        <v>259</v>
      </c>
      <c r="K492" s="110" t="s">
        <v>282</v>
      </c>
      <c r="L492" s="53"/>
      <c r="M492" s="54"/>
      <c r="N492" s="253"/>
      <c r="O492" s="110"/>
      <c r="P492" s="110"/>
      <c r="Q492" s="110"/>
      <c r="R492" s="53"/>
    </row>
    <row r="493" spans="1:19" ht="18.75" customHeight="1">
      <c r="A493" s="388"/>
      <c r="B493" s="388"/>
      <c r="C493" s="389"/>
      <c r="D493" s="246" t="s">
        <v>283</v>
      </c>
      <c r="E493" s="52"/>
      <c r="F493" s="54"/>
      <c r="G493" s="54"/>
      <c r="H493" s="111" t="s">
        <v>284</v>
      </c>
      <c r="I493" s="111"/>
      <c r="J493" s="110" t="s">
        <v>285</v>
      </c>
      <c r="K493" s="110" t="s">
        <v>282</v>
      </c>
      <c r="L493" s="53"/>
      <c r="M493" s="54"/>
      <c r="N493" s="253"/>
      <c r="O493" s="110"/>
      <c r="P493" s="110"/>
      <c r="Q493" s="110"/>
      <c r="R493" s="53"/>
    </row>
    <row r="494" spans="1:19" ht="13.5" customHeight="1">
      <c r="A494" s="324" t="s">
        <v>272</v>
      </c>
      <c r="B494" s="325"/>
      <c r="C494" s="326"/>
      <c r="D494" s="245" t="s">
        <v>273</v>
      </c>
      <c r="E494" s="245" t="s">
        <v>274</v>
      </c>
      <c r="F494" s="245" t="s">
        <v>275</v>
      </c>
      <c r="G494" s="245" t="s">
        <v>15</v>
      </c>
      <c r="H494" s="245" t="s">
        <v>276</v>
      </c>
      <c r="I494" s="245"/>
      <c r="J494" s="245" t="s">
        <v>277</v>
      </c>
      <c r="K494" s="245" t="s">
        <v>278</v>
      </c>
      <c r="L494" s="22" t="s">
        <v>33</v>
      </c>
      <c r="M494" s="22"/>
      <c r="N494" s="171"/>
      <c r="O494" s="22" t="s">
        <v>279</v>
      </c>
      <c r="P494" s="22"/>
      <c r="Q494" s="22"/>
      <c r="R494" s="22" t="s">
        <v>35</v>
      </c>
    </row>
    <row r="495" spans="1:19" ht="14.25">
      <c r="A495" s="384" t="s">
        <v>46</v>
      </c>
      <c r="B495" s="384"/>
      <c r="C495" s="385"/>
      <c r="D495" s="246" t="s">
        <v>283</v>
      </c>
      <c r="E495" s="52"/>
      <c r="F495" s="54"/>
      <c r="G495" s="54"/>
      <c r="H495" s="111" t="s">
        <v>281</v>
      </c>
      <c r="I495" s="111"/>
      <c r="J495" s="110" t="s">
        <v>135</v>
      </c>
      <c r="K495" s="110" t="s">
        <v>282</v>
      </c>
      <c r="L495" s="53"/>
      <c r="M495" s="54"/>
      <c r="N495" s="253"/>
      <c r="O495" s="110"/>
      <c r="P495" s="110"/>
      <c r="Q495" s="110"/>
      <c r="R495" s="53"/>
    </row>
    <row r="496" spans="1:19" ht="14.25">
      <c r="A496" s="386"/>
      <c r="B496" s="386"/>
      <c r="C496" s="387"/>
      <c r="D496" s="246" t="s">
        <v>280</v>
      </c>
      <c r="E496" s="52"/>
      <c r="F496" s="54"/>
      <c r="G496" s="54"/>
      <c r="H496" s="111" t="s">
        <v>260</v>
      </c>
      <c r="I496" s="111"/>
      <c r="J496" s="110" t="s">
        <v>259</v>
      </c>
      <c r="K496" s="110" t="s">
        <v>282</v>
      </c>
      <c r="L496" s="53"/>
      <c r="M496" s="54"/>
      <c r="N496" s="253"/>
      <c r="O496" s="110"/>
      <c r="P496" s="110"/>
      <c r="Q496" s="110"/>
      <c r="R496" s="53"/>
    </row>
    <row r="497" spans="1:18" ht="14.25">
      <c r="A497" s="388"/>
      <c r="B497" s="388"/>
      <c r="C497" s="389"/>
      <c r="D497" s="246" t="s">
        <v>280</v>
      </c>
      <c r="E497" s="52"/>
      <c r="F497" s="54"/>
      <c r="G497" s="54"/>
      <c r="H497" s="111" t="s">
        <v>284</v>
      </c>
      <c r="I497" s="111"/>
      <c r="J497" s="110" t="s">
        <v>285</v>
      </c>
      <c r="K497" s="110" t="s">
        <v>282</v>
      </c>
      <c r="L497" s="53"/>
      <c r="M497" s="54"/>
      <c r="N497" s="253"/>
      <c r="O497" s="110"/>
      <c r="P497" s="110"/>
      <c r="Q497" s="110"/>
      <c r="R497" s="53"/>
    </row>
  </sheetData>
  <mergeCells count="1052">
    <mergeCell ref="R323:R324"/>
    <mergeCell ref="R337:R338"/>
    <mergeCell ref="R357:R358"/>
    <mergeCell ref="R367:R368"/>
    <mergeCell ref="R375:R376"/>
    <mergeCell ref="R385:R386"/>
    <mergeCell ref="R395:R396"/>
    <mergeCell ref="R405:R406"/>
    <mergeCell ref="R415:R416"/>
    <mergeCell ref="R427:R428"/>
    <mergeCell ref="R439:R440"/>
    <mergeCell ref="R451:R452"/>
    <mergeCell ref="R463:R464"/>
    <mergeCell ref="R475:R476"/>
    <mergeCell ref="A495:C497"/>
    <mergeCell ref="A490:C493"/>
    <mergeCell ref="D1:R5"/>
    <mergeCell ref="K385:K386"/>
    <mergeCell ref="K395:K396"/>
    <mergeCell ref="K405:K406"/>
    <mergeCell ref="K415:K416"/>
    <mergeCell ref="K427:K428"/>
    <mergeCell ref="K439:K440"/>
    <mergeCell ref="K451:K452"/>
    <mergeCell ref="K463:K464"/>
    <mergeCell ref="K475:K476"/>
    <mergeCell ref="R10:R11"/>
    <mergeCell ref="R20:R21"/>
    <mergeCell ref="R28:R29"/>
    <mergeCell ref="R36:R37"/>
    <mergeCell ref="R44:R45"/>
    <mergeCell ref="R52:R53"/>
    <mergeCell ref="R60:R61"/>
    <mergeCell ref="R68:R69"/>
    <mergeCell ref="R77:R78"/>
    <mergeCell ref="R91:R92"/>
    <mergeCell ref="R102:R103"/>
    <mergeCell ref="R122:R123"/>
    <mergeCell ref="R131:R132"/>
    <mergeCell ref="R143:R144"/>
    <mergeCell ref="R153:R154"/>
    <mergeCell ref="R163:R164"/>
    <mergeCell ref="R171:R172"/>
    <mergeCell ref="R184:R185"/>
    <mergeCell ref="R196:R197"/>
    <mergeCell ref="R208:R209"/>
    <mergeCell ref="R219:R220"/>
    <mergeCell ref="R234:R235"/>
    <mergeCell ref="R246:R247"/>
    <mergeCell ref="J475:J476"/>
    <mergeCell ref="K10:K11"/>
    <mergeCell ref="K20:K21"/>
    <mergeCell ref="K28:K29"/>
    <mergeCell ref="K36:K37"/>
    <mergeCell ref="K44:K45"/>
    <mergeCell ref="K52:K53"/>
    <mergeCell ref="K60:K61"/>
    <mergeCell ref="K68:K69"/>
    <mergeCell ref="K77:K78"/>
    <mergeCell ref="K91:K92"/>
    <mergeCell ref="K102:K103"/>
    <mergeCell ref="K122:K123"/>
    <mergeCell ref="K131:K132"/>
    <mergeCell ref="K143:K144"/>
    <mergeCell ref="K153:K154"/>
    <mergeCell ref="K163:K164"/>
    <mergeCell ref="K171:K172"/>
    <mergeCell ref="K184:K185"/>
    <mergeCell ref="K196:K197"/>
    <mergeCell ref="K208:K209"/>
    <mergeCell ref="K219:K220"/>
    <mergeCell ref="K234:K235"/>
    <mergeCell ref="K246:K247"/>
    <mergeCell ref="K254:K255"/>
    <mergeCell ref="K267:K268"/>
    <mergeCell ref="K279:K280"/>
    <mergeCell ref="K287:K288"/>
    <mergeCell ref="K296:K297"/>
    <mergeCell ref="K305:K306"/>
    <mergeCell ref="K313:K314"/>
    <mergeCell ref="K323:K324"/>
    <mergeCell ref="I475:I476"/>
    <mergeCell ref="J10:J11"/>
    <mergeCell ref="J20:J21"/>
    <mergeCell ref="J28:J29"/>
    <mergeCell ref="J36:J37"/>
    <mergeCell ref="J44:J45"/>
    <mergeCell ref="J52:J53"/>
    <mergeCell ref="J60:J61"/>
    <mergeCell ref="J68:J69"/>
    <mergeCell ref="J77:J78"/>
    <mergeCell ref="J91:J92"/>
    <mergeCell ref="J102:J103"/>
    <mergeCell ref="J122:J123"/>
    <mergeCell ref="J131:J132"/>
    <mergeCell ref="J143:J144"/>
    <mergeCell ref="J153:J154"/>
    <mergeCell ref="J163:J164"/>
    <mergeCell ref="J171:J172"/>
    <mergeCell ref="J184:J185"/>
    <mergeCell ref="J196:J197"/>
    <mergeCell ref="J208:J209"/>
    <mergeCell ref="J219:J220"/>
    <mergeCell ref="J234:J235"/>
    <mergeCell ref="J246:J247"/>
    <mergeCell ref="J254:J255"/>
    <mergeCell ref="J267:J268"/>
    <mergeCell ref="J279:J280"/>
    <mergeCell ref="J287:J288"/>
    <mergeCell ref="J296:J297"/>
    <mergeCell ref="J305:J306"/>
    <mergeCell ref="J313:J314"/>
    <mergeCell ref="J323:J324"/>
    <mergeCell ref="H475:H476"/>
    <mergeCell ref="I10:I11"/>
    <mergeCell ref="I20:I21"/>
    <mergeCell ref="I28:I29"/>
    <mergeCell ref="I36:I37"/>
    <mergeCell ref="I44:I45"/>
    <mergeCell ref="I52:I53"/>
    <mergeCell ref="I60:I61"/>
    <mergeCell ref="I68:I69"/>
    <mergeCell ref="I77:I78"/>
    <mergeCell ref="I91:I92"/>
    <mergeCell ref="I102:I103"/>
    <mergeCell ref="I122:I123"/>
    <mergeCell ref="I131:I132"/>
    <mergeCell ref="I143:I144"/>
    <mergeCell ref="I153:I154"/>
    <mergeCell ref="I163:I164"/>
    <mergeCell ref="I171:I172"/>
    <mergeCell ref="I184:I185"/>
    <mergeCell ref="I196:I197"/>
    <mergeCell ref="I208:I209"/>
    <mergeCell ref="I219:I220"/>
    <mergeCell ref="I234:I235"/>
    <mergeCell ref="I246:I247"/>
    <mergeCell ref="I254:I255"/>
    <mergeCell ref="I267:I268"/>
    <mergeCell ref="I279:I280"/>
    <mergeCell ref="I287:I288"/>
    <mergeCell ref="I296:I297"/>
    <mergeCell ref="I305:I306"/>
    <mergeCell ref="I313:I314"/>
    <mergeCell ref="I323:I324"/>
    <mergeCell ref="G475:G476"/>
    <mergeCell ref="H10:H11"/>
    <mergeCell ref="H20:H21"/>
    <mergeCell ref="H28:H29"/>
    <mergeCell ref="H36:H37"/>
    <mergeCell ref="H44:H45"/>
    <mergeCell ref="H52:H53"/>
    <mergeCell ref="H60:H61"/>
    <mergeCell ref="H68:H69"/>
    <mergeCell ref="H77:H78"/>
    <mergeCell ref="H91:H92"/>
    <mergeCell ref="H102:H103"/>
    <mergeCell ref="H122:H123"/>
    <mergeCell ref="H131:H132"/>
    <mergeCell ref="H143:H144"/>
    <mergeCell ref="H153:H154"/>
    <mergeCell ref="H163:H164"/>
    <mergeCell ref="H171:H172"/>
    <mergeCell ref="H184:H185"/>
    <mergeCell ref="H196:H197"/>
    <mergeCell ref="H208:H209"/>
    <mergeCell ref="H219:H220"/>
    <mergeCell ref="H234:H235"/>
    <mergeCell ref="H246:H247"/>
    <mergeCell ref="H254:H255"/>
    <mergeCell ref="H267:H268"/>
    <mergeCell ref="H279:H280"/>
    <mergeCell ref="H287:H288"/>
    <mergeCell ref="H296:H297"/>
    <mergeCell ref="H305:H306"/>
    <mergeCell ref="H313:H314"/>
    <mergeCell ref="H323:H324"/>
    <mergeCell ref="F475:F476"/>
    <mergeCell ref="G10:G11"/>
    <mergeCell ref="G20:G21"/>
    <mergeCell ref="G28:G29"/>
    <mergeCell ref="G36:G37"/>
    <mergeCell ref="G44:G45"/>
    <mergeCell ref="G52:G53"/>
    <mergeCell ref="G60:G61"/>
    <mergeCell ref="G68:G69"/>
    <mergeCell ref="G77:G78"/>
    <mergeCell ref="G91:G92"/>
    <mergeCell ref="G102:G103"/>
    <mergeCell ref="G122:G123"/>
    <mergeCell ref="G131:G132"/>
    <mergeCell ref="G143:G144"/>
    <mergeCell ref="G153:G154"/>
    <mergeCell ref="G163:G164"/>
    <mergeCell ref="G171:G172"/>
    <mergeCell ref="G184:G185"/>
    <mergeCell ref="G196:G197"/>
    <mergeCell ref="G208:G209"/>
    <mergeCell ref="G219:G220"/>
    <mergeCell ref="G234:G235"/>
    <mergeCell ref="G246:G247"/>
    <mergeCell ref="G254:G255"/>
    <mergeCell ref="G267:G268"/>
    <mergeCell ref="G279:G280"/>
    <mergeCell ref="G287:G288"/>
    <mergeCell ref="G296:G297"/>
    <mergeCell ref="G305:G306"/>
    <mergeCell ref="G313:G314"/>
    <mergeCell ref="G323:G324"/>
    <mergeCell ref="E475:E476"/>
    <mergeCell ref="F10:F11"/>
    <mergeCell ref="F20:F21"/>
    <mergeCell ref="F28:F29"/>
    <mergeCell ref="F36:F37"/>
    <mergeCell ref="F44:F45"/>
    <mergeCell ref="F52:F53"/>
    <mergeCell ref="F60:F61"/>
    <mergeCell ref="F68:F69"/>
    <mergeCell ref="F77:F78"/>
    <mergeCell ref="F91:F92"/>
    <mergeCell ref="F102:F103"/>
    <mergeCell ref="F122:F123"/>
    <mergeCell ref="F131:F132"/>
    <mergeCell ref="F143:F144"/>
    <mergeCell ref="F153:F154"/>
    <mergeCell ref="F163:F164"/>
    <mergeCell ref="F171:F172"/>
    <mergeCell ref="F184:F185"/>
    <mergeCell ref="F196:F197"/>
    <mergeCell ref="F208:F209"/>
    <mergeCell ref="F219:F220"/>
    <mergeCell ref="F234:F235"/>
    <mergeCell ref="F246:F247"/>
    <mergeCell ref="F254:F255"/>
    <mergeCell ref="F267:F268"/>
    <mergeCell ref="F279:F280"/>
    <mergeCell ref="F287:F288"/>
    <mergeCell ref="F296:F297"/>
    <mergeCell ref="F305:F306"/>
    <mergeCell ref="F313:F314"/>
    <mergeCell ref="F323:F324"/>
    <mergeCell ref="D475:D476"/>
    <mergeCell ref="E10:E11"/>
    <mergeCell ref="E20:E21"/>
    <mergeCell ref="E28:E29"/>
    <mergeCell ref="E36:E37"/>
    <mergeCell ref="E44:E45"/>
    <mergeCell ref="E52:E53"/>
    <mergeCell ref="E60:E61"/>
    <mergeCell ref="E68:E69"/>
    <mergeCell ref="E77:E78"/>
    <mergeCell ref="E91:E92"/>
    <mergeCell ref="E102:E103"/>
    <mergeCell ref="E122:E123"/>
    <mergeCell ref="E131:E132"/>
    <mergeCell ref="E143:E144"/>
    <mergeCell ref="E153:E154"/>
    <mergeCell ref="E163:E164"/>
    <mergeCell ref="E171:E172"/>
    <mergeCell ref="E184:E185"/>
    <mergeCell ref="E196:E197"/>
    <mergeCell ref="E208:E209"/>
    <mergeCell ref="E219:E220"/>
    <mergeCell ref="E234:E235"/>
    <mergeCell ref="E246:E247"/>
    <mergeCell ref="E254:E255"/>
    <mergeCell ref="E267:E268"/>
    <mergeCell ref="E279:E280"/>
    <mergeCell ref="E287:E288"/>
    <mergeCell ref="E296:E297"/>
    <mergeCell ref="E305:E306"/>
    <mergeCell ref="E313:E314"/>
    <mergeCell ref="E323:E324"/>
    <mergeCell ref="C341:C342"/>
    <mergeCell ref="C345:C346"/>
    <mergeCell ref="C347:C348"/>
    <mergeCell ref="C351:C352"/>
    <mergeCell ref="C357:C358"/>
    <mergeCell ref="C367:C368"/>
    <mergeCell ref="C375:C376"/>
    <mergeCell ref="C385:C386"/>
    <mergeCell ref="C395:C396"/>
    <mergeCell ref="C405:C406"/>
    <mergeCell ref="C415:C416"/>
    <mergeCell ref="C427:C428"/>
    <mergeCell ref="C439:C440"/>
    <mergeCell ref="C451:C452"/>
    <mergeCell ref="C463:C464"/>
    <mergeCell ref="C475:C476"/>
    <mergeCell ref="D10:D11"/>
    <mergeCell ref="D20:D21"/>
    <mergeCell ref="D28:D29"/>
    <mergeCell ref="D36:D37"/>
    <mergeCell ref="D44:D45"/>
    <mergeCell ref="D52:D53"/>
    <mergeCell ref="D60:D61"/>
    <mergeCell ref="D68:D69"/>
    <mergeCell ref="D77:D78"/>
    <mergeCell ref="D91:D92"/>
    <mergeCell ref="D102:D103"/>
    <mergeCell ref="D122:D123"/>
    <mergeCell ref="D131:D132"/>
    <mergeCell ref="D143:D144"/>
    <mergeCell ref="D153:D154"/>
    <mergeCell ref="D163:D164"/>
    <mergeCell ref="B340:B343"/>
    <mergeCell ref="B345:B348"/>
    <mergeCell ref="B350:B352"/>
    <mergeCell ref="B357:B358"/>
    <mergeCell ref="B367:B368"/>
    <mergeCell ref="B375:B376"/>
    <mergeCell ref="B385:B386"/>
    <mergeCell ref="B395:B396"/>
    <mergeCell ref="B405:B406"/>
    <mergeCell ref="B415:B416"/>
    <mergeCell ref="B427:B428"/>
    <mergeCell ref="B439:B440"/>
    <mergeCell ref="B451:B452"/>
    <mergeCell ref="B463:B464"/>
    <mergeCell ref="B475:B476"/>
    <mergeCell ref="B478:B480"/>
    <mergeCell ref="C10:C11"/>
    <mergeCell ref="C20:C21"/>
    <mergeCell ref="C28:C29"/>
    <mergeCell ref="C36:C37"/>
    <mergeCell ref="C44:C45"/>
    <mergeCell ref="C52:C53"/>
    <mergeCell ref="C60:C61"/>
    <mergeCell ref="C68:C69"/>
    <mergeCell ref="C77:C78"/>
    <mergeCell ref="C80:C83"/>
    <mergeCell ref="C91:C92"/>
    <mergeCell ref="C94:C96"/>
    <mergeCell ref="C102:C103"/>
    <mergeCell ref="C105:C107"/>
    <mergeCell ref="C108:C109"/>
    <mergeCell ref="C111:C112"/>
    <mergeCell ref="A405:A411"/>
    <mergeCell ref="A412:A414"/>
    <mergeCell ref="A415:A423"/>
    <mergeCell ref="A424:A426"/>
    <mergeCell ref="A427:A435"/>
    <mergeCell ref="A436:A438"/>
    <mergeCell ref="A439:A447"/>
    <mergeCell ref="A448:A450"/>
    <mergeCell ref="A451:A459"/>
    <mergeCell ref="A460:A462"/>
    <mergeCell ref="A463:A471"/>
    <mergeCell ref="A472:A474"/>
    <mergeCell ref="A475:A481"/>
    <mergeCell ref="B10:B11"/>
    <mergeCell ref="B20:B21"/>
    <mergeCell ref="B28:B29"/>
    <mergeCell ref="B36:B37"/>
    <mergeCell ref="B44:B45"/>
    <mergeCell ref="B52:B53"/>
    <mergeCell ref="B60:B61"/>
    <mergeCell ref="B68:B69"/>
    <mergeCell ref="B71:B72"/>
    <mergeCell ref="B77:B78"/>
    <mergeCell ref="B80:B85"/>
    <mergeCell ref="B91:B92"/>
    <mergeCell ref="B94:B96"/>
    <mergeCell ref="B102:B103"/>
    <mergeCell ref="B105:B109"/>
    <mergeCell ref="B111:B117"/>
    <mergeCell ref="B122:B123"/>
    <mergeCell ref="B125:B126"/>
    <mergeCell ref="B131:B132"/>
    <mergeCell ref="A310:A312"/>
    <mergeCell ref="A313:A319"/>
    <mergeCell ref="A320:A322"/>
    <mergeCell ref="A323:A333"/>
    <mergeCell ref="A334:A336"/>
    <mergeCell ref="A337:A353"/>
    <mergeCell ref="A354:A356"/>
    <mergeCell ref="A357:A363"/>
    <mergeCell ref="A364:A366"/>
    <mergeCell ref="A367:A371"/>
    <mergeCell ref="A372:A374"/>
    <mergeCell ref="A375:A381"/>
    <mergeCell ref="A382:A384"/>
    <mergeCell ref="A385:A391"/>
    <mergeCell ref="A392:A394"/>
    <mergeCell ref="A395:A401"/>
    <mergeCell ref="A402:A404"/>
    <mergeCell ref="A219:A230"/>
    <mergeCell ref="A231:A233"/>
    <mergeCell ref="A234:A242"/>
    <mergeCell ref="A243:A245"/>
    <mergeCell ref="A246:A250"/>
    <mergeCell ref="A251:A253"/>
    <mergeCell ref="A254:A263"/>
    <mergeCell ref="A264:A266"/>
    <mergeCell ref="A267:A275"/>
    <mergeCell ref="A276:A278"/>
    <mergeCell ref="A279:A283"/>
    <mergeCell ref="A284:A286"/>
    <mergeCell ref="A287:A292"/>
    <mergeCell ref="A293:A295"/>
    <mergeCell ref="A296:A301"/>
    <mergeCell ref="A302:A304"/>
    <mergeCell ref="A305:A309"/>
    <mergeCell ref="A128:A130"/>
    <mergeCell ref="A131:A139"/>
    <mergeCell ref="A140:A142"/>
    <mergeCell ref="A143:A149"/>
    <mergeCell ref="A150:A152"/>
    <mergeCell ref="A153:A159"/>
    <mergeCell ref="A160:A162"/>
    <mergeCell ref="A163:A167"/>
    <mergeCell ref="A168:A170"/>
    <mergeCell ref="A171:A180"/>
    <mergeCell ref="A181:A183"/>
    <mergeCell ref="A184:A192"/>
    <mergeCell ref="A193:A195"/>
    <mergeCell ref="A196:A204"/>
    <mergeCell ref="A205:A207"/>
    <mergeCell ref="A208:A215"/>
    <mergeCell ref="A216:A218"/>
    <mergeCell ref="B474:D474"/>
    <mergeCell ref="E474:R474"/>
    <mergeCell ref="L475:N475"/>
    <mergeCell ref="O475:Q475"/>
    <mergeCell ref="B477:C477"/>
    <mergeCell ref="B481:C481"/>
    <mergeCell ref="A489:C489"/>
    <mergeCell ref="A494:C494"/>
    <mergeCell ref="A7:A9"/>
    <mergeCell ref="A10:A14"/>
    <mergeCell ref="A17:A19"/>
    <mergeCell ref="A20:A24"/>
    <mergeCell ref="A25:A27"/>
    <mergeCell ref="A28:A32"/>
    <mergeCell ref="A33:A35"/>
    <mergeCell ref="A36:A40"/>
    <mergeCell ref="A41:A43"/>
    <mergeCell ref="A44:A48"/>
    <mergeCell ref="A49:A51"/>
    <mergeCell ref="A52:A56"/>
    <mergeCell ref="A57:A59"/>
    <mergeCell ref="A60:A64"/>
    <mergeCell ref="A65:A67"/>
    <mergeCell ref="A68:A73"/>
    <mergeCell ref="A74:A76"/>
    <mergeCell ref="A77:A87"/>
    <mergeCell ref="A88:A90"/>
    <mergeCell ref="A91:A98"/>
    <mergeCell ref="A99:A101"/>
    <mergeCell ref="A102:A118"/>
    <mergeCell ref="A119:A121"/>
    <mergeCell ref="A122:A127"/>
    <mergeCell ref="B461:D461"/>
    <mergeCell ref="N461:O461"/>
    <mergeCell ref="P461:Q461"/>
    <mergeCell ref="B462:D462"/>
    <mergeCell ref="E462:R462"/>
    <mergeCell ref="L463:N463"/>
    <mergeCell ref="O463:Q463"/>
    <mergeCell ref="B465:C465"/>
    <mergeCell ref="B467:C467"/>
    <mergeCell ref="B469:C469"/>
    <mergeCell ref="B471:C471"/>
    <mergeCell ref="B472:D472"/>
    <mergeCell ref="N472:O472"/>
    <mergeCell ref="P472:Q472"/>
    <mergeCell ref="B473:D473"/>
    <mergeCell ref="N473:O473"/>
    <mergeCell ref="P473:Q473"/>
    <mergeCell ref="D463:D464"/>
    <mergeCell ref="E463:E464"/>
    <mergeCell ref="F463:F464"/>
    <mergeCell ref="G463:G464"/>
    <mergeCell ref="H463:H464"/>
    <mergeCell ref="I463:I464"/>
    <mergeCell ref="J463:J464"/>
    <mergeCell ref="B448:D448"/>
    <mergeCell ref="N448:O448"/>
    <mergeCell ref="P448:Q448"/>
    <mergeCell ref="B449:D449"/>
    <mergeCell ref="N449:O449"/>
    <mergeCell ref="P449:Q449"/>
    <mergeCell ref="B450:D450"/>
    <mergeCell ref="E450:R450"/>
    <mergeCell ref="L451:N451"/>
    <mergeCell ref="O451:Q451"/>
    <mergeCell ref="B453:C453"/>
    <mergeCell ref="B455:C455"/>
    <mergeCell ref="B457:C457"/>
    <mergeCell ref="B459:C459"/>
    <mergeCell ref="B460:D460"/>
    <mergeCell ref="N460:O460"/>
    <mergeCell ref="P460:Q460"/>
    <mergeCell ref="D451:D452"/>
    <mergeCell ref="E451:E452"/>
    <mergeCell ref="F451:F452"/>
    <mergeCell ref="G451:G452"/>
    <mergeCell ref="H451:H452"/>
    <mergeCell ref="I451:I452"/>
    <mergeCell ref="J451:J452"/>
    <mergeCell ref="B431:C431"/>
    <mergeCell ref="B433:C433"/>
    <mergeCell ref="B435:C435"/>
    <mergeCell ref="B436:D436"/>
    <mergeCell ref="N436:O436"/>
    <mergeCell ref="P436:Q436"/>
    <mergeCell ref="B437:D437"/>
    <mergeCell ref="N437:O437"/>
    <mergeCell ref="P437:Q437"/>
    <mergeCell ref="B438:D438"/>
    <mergeCell ref="E438:R438"/>
    <mergeCell ref="L439:N439"/>
    <mergeCell ref="O439:Q439"/>
    <mergeCell ref="B441:C441"/>
    <mergeCell ref="B443:C443"/>
    <mergeCell ref="B445:C445"/>
    <mergeCell ref="B447:C447"/>
    <mergeCell ref="D439:D440"/>
    <mergeCell ref="E439:E440"/>
    <mergeCell ref="F439:F440"/>
    <mergeCell ref="G439:G440"/>
    <mergeCell ref="H439:H440"/>
    <mergeCell ref="I439:I440"/>
    <mergeCell ref="J439:J440"/>
    <mergeCell ref="L415:N415"/>
    <mergeCell ref="O415:Q415"/>
    <mergeCell ref="B417:C417"/>
    <mergeCell ref="B419:C419"/>
    <mergeCell ref="B421:C421"/>
    <mergeCell ref="B423:C423"/>
    <mergeCell ref="B424:D424"/>
    <mergeCell ref="N424:O424"/>
    <mergeCell ref="P424:Q424"/>
    <mergeCell ref="B425:D425"/>
    <mergeCell ref="N425:O425"/>
    <mergeCell ref="P425:Q425"/>
    <mergeCell ref="B426:D426"/>
    <mergeCell ref="E426:R426"/>
    <mergeCell ref="L427:N427"/>
    <mergeCell ref="O427:Q427"/>
    <mergeCell ref="B429:C429"/>
    <mergeCell ref="D415:D416"/>
    <mergeCell ref="D427:D428"/>
    <mergeCell ref="E415:E416"/>
    <mergeCell ref="E427:E428"/>
    <mergeCell ref="F415:F416"/>
    <mergeCell ref="F427:F428"/>
    <mergeCell ref="G415:G416"/>
    <mergeCell ref="G427:G428"/>
    <mergeCell ref="H415:H416"/>
    <mergeCell ref="H427:H428"/>
    <mergeCell ref="I415:I416"/>
    <mergeCell ref="I427:I428"/>
    <mergeCell ref="J415:J416"/>
    <mergeCell ref="J427:J428"/>
    <mergeCell ref="B403:D403"/>
    <mergeCell ref="N403:O403"/>
    <mergeCell ref="P403:Q403"/>
    <mergeCell ref="B404:D404"/>
    <mergeCell ref="E404:R404"/>
    <mergeCell ref="L405:N405"/>
    <mergeCell ref="O405:Q405"/>
    <mergeCell ref="B407:C407"/>
    <mergeCell ref="B409:C409"/>
    <mergeCell ref="B411:C411"/>
    <mergeCell ref="B412:D412"/>
    <mergeCell ref="N412:O412"/>
    <mergeCell ref="P412:Q412"/>
    <mergeCell ref="B413:D413"/>
    <mergeCell ref="N413:O413"/>
    <mergeCell ref="P413:Q413"/>
    <mergeCell ref="B414:D414"/>
    <mergeCell ref="E414:R414"/>
    <mergeCell ref="D405:D406"/>
    <mergeCell ref="E405:E406"/>
    <mergeCell ref="F405:F406"/>
    <mergeCell ref="G405:G406"/>
    <mergeCell ref="H405:H406"/>
    <mergeCell ref="I405:I406"/>
    <mergeCell ref="J405:J406"/>
    <mergeCell ref="B391:C391"/>
    <mergeCell ref="B392:D392"/>
    <mergeCell ref="N392:O392"/>
    <mergeCell ref="P392:Q392"/>
    <mergeCell ref="B393:D393"/>
    <mergeCell ref="N393:O393"/>
    <mergeCell ref="P393:Q393"/>
    <mergeCell ref="B394:D394"/>
    <mergeCell ref="E394:R394"/>
    <mergeCell ref="L395:N395"/>
    <mergeCell ref="O395:Q395"/>
    <mergeCell ref="B397:C397"/>
    <mergeCell ref="B399:C399"/>
    <mergeCell ref="B401:C401"/>
    <mergeCell ref="B402:D402"/>
    <mergeCell ref="N402:O402"/>
    <mergeCell ref="P402:Q402"/>
    <mergeCell ref="D395:D396"/>
    <mergeCell ref="E395:E396"/>
    <mergeCell ref="F395:F396"/>
    <mergeCell ref="G395:G396"/>
    <mergeCell ref="H395:H396"/>
    <mergeCell ref="I395:I396"/>
    <mergeCell ref="J395:J396"/>
    <mergeCell ref="L375:N375"/>
    <mergeCell ref="O375:Q375"/>
    <mergeCell ref="B377:C377"/>
    <mergeCell ref="B379:C379"/>
    <mergeCell ref="B381:C381"/>
    <mergeCell ref="B382:D382"/>
    <mergeCell ref="N382:O382"/>
    <mergeCell ref="P382:Q382"/>
    <mergeCell ref="B383:D383"/>
    <mergeCell ref="N383:O383"/>
    <mergeCell ref="P383:Q383"/>
    <mergeCell ref="B384:D384"/>
    <mergeCell ref="E384:R384"/>
    <mergeCell ref="L385:N385"/>
    <mergeCell ref="O385:Q385"/>
    <mergeCell ref="B387:C387"/>
    <mergeCell ref="B389:C389"/>
    <mergeCell ref="D375:D376"/>
    <mergeCell ref="D385:D386"/>
    <mergeCell ref="E375:E376"/>
    <mergeCell ref="E385:E386"/>
    <mergeCell ref="F375:F376"/>
    <mergeCell ref="F385:F386"/>
    <mergeCell ref="G375:G376"/>
    <mergeCell ref="G385:G386"/>
    <mergeCell ref="H375:H376"/>
    <mergeCell ref="H385:H386"/>
    <mergeCell ref="I375:I376"/>
    <mergeCell ref="I385:I386"/>
    <mergeCell ref="J375:J376"/>
    <mergeCell ref="J385:J386"/>
    <mergeCell ref="K375:K376"/>
    <mergeCell ref="B365:D365"/>
    <mergeCell ref="N365:O365"/>
    <mergeCell ref="P365:Q365"/>
    <mergeCell ref="B366:D366"/>
    <mergeCell ref="E366:R366"/>
    <mergeCell ref="L367:N367"/>
    <mergeCell ref="O367:Q367"/>
    <mergeCell ref="B369:C369"/>
    <mergeCell ref="B371:C371"/>
    <mergeCell ref="B372:D372"/>
    <mergeCell ref="N372:O372"/>
    <mergeCell ref="P372:Q372"/>
    <mergeCell ref="B373:D373"/>
    <mergeCell ref="N373:O373"/>
    <mergeCell ref="P373:Q373"/>
    <mergeCell ref="B374:D374"/>
    <mergeCell ref="E374:R374"/>
    <mergeCell ref="D367:D368"/>
    <mergeCell ref="E367:E368"/>
    <mergeCell ref="F367:F368"/>
    <mergeCell ref="G367:G368"/>
    <mergeCell ref="H367:H368"/>
    <mergeCell ref="I367:I368"/>
    <mergeCell ref="J367:J368"/>
    <mergeCell ref="K367:K368"/>
    <mergeCell ref="B344:C344"/>
    <mergeCell ref="B349:C349"/>
    <mergeCell ref="B353:C353"/>
    <mergeCell ref="B354:D354"/>
    <mergeCell ref="N354:O354"/>
    <mergeCell ref="P354:Q354"/>
    <mergeCell ref="B355:D355"/>
    <mergeCell ref="N355:O355"/>
    <mergeCell ref="P355:Q355"/>
    <mergeCell ref="B356:D356"/>
    <mergeCell ref="E356:R356"/>
    <mergeCell ref="L357:N357"/>
    <mergeCell ref="O357:Q357"/>
    <mergeCell ref="B359:C359"/>
    <mergeCell ref="B361:C361"/>
    <mergeCell ref="B363:C363"/>
    <mergeCell ref="B364:D364"/>
    <mergeCell ref="N364:O364"/>
    <mergeCell ref="P364:Q364"/>
    <mergeCell ref="D357:D358"/>
    <mergeCell ref="E357:E358"/>
    <mergeCell ref="F357:F358"/>
    <mergeCell ref="G357:G358"/>
    <mergeCell ref="H357:H358"/>
    <mergeCell ref="I357:I358"/>
    <mergeCell ref="J357:J358"/>
    <mergeCell ref="K357:K358"/>
    <mergeCell ref="B320:D320"/>
    <mergeCell ref="B321:D321"/>
    <mergeCell ref="B322:D322"/>
    <mergeCell ref="E322:R322"/>
    <mergeCell ref="L323:N323"/>
    <mergeCell ref="O323:Q323"/>
    <mergeCell ref="B325:C325"/>
    <mergeCell ref="B330:C330"/>
    <mergeCell ref="B331:C331"/>
    <mergeCell ref="B333:C333"/>
    <mergeCell ref="B334:D334"/>
    <mergeCell ref="B335:D335"/>
    <mergeCell ref="B336:D336"/>
    <mergeCell ref="E336:R336"/>
    <mergeCell ref="L337:N337"/>
    <mergeCell ref="O337:Q337"/>
    <mergeCell ref="B339:C339"/>
    <mergeCell ref="B323:B324"/>
    <mergeCell ref="B326:B329"/>
    <mergeCell ref="B337:B338"/>
    <mergeCell ref="C323:C324"/>
    <mergeCell ref="C326:C329"/>
    <mergeCell ref="C337:C338"/>
    <mergeCell ref="D323:D324"/>
    <mergeCell ref="D337:D338"/>
    <mergeCell ref="E337:E338"/>
    <mergeCell ref="F337:F338"/>
    <mergeCell ref="G337:G338"/>
    <mergeCell ref="H337:H338"/>
    <mergeCell ref="I337:I338"/>
    <mergeCell ref="J337:J338"/>
    <mergeCell ref="K337:K338"/>
    <mergeCell ref="B302:D302"/>
    <mergeCell ref="B303:D303"/>
    <mergeCell ref="B304:D304"/>
    <mergeCell ref="E304:R304"/>
    <mergeCell ref="L305:N305"/>
    <mergeCell ref="O305:Q305"/>
    <mergeCell ref="B307:C307"/>
    <mergeCell ref="B309:C309"/>
    <mergeCell ref="B310:D310"/>
    <mergeCell ref="B311:D311"/>
    <mergeCell ref="B312:D312"/>
    <mergeCell ref="E312:R312"/>
    <mergeCell ref="L313:N313"/>
    <mergeCell ref="O313:Q313"/>
    <mergeCell ref="B315:C315"/>
    <mergeCell ref="B317:C317"/>
    <mergeCell ref="B319:C319"/>
    <mergeCell ref="B305:B306"/>
    <mergeCell ref="B313:B314"/>
    <mergeCell ref="C305:C306"/>
    <mergeCell ref="C313:C314"/>
    <mergeCell ref="D305:D306"/>
    <mergeCell ref="D313:D314"/>
    <mergeCell ref="R305:R306"/>
    <mergeCell ref="R313:R314"/>
    <mergeCell ref="B283:C283"/>
    <mergeCell ref="B284:D284"/>
    <mergeCell ref="B285:D285"/>
    <mergeCell ref="B286:D286"/>
    <mergeCell ref="E286:R286"/>
    <mergeCell ref="L287:N287"/>
    <mergeCell ref="O287:Q287"/>
    <mergeCell ref="B289:C289"/>
    <mergeCell ref="B291:C291"/>
    <mergeCell ref="B293:D293"/>
    <mergeCell ref="B294:D294"/>
    <mergeCell ref="B295:D295"/>
    <mergeCell ref="E295:R295"/>
    <mergeCell ref="L296:N296"/>
    <mergeCell ref="O296:Q296"/>
    <mergeCell ref="B298:C298"/>
    <mergeCell ref="B300:C300"/>
    <mergeCell ref="B287:B288"/>
    <mergeCell ref="B296:B297"/>
    <mergeCell ref="C287:C288"/>
    <mergeCell ref="C296:C297"/>
    <mergeCell ref="D287:D288"/>
    <mergeCell ref="D296:D297"/>
    <mergeCell ref="R287:R288"/>
    <mergeCell ref="R296:R297"/>
    <mergeCell ref="B264:D264"/>
    <mergeCell ref="B265:D265"/>
    <mergeCell ref="B266:D266"/>
    <mergeCell ref="E266:R266"/>
    <mergeCell ref="L267:N267"/>
    <mergeCell ref="O267:Q267"/>
    <mergeCell ref="B269:C269"/>
    <mergeCell ref="B271:C271"/>
    <mergeCell ref="B273:C273"/>
    <mergeCell ref="B275:C275"/>
    <mergeCell ref="B276:D276"/>
    <mergeCell ref="B277:D277"/>
    <mergeCell ref="B278:D278"/>
    <mergeCell ref="E278:R278"/>
    <mergeCell ref="L279:N279"/>
    <mergeCell ref="O279:Q279"/>
    <mergeCell ref="B281:C281"/>
    <mergeCell ref="B267:B268"/>
    <mergeCell ref="B279:B280"/>
    <mergeCell ref="C267:C268"/>
    <mergeCell ref="C279:C280"/>
    <mergeCell ref="D267:D268"/>
    <mergeCell ref="D279:D280"/>
    <mergeCell ref="R267:R268"/>
    <mergeCell ref="R279:R280"/>
    <mergeCell ref="B245:D245"/>
    <mergeCell ref="E245:R245"/>
    <mergeCell ref="L246:N246"/>
    <mergeCell ref="O246:Q246"/>
    <mergeCell ref="B248:C248"/>
    <mergeCell ref="B250:C250"/>
    <mergeCell ref="B251:D251"/>
    <mergeCell ref="B252:D252"/>
    <mergeCell ref="B253:D253"/>
    <mergeCell ref="E253:R253"/>
    <mergeCell ref="L254:N254"/>
    <mergeCell ref="O254:Q254"/>
    <mergeCell ref="B256:C256"/>
    <mergeCell ref="B258:C258"/>
    <mergeCell ref="B259:C259"/>
    <mergeCell ref="B261:C261"/>
    <mergeCell ref="B263:C263"/>
    <mergeCell ref="B246:B247"/>
    <mergeCell ref="B254:B255"/>
    <mergeCell ref="C246:C247"/>
    <mergeCell ref="C254:C255"/>
    <mergeCell ref="D246:D247"/>
    <mergeCell ref="D254:D255"/>
    <mergeCell ref="R254:R255"/>
    <mergeCell ref="L219:N219"/>
    <mergeCell ref="O219:Q219"/>
    <mergeCell ref="B221:C221"/>
    <mergeCell ref="B226:C226"/>
    <mergeCell ref="B230:C230"/>
    <mergeCell ref="B231:D231"/>
    <mergeCell ref="B232:D232"/>
    <mergeCell ref="B233:D233"/>
    <mergeCell ref="E233:R233"/>
    <mergeCell ref="L234:N234"/>
    <mergeCell ref="O234:Q234"/>
    <mergeCell ref="B236:C236"/>
    <mergeCell ref="B238:C238"/>
    <mergeCell ref="B240:C240"/>
    <mergeCell ref="B242:C242"/>
    <mergeCell ref="B243:D243"/>
    <mergeCell ref="B244:D244"/>
    <mergeCell ref="B219:B220"/>
    <mergeCell ref="B222:B225"/>
    <mergeCell ref="B227:B229"/>
    <mergeCell ref="B234:B235"/>
    <mergeCell ref="C219:C220"/>
    <mergeCell ref="C234:C235"/>
    <mergeCell ref="D219:D220"/>
    <mergeCell ref="D234:D235"/>
    <mergeCell ref="L196:N196"/>
    <mergeCell ref="O196:Q196"/>
    <mergeCell ref="B198:C198"/>
    <mergeCell ref="B202:C202"/>
    <mergeCell ref="B204:C204"/>
    <mergeCell ref="B205:D205"/>
    <mergeCell ref="B206:D206"/>
    <mergeCell ref="B207:D207"/>
    <mergeCell ref="E207:R207"/>
    <mergeCell ref="L208:N208"/>
    <mergeCell ref="O208:Q208"/>
    <mergeCell ref="B210:C210"/>
    <mergeCell ref="B213:C213"/>
    <mergeCell ref="B215:C215"/>
    <mergeCell ref="B216:D216"/>
    <mergeCell ref="B217:D217"/>
    <mergeCell ref="B218:D218"/>
    <mergeCell ref="E218:R218"/>
    <mergeCell ref="B196:B197"/>
    <mergeCell ref="B199:B201"/>
    <mergeCell ref="B208:B209"/>
    <mergeCell ref="B211:B212"/>
    <mergeCell ref="C196:C197"/>
    <mergeCell ref="C208:C209"/>
    <mergeCell ref="C211:C212"/>
    <mergeCell ref="D196:D197"/>
    <mergeCell ref="D208:D209"/>
    <mergeCell ref="B173:C173"/>
    <mergeCell ref="B175:C175"/>
    <mergeCell ref="B178:C178"/>
    <mergeCell ref="B180:C180"/>
    <mergeCell ref="B181:D181"/>
    <mergeCell ref="B182:D182"/>
    <mergeCell ref="B183:D183"/>
    <mergeCell ref="E183:R183"/>
    <mergeCell ref="L184:N184"/>
    <mergeCell ref="O184:Q184"/>
    <mergeCell ref="B186:C186"/>
    <mergeCell ref="B189:C189"/>
    <mergeCell ref="B192:C192"/>
    <mergeCell ref="B193:D193"/>
    <mergeCell ref="B194:D194"/>
    <mergeCell ref="B195:D195"/>
    <mergeCell ref="E195:R195"/>
    <mergeCell ref="B176:B177"/>
    <mergeCell ref="B184:B185"/>
    <mergeCell ref="B187:B188"/>
    <mergeCell ref="B190:B191"/>
    <mergeCell ref="C176:C177"/>
    <mergeCell ref="C184:C185"/>
    <mergeCell ref="C187:C188"/>
    <mergeCell ref="C190:C191"/>
    <mergeCell ref="D184:D185"/>
    <mergeCell ref="B155:C155"/>
    <mergeCell ref="B157:C157"/>
    <mergeCell ref="B159:C159"/>
    <mergeCell ref="B160:D160"/>
    <mergeCell ref="B161:D161"/>
    <mergeCell ref="B162:D162"/>
    <mergeCell ref="E162:R162"/>
    <mergeCell ref="L163:N163"/>
    <mergeCell ref="O163:Q163"/>
    <mergeCell ref="B165:C165"/>
    <mergeCell ref="B167:C167"/>
    <mergeCell ref="B168:D168"/>
    <mergeCell ref="B169:D169"/>
    <mergeCell ref="B170:D170"/>
    <mergeCell ref="E170:R170"/>
    <mergeCell ref="L171:N171"/>
    <mergeCell ref="O171:Q171"/>
    <mergeCell ref="B163:B164"/>
    <mergeCell ref="B171:B172"/>
    <mergeCell ref="C163:C164"/>
    <mergeCell ref="C171:C172"/>
    <mergeCell ref="D171:D172"/>
    <mergeCell ref="B133:C133"/>
    <mergeCell ref="B138:C138"/>
    <mergeCell ref="B139:C139"/>
    <mergeCell ref="B140:D140"/>
    <mergeCell ref="B141:D141"/>
    <mergeCell ref="B142:D142"/>
    <mergeCell ref="E142:R142"/>
    <mergeCell ref="L143:N143"/>
    <mergeCell ref="O143:Q143"/>
    <mergeCell ref="B145:C145"/>
    <mergeCell ref="B147:C147"/>
    <mergeCell ref="B149:C149"/>
    <mergeCell ref="B150:D150"/>
    <mergeCell ref="B151:D151"/>
    <mergeCell ref="B152:D152"/>
    <mergeCell ref="E152:R152"/>
    <mergeCell ref="L153:N153"/>
    <mergeCell ref="O153:Q153"/>
    <mergeCell ref="B134:B137"/>
    <mergeCell ref="B143:B144"/>
    <mergeCell ref="B153:B154"/>
    <mergeCell ref="C135:C137"/>
    <mergeCell ref="C143:C144"/>
    <mergeCell ref="C153:C154"/>
    <mergeCell ref="B104:C104"/>
    <mergeCell ref="B110:C110"/>
    <mergeCell ref="B118:C118"/>
    <mergeCell ref="B119:D119"/>
    <mergeCell ref="B120:D120"/>
    <mergeCell ref="B121:D121"/>
    <mergeCell ref="E121:R121"/>
    <mergeCell ref="L122:N122"/>
    <mergeCell ref="O122:Q122"/>
    <mergeCell ref="B124:C124"/>
    <mergeCell ref="B127:C127"/>
    <mergeCell ref="B128:D128"/>
    <mergeCell ref="B129:D129"/>
    <mergeCell ref="B130:D130"/>
    <mergeCell ref="E130:R130"/>
    <mergeCell ref="L131:N131"/>
    <mergeCell ref="O131:Q131"/>
    <mergeCell ref="C113:C115"/>
    <mergeCell ref="C116:C117"/>
    <mergeCell ref="C122:C123"/>
    <mergeCell ref="C125:C126"/>
    <mergeCell ref="C131:C132"/>
    <mergeCell ref="B79:C79"/>
    <mergeCell ref="B86:C86"/>
    <mergeCell ref="B88:D88"/>
    <mergeCell ref="B89:D89"/>
    <mergeCell ref="B90:D90"/>
    <mergeCell ref="E90:R90"/>
    <mergeCell ref="L91:N91"/>
    <mergeCell ref="O91:Q91"/>
    <mergeCell ref="B93:C93"/>
    <mergeCell ref="B97:C97"/>
    <mergeCell ref="B98:C98"/>
    <mergeCell ref="B99:D99"/>
    <mergeCell ref="B100:D100"/>
    <mergeCell ref="B101:D101"/>
    <mergeCell ref="E101:R101"/>
    <mergeCell ref="L102:N102"/>
    <mergeCell ref="O102:Q102"/>
    <mergeCell ref="L60:N60"/>
    <mergeCell ref="O60:Q60"/>
    <mergeCell ref="B62:C62"/>
    <mergeCell ref="B64:C64"/>
    <mergeCell ref="B65:D65"/>
    <mergeCell ref="B66:D66"/>
    <mergeCell ref="B67:D67"/>
    <mergeCell ref="E67:R67"/>
    <mergeCell ref="L68:N68"/>
    <mergeCell ref="O68:Q68"/>
    <mergeCell ref="B70:C70"/>
    <mergeCell ref="B73:C73"/>
    <mergeCell ref="B74:D74"/>
    <mergeCell ref="B75:D75"/>
    <mergeCell ref="B76:D76"/>
    <mergeCell ref="E76:R76"/>
    <mergeCell ref="L77:N77"/>
    <mergeCell ref="O77:Q77"/>
    <mergeCell ref="B43:D43"/>
    <mergeCell ref="E43:R43"/>
    <mergeCell ref="L44:N44"/>
    <mergeCell ref="O44:Q44"/>
    <mergeCell ref="B46:C46"/>
    <mergeCell ref="B48:C48"/>
    <mergeCell ref="B49:D49"/>
    <mergeCell ref="B50:D50"/>
    <mergeCell ref="B51:D51"/>
    <mergeCell ref="E51:R51"/>
    <mergeCell ref="L52:N52"/>
    <mergeCell ref="O52:Q52"/>
    <mergeCell ref="B54:C54"/>
    <mergeCell ref="B56:C56"/>
    <mergeCell ref="B57:D57"/>
    <mergeCell ref="B58:D58"/>
    <mergeCell ref="B59:D59"/>
    <mergeCell ref="E59:R59"/>
    <mergeCell ref="B26:D26"/>
    <mergeCell ref="B27:D27"/>
    <mergeCell ref="E27:R27"/>
    <mergeCell ref="L28:N28"/>
    <mergeCell ref="O28:Q28"/>
    <mergeCell ref="B30:C30"/>
    <mergeCell ref="B32:C32"/>
    <mergeCell ref="B33:D33"/>
    <mergeCell ref="B34:D34"/>
    <mergeCell ref="B35:D35"/>
    <mergeCell ref="E35:R35"/>
    <mergeCell ref="L36:N36"/>
    <mergeCell ref="O36:Q36"/>
    <mergeCell ref="B38:C38"/>
    <mergeCell ref="B40:C40"/>
    <mergeCell ref="B41:D41"/>
    <mergeCell ref="B42:D42"/>
    <mergeCell ref="B7:D7"/>
    <mergeCell ref="B8:D8"/>
    <mergeCell ref="B9:D9"/>
    <mergeCell ref="E9:R9"/>
    <mergeCell ref="L10:N10"/>
    <mergeCell ref="O10:Q10"/>
    <mergeCell ref="B12:C12"/>
    <mergeCell ref="B14:C14"/>
    <mergeCell ref="B16:C16"/>
    <mergeCell ref="B17:D17"/>
    <mergeCell ref="B18:D18"/>
    <mergeCell ref="B19:D19"/>
    <mergeCell ref="L20:N20"/>
    <mergeCell ref="O20:Q20"/>
    <mergeCell ref="B22:C22"/>
    <mergeCell ref="B24:C24"/>
    <mergeCell ref="B25:D25"/>
  </mergeCells>
  <phoneticPr fontId="39" type="noConversion"/>
  <conditionalFormatting sqref="N42">
    <cfRule type="duplicateValues" dxfId="19" priority="22"/>
  </conditionalFormatting>
  <conditionalFormatting sqref="N66">
    <cfRule type="duplicateValues" dxfId="18" priority="21"/>
  </conditionalFormatting>
  <conditionalFormatting sqref="N75">
    <cfRule type="duplicateValues" dxfId="17" priority="18"/>
  </conditionalFormatting>
  <conditionalFormatting sqref="N89">
    <cfRule type="duplicateValues" dxfId="15" priority="17"/>
  </conditionalFormatting>
  <conditionalFormatting sqref="N100">
    <cfRule type="duplicateValues" dxfId="14" priority="16"/>
  </conditionalFormatting>
  <conditionalFormatting sqref="N120">
    <cfRule type="duplicateValues" dxfId="13" priority="15"/>
  </conditionalFormatting>
  <conditionalFormatting sqref="N129">
    <cfRule type="duplicateValues" dxfId="12" priority="14"/>
  </conditionalFormatting>
  <conditionalFormatting sqref="N141">
    <cfRule type="duplicateValues" dxfId="11" priority="13"/>
  </conditionalFormatting>
  <conditionalFormatting sqref="N169">
    <cfRule type="duplicateValues" dxfId="10" priority="12"/>
  </conditionalFormatting>
  <conditionalFormatting sqref="N182">
    <cfRule type="duplicateValues" dxfId="9" priority="11"/>
  </conditionalFormatting>
  <conditionalFormatting sqref="N206">
    <cfRule type="duplicateValues" dxfId="8" priority="10"/>
  </conditionalFormatting>
  <conditionalFormatting sqref="N244">
    <cfRule type="duplicateValues" dxfId="7" priority="9"/>
  </conditionalFormatting>
  <conditionalFormatting sqref="N252">
    <cfRule type="duplicateValues" dxfId="6" priority="8"/>
  </conditionalFormatting>
  <conditionalFormatting sqref="N285">
    <cfRule type="duplicateValues" dxfId="5" priority="7"/>
  </conditionalFormatting>
  <conditionalFormatting sqref="N294">
    <cfRule type="duplicateValues" dxfId="4" priority="1"/>
  </conditionalFormatting>
  <conditionalFormatting sqref="N303">
    <cfRule type="duplicateValues" dxfId="3" priority="4"/>
  </conditionalFormatting>
  <conditionalFormatting sqref="N311">
    <cfRule type="duplicateValues" dxfId="2" priority="5"/>
  </conditionalFormatting>
  <conditionalFormatting sqref="N321">
    <cfRule type="duplicateValues" dxfId="1" priority="3"/>
  </conditionalFormatting>
  <conditionalFormatting sqref="N335">
    <cfRule type="duplicateValues" dxfId="0" priority="2"/>
  </conditionalFormatting>
  <pageMargins left="0.70763888888888904" right="0.70763888888888904" top="0.74791666666666701" bottom="0.74791666666666701" header="0.31388888888888899" footer="0.31388888888888899"/>
  <pageSetup paperSize="9" scale="57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2" workbookViewId="0">
      <selection activeCell="E19" sqref="E19:R20"/>
    </sheetView>
  </sheetViews>
  <sheetFormatPr defaultColWidth="9" defaultRowHeight="13.5"/>
  <cols>
    <col min="10" max="10" width="11.5"/>
    <col min="11" max="11" width="9.625" customWidth="1"/>
    <col min="13" max="13" width="11" customWidth="1"/>
  </cols>
  <sheetData/>
  <phoneticPr fontId="4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User</cp:lastModifiedBy>
  <cp:lastPrinted>2015-12-18T00:33:00Z</cp:lastPrinted>
  <dcterms:created xsi:type="dcterms:W3CDTF">2014-11-05T09:48:00Z</dcterms:created>
  <dcterms:modified xsi:type="dcterms:W3CDTF">2017-06-26T07:07:00Z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