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G:\My Drive\Data_Science\Projects\Excel Projects\"/>
    </mc:Choice>
  </mc:AlternateContent>
  <xr:revisionPtr revIDLastSave="0" documentId="13_ncr:1_{5EBBC599-4877-49EB-AC08-0CBD0B6E26CC}" xr6:coauthVersionLast="47" xr6:coauthVersionMax="47" xr10:uidLastSave="{00000000-0000-0000-0000-000000000000}"/>
  <bookViews>
    <workbookView xWindow="-110" yWindow="-110" windowWidth="19420" windowHeight="11020" firstSheet="8" activeTab="9" xr2:uid="{00000000-000D-0000-FFFF-FFFF00000000}"/>
  </bookViews>
  <sheets>
    <sheet name="Data" sheetId="1" r:id="rId1"/>
    <sheet name="KPI" sheetId="7" r:id="rId2"/>
    <sheet name="Rating" sheetId="8" r:id="rId3"/>
    <sheet name="Gender" sheetId="9" r:id="rId4"/>
    <sheet name="Education by Attrition" sheetId="10" r:id="rId5"/>
    <sheet name="Attrition by Job" sheetId="11" r:id="rId6"/>
    <sheet name="Dept Wise Attrition" sheetId="12" r:id="rId7"/>
    <sheet name="Attrition by Age Group" sheetId="13" r:id="rId8"/>
    <sheet name="Marital Status" sheetId="14" r:id="rId9"/>
    <sheet name="Background 1" sheetId="3" r:id="rId10"/>
    <sheet name="Images" sheetId="2" r:id="rId11"/>
    <sheet name="Background 2" sheetId="4" r:id="rId12"/>
    <sheet name="Background 3" sheetId="5" r:id="rId13"/>
    <sheet name="Background 4" sheetId="6" r:id="rId14"/>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10" hidden="1">'Marital Status'!$D$4:$D$6</definedName>
    <definedName name="_xlchart.v2.11" hidden="1">'Marital Status'!$E$3</definedName>
    <definedName name="_xlchart.v2.12"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17"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4" i="14" l="1"/>
  <c r="D6" i="14"/>
  <c r="D5" i="14"/>
  <c r="D5" i="11"/>
  <c r="D6" i="11"/>
  <c r="D7" i="11"/>
  <c r="D8" i="11"/>
  <c r="D9" i="11"/>
  <c r="D10" i="11"/>
  <c r="D11" i="11"/>
  <c r="D12" i="11"/>
  <c r="D4" i="11"/>
  <c r="A7" i="7"/>
  <c r="B7" i="7"/>
  <c r="C7" i="7"/>
  <c r="E6" i="14"/>
  <c r="E4" i="14"/>
  <c r="E5" i="14"/>
  <c r="E5" i="11"/>
  <c r="E6" i="11"/>
  <c r="E7" i="11"/>
  <c r="E8" i="11"/>
  <c r="E9" i="11"/>
  <c r="E10" i="11"/>
  <c r="E11" i="11"/>
  <c r="E12" i="11"/>
  <c r="E4" i="11"/>
  <c r="B10" i="9"/>
  <c r="B9" i="9"/>
  <c r="B6" i="8"/>
  <c r="E7" i="7" l="1"/>
  <c r="D7" i="7"/>
  <c r="C9" i="9"/>
  <c r="C10" i="9"/>
  <c r="C6" i="8"/>
  <c r="B7" i="8"/>
  <c r="C7" i="8"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<sst xmlns="http://schemas.openxmlformats.org/spreadsheetml/2006/main" count="19216" uniqueCount="1569">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</sst>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2"/>
      <color theme="1"/>
      <name val="Calibri"/>
      <scheme val="minor"/>
    </font>
    <font>
      <sz val="12"/>
      <color theme="1"/>
      <name val="Calibri"/>
      <scheme val="minor"/>
    </font>
    <font>
      <sz val="12"/>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theme="1"/>
        <bgColor indexed="64"/>
      </patternFill>
    </fill>
    <fill>
      <patternFill patternType="solid">
        <fgColor rgb="FFFFFF00"/>
        <bgColor indexed="64"/>
      </patternFill>
    </fill>
  </fills>
  <borders count="12">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2" borderId="0" xfId="0" applyFill="1"/>
    <xf numFmtId="0" fontId="0" fillId="3" borderId="1" xfId="0" applyFill="1" applyBorder="1"/>
    <xf numFmtId="0" fontId="0" fillId="3" borderId="5" xfId="0" applyFill="1" applyBorder="1"/>
    <xf numFmtId="0" fontId="0" fillId="3" borderId="2" xfId="0" applyFill="1" applyBorder="1"/>
    <xf numFmtId="9" fontId="0" fillId="0" borderId="0" xfId="1" applyFont="1"/>
    <xf numFmtId="10" fontId="0" fillId="0" borderId="0" xfId="1" applyNumberFormat="1" applyFont="1"/>
    <xf numFmtId="1" fontId="0" fillId="0" borderId="0" xfId="0" applyNumberFormat="1"/>
    <xf numFmtId="0" fontId="0" fillId="4" borderId="0" xfId="0" applyFill="1"/>
    <xf numFmtId="0" fontId="0" fillId="0" borderId="8" xfId="0" applyBorder="1"/>
    <xf numFmtId="0" fontId="0" fillId="0" borderId="9" xfId="0" applyNumberFormat="1" applyBorder="1"/>
    <xf numFmtId="170" fontId="0" fillId="0" borderId="9" xfId="0" applyNumberFormat="1" applyBorder="1"/>
    <xf numFmtId="0" fontId="0" fillId="5" borderId="8" xfId="0" applyFill="1" applyBorder="1"/>
    <xf numFmtId="170" fontId="0" fillId="0" borderId="0" xfId="0" applyNumberFormat="1"/>
    <xf numFmtId="0" fontId="0" fillId="0" borderId="1" xfId="0" pivotButton="1" applyBorder="1"/>
    <xf numFmtId="0" fontId="0" fillId="0" borderId="1" xfId="0" applyBorder="1" applyAlignment="1">
      <alignment horizontal="left"/>
    </xf>
    <xf numFmtId="0" fontId="0" fillId="0" borderId="8" xfId="0" applyNumberFormat="1" applyBorder="1"/>
    <xf numFmtId="0" fontId="0" fillId="0" borderId="7" xfId="0" applyBorder="1" applyAlignment="1">
      <alignment horizontal="left"/>
    </xf>
    <xf numFmtId="0" fontId="0" fillId="0" borderId="10" xfId="0" applyNumberFormat="1" applyBorder="1"/>
    <xf numFmtId="0" fontId="0" fillId="0" borderId="3" xfId="0" applyBorder="1" applyAlignment="1">
      <alignment horizontal="left"/>
    </xf>
    <xf numFmtId="0" fontId="0" fillId="0" borderId="11" xfId="0" applyBorder="1" applyAlignment="1">
      <alignment horizontal="left"/>
    </xf>
    <xf numFmtId="0" fontId="0" fillId="0" borderId="11" xfId="0" applyNumberFormat="1" applyBorder="1"/>
    <xf numFmtId="0" fontId="0" fillId="5" borderId="1" xfId="0" applyFill="1" applyBorder="1"/>
    <xf numFmtId="0" fontId="0" fillId="5" borderId="11" xfId="0" applyFill="1" applyBorder="1" applyAlignment="1">
      <alignment horizontal="left"/>
    </xf>
    <xf numFmtId="0" fontId="0" fillId="0" borderId="11" xfId="0" applyBorder="1"/>
    <xf numFmtId="9" fontId="0" fillId="0" borderId="11" xfId="1" applyFont="1" applyBorder="1"/>
    <xf numFmtId="0" fontId="2" fillId="0" borderId="0" xfId="0" applyFont="1"/>
    <xf numFmtId="10" fontId="0" fillId="0" borderId="8" xfId="0" applyNumberFormat="1" applyBorder="1"/>
    <xf numFmtId="10" fontId="0" fillId="0" borderId="10" xfId="0" applyNumberFormat="1" applyBorder="1"/>
    <xf numFmtId="10" fontId="0" fillId="0" borderId="9" xfId="0" applyNumberFormat="1" applyBorder="1"/>
    <xf numFmtId="0" fontId="0" fillId="5" borderId="11" xfId="0" applyFill="1" applyBorder="1"/>
    <xf numFmtId="0" fontId="2" fillId="5" borderId="11" xfId="0" applyFont="1" applyFill="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21">
    <dxf>
      <fill>
        <patternFill>
          <bgColor theme="5" tint="0.59996337778862885"/>
        </patternFill>
      </fill>
    </dxf>
    <dxf>
      <font>
        <b/>
        <i val="0"/>
        <strike val="0"/>
        <sz val="10"/>
        <color theme="1"/>
        <name val="Calibri"/>
        <family val="2"/>
        <scheme val="minor"/>
      </font>
      <fill>
        <patternFill patternType="solid">
          <fgColor auto="1"/>
          <bgColor theme="5" tint="0.59996337778862885"/>
        </patternFill>
      </fill>
      <border diagonalUp="0" diagonalDown="0">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numFmt numFmtId="170" formatCode="0.0"/>
    </dxf>
    <dxf>
      <fill>
        <patternFill patternType="solid">
          <bgColor theme="4" tint="0.39997558519241921"/>
        </patternFill>
      </fill>
    </dxf>
    <dxf>
      <fill>
        <patternFill patternType="solid">
          <fgColor indexed="64"/>
          <bgColor rgb="FFFFC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20"/>
      <tableStyleElement type="firstRowStripe" dxfId="19"/>
      <tableStyleElement type="secondRowStripe" dxfId="18"/>
    </tableStyle>
    <tableStyle name="Slicer Style 1" pivot="0" table="0" count="10" xr9:uid="{CD653DB5-2A47-4AA8-8DF5-401CEAC21A66}">
      <tableStyleElement type="wholeTable" dxfId="1"/>
      <tableStyleElement type="headerRow" dxfId="0"/>
    </tableStyle>
  </tableStyles>
  <colors>
    <mruColors>
      <color rgb="FF860000"/>
      <color rgb="FF007434"/>
      <color rgb="FFEC81EF"/>
      <color rgb="FF9E1677"/>
      <color rgb="FFF16741"/>
      <color rgb="FFD4B998"/>
      <color rgb="FF599AD5"/>
      <color rgb="FFEE8CF0"/>
      <color rgb="FFBC1A8E"/>
      <color rgb="FFD01EB7"/>
    </mruColors>
  </colors>
  <extLst>
    <ext xmlns:x14="http://schemas.microsoft.com/office/spreadsheetml/2009/9/main" uri="{46F421CA-312F-682f-3DD2-61675219B42D}">
      <x14:dxfs count="8">
        <dxf>
          <fill>
            <patternFill>
              <bgColor theme="5" tint="0.79998168889431442"/>
            </patternFill>
          </fill>
        </dxf>
        <dxf>
          <fill>
            <patternFill>
              <bgColor theme="5" tint="0.59996337778862885"/>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39994506668294322"/>
            </patternFill>
          </fill>
        </dxf>
        <dxf>
          <fill>
            <patternFill>
              <bgColor theme="5" tint="0.59996337778862885"/>
            </patternFill>
          </fill>
        </dxf>
        <dxf>
          <fill>
            <patternFill>
              <bgColor theme="5"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C932-4026-91B4-67A08862912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689D-40C0-8232-B3A84D5C400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12 - 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25215668056429"/>
          <c:y val="5.0925925925925923E-2"/>
          <c:w val="0.72390019582130272"/>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700-47D4-9447-018BC9238FBA}"/>
            </c:ext>
          </c:extLst>
        </c:ser>
        <c:dLbls>
          <c:dLblPos val="outEnd"/>
          <c:showLegendKey val="0"/>
          <c:showVal val="1"/>
          <c:showCatName val="0"/>
          <c:showSerName val="0"/>
          <c:showPercent val="0"/>
          <c:showBubbleSize val="0"/>
        </c:dLbls>
        <c:gapWidth val="182"/>
        <c:axId val="1796590976"/>
        <c:axId val="1796592416"/>
      </c:barChart>
      <c:catAx>
        <c:axId val="1796590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592416"/>
        <c:crosses val="autoZero"/>
        <c:auto val="1"/>
        <c:lblAlgn val="ctr"/>
        <c:lblOffset val="100"/>
        <c:noMultiLvlLbl val="0"/>
      </c:catAx>
      <c:valAx>
        <c:axId val="1796592416"/>
        <c:scaling>
          <c:orientation val="minMax"/>
        </c:scaling>
        <c:delete val="1"/>
        <c:axPos val="b"/>
        <c:numFmt formatCode="General" sourceLinked="1"/>
        <c:majorTickMark val="out"/>
        <c:minorTickMark val="none"/>
        <c:tickLblPos val="nextTo"/>
        <c:crossAx val="179659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12 - 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DD3-4289-A9EC-879C49A2CC9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12 - 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201-4FFE-B676-6029615FAA6E}"/>
            </c:ext>
          </c:extLst>
        </c:ser>
        <c:dLbls>
          <c:dLblPos val="outEnd"/>
          <c:showLegendKey val="0"/>
          <c:showVal val="1"/>
          <c:showCatName val="0"/>
          <c:showSerName val="0"/>
          <c:showPercent val="0"/>
          <c:showBubbleSize val="0"/>
        </c:dLbls>
        <c:gapWidth val="219"/>
        <c:overlap val="-27"/>
        <c:axId val="1941108400"/>
        <c:axId val="1941106960"/>
      </c:barChart>
      <c:catAx>
        <c:axId val="194110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106960"/>
        <c:crosses val="autoZero"/>
        <c:auto val="1"/>
        <c:lblAlgn val="ctr"/>
        <c:lblOffset val="100"/>
        <c:noMultiLvlLbl val="0"/>
      </c:catAx>
      <c:valAx>
        <c:axId val="1941106960"/>
        <c:scaling>
          <c:orientation val="minMax"/>
        </c:scaling>
        <c:delete val="1"/>
        <c:axPos val="l"/>
        <c:numFmt formatCode="General" sourceLinked="1"/>
        <c:majorTickMark val="none"/>
        <c:minorTickMark val="none"/>
        <c:tickLblPos val="nextTo"/>
        <c:crossAx val="194110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31000">
                    <a:srgbClr val="4E0F59"/>
                  </a:gs>
                  <a:gs pos="91000">
                    <a:srgbClr val="D05ADC"/>
                  </a:gs>
                </a:gsLst>
                <a:lin ang="5400000" scaled="1"/>
              </a:gradFill>
              <a:ln w="19050">
                <a:noFill/>
              </a:ln>
              <a:effectLst/>
            </c:spPr>
            <c:extLst>
              <c:ext xmlns:c16="http://schemas.microsoft.com/office/drawing/2014/chart" uri="{C3380CC4-5D6E-409C-BE32-E72D297353CC}">
                <c16:uniqueId val="{00000001-8FEA-431C-943C-6C90518B55C0}"/>
              </c:ext>
            </c:extLst>
          </c:dPt>
          <c:dPt>
            <c:idx val="1"/>
            <c:bubble3D val="0"/>
            <c:spPr>
              <a:solidFill>
                <a:srgbClr val="ED7D31">
                  <a:alpha val="0"/>
                </a:srgbClr>
              </a:solidFill>
              <a:ln w="19050">
                <a:noFill/>
              </a:ln>
              <a:effectLst/>
            </c:spPr>
            <c:extLst>
              <c:ext xmlns:c16="http://schemas.microsoft.com/office/drawing/2014/chart" uri="{C3380CC4-5D6E-409C-BE32-E72D297353CC}">
                <c16:uniqueId val="{00000003-8FEA-431C-943C-6C90518B55C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FEA-431C-943C-6C90518B55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002060"/>
            </a:solidFill>
            <a:ln>
              <a:noFill/>
            </a:ln>
            <a:effectLst/>
          </c:spPr>
          <c:invertIfNegative val="0"/>
          <c:dPt>
            <c:idx val="0"/>
            <c:invertIfNegative val="0"/>
            <c:bubble3D val="0"/>
            <c:spPr>
              <a:solidFill>
                <a:srgbClr val="860000"/>
              </a:solidFill>
              <a:ln>
                <a:noFill/>
              </a:ln>
              <a:effectLst/>
            </c:spPr>
            <c:extLst>
              <c:ext xmlns:c16="http://schemas.microsoft.com/office/drawing/2014/chart" uri="{C3380CC4-5D6E-409C-BE32-E72D297353CC}">
                <c16:uniqueId val="{00000002-E755-41F1-B064-347CA2ADAD6D}"/>
              </c:ext>
            </c:extLst>
          </c:dPt>
          <c:val>
            <c:numRef>
              <c:f>Rating!$B$6</c:f>
              <c:numCache>
                <c:formatCode>0.0</c:formatCode>
                <c:ptCount val="1"/>
                <c:pt idx="0">
                  <c:v>2.6265306122448981</c:v>
                </c:pt>
              </c:numCache>
            </c:numRef>
          </c:val>
          <c:extLst>
            <c:ext xmlns:c16="http://schemas.microsoft.com/office/drawing/2014/chart" uri="{C3380CC4-5D6E-409C-BE32-E72D297353CC}">
              <c16:uniqueId val="{00000000-E755-41F1-B064-347CA2ADAD6D}"/>
            </c:ext>
          </c:extLst>
        </c:ser>
        <c:ser>
          <c:idx val="1"/>
          <c:order val="1"/>
          <c:spPr>
            <a:solidFill>
              <a:srgbClr val="ED7D31">
                <a:alpha val="0"/>
              </a:srgb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755-41F1-B064-347CA2ADAD6D}"/>
            </c:ext>
          </c:extLst>
        </c:ser>
        <c:dLbls>
          <c:showLegendKey val="0"/>
          <c:showVal val="0"/>
          <c:showCatName val="0"/>
          <c:showSerName val="0"/>
          <c:showPercent val="0"/>
          <c:showBubbleSize val="0"/>
        </c:dLbls>
        <c:gapWidth val="0"/>
        <c:overlap val="100"/>
        <c:axId val="1796577056"/>
        <c:axId val="1796588576"/>
      </c:barChart>
      <c:catAx>
        <c:axId val="1796577056"/>
        <c:scaling>
          <c:orientation val="minMax"/>
        </c:scaling>
        <c:delete val="1"/>
        <c:axPos val="l"/>
        <c:majorTickMark val="out"/>
        <c:minorTickMark val="none"/>
        <c:tickLblPos val="nextTo"/>
        <c:crossAx val="1796588576"/>
        <c:crosses val="autoZero"/>
        <c:auto val="1"/>
        <c:lblAlgn val="ctr"/>
        <c:lblOffset val="100"/>
        <c:noMultiLvlLbl val="0"/>
      </c:catAx>
      <c:valAx>
        <c:axId val="1796588576"/>
        <c:scaling>
          <c:orientation val="minMax"/>
          <c:max val="4"/>
          <c:min val="0"/>
        </c:scaling>
        <c:delete val="1"/>
        <c:axPos val="b"/>
        <c:numFmt formatCode="0.0" sourceLinked="1"/>
        <c:majorTickMark val="out"/>
        <c:minorTickMark val="none"/>
        <c:tickLblPos val="nextTo"/>
        <c:crossAx val="1796577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6BE98"/>
            </a:solidFill>
            <a:ln>
              <a:noFill/>
            </a:ln>
            <a:scene3d>
              <a:camera prst="orthographicFront"/>
              <a:lightRig rig="threePt" dir="t"/>
            </a:scene3d>
            <a:sp3d>
              <a:bevelT w="101600" prst="riblet"/>
            </a:sp3d>
          </c:spPr>
          <c:dPt>
            <c:idx val="0"/>
            <c:bubble3D val="0"/>
            <c:spPr>
              <a:solidFill>
                <a:srgbClr val="F6BE98">
                  <a:alpha val="50000"/>
                </a:srgbClr>
              </a:solidFill>
              <a:ln w="19050">
                <a:noFill/>
              </a:ln>
              <a:effectLst/>
              <a:scene3d>
                <a:camera prst="orthographicFront"/>
                <a:lightRig rig="threePt" dir="t"/>
              </a:scene3d>
              <a:sp3d>
                <a:bevelT w="101600" prst="riblet"/>
              </a:sp3d>
            </c:spPr>
            <c:extLst>
              <c:ext xmlns:c16="http://schemas.microsoft.com/office/drawing/2014/chart" uri="{C3380CC4-5D6E-409C-BE32-E72D297353CC}">
                <c16:uniqueId val="{00000001-02DC-49A8-A888-21D8CA5FBE14}"/>
              </c:ext>
            </c:extLst>
          </c:dPt>
          <c:dPt>
            <c:idx val="1"/>
            <c:bubble3D val="0"/>
            <c:spPr>
              <a:gradFill>
                <a:gsLst>
                  <a:gs pos="52294">
                    <a:srgbClr val="599AD5"/>
                  </a:gs>
                  <a:gs pos="22000">
                    <a:srgbClr val="002060"/>
                  </a:gs>
                  <a:gs pos="88000">
                    <a:schemeClr val="accent5">
                      <a:lumMod val="75000"/>
                    </a:schemeClr>
                  </a:gs>
                </a:gsLst>
                <a:lin ang="5400000" scaled="1"/>
              </a:gradFill>
              <a:ln w="19050">
                <a:noFill/>
              </a:ln>
              <a:effectLst/>
              <a:scene3d>
                <a:camera prst="orthographicFront"/>
                <a:lightRig rig="threePt" dir="t"/>
              </a:scene3d>
              <a:sp3d>
                <a:bevelT w="101600" prst="riblet"/>
              </a:sp3d>
            </c:spPr>
            <c:extLst>
              <c:ext xmlns:c16="http://schemas.microsoft.com/office/drawing/2014/chart" uri="{C3380CC4-5D6E-409C-BE32-E72D297353CC}">
                <c16:uniqueId val="{00000003-02DC-49A8-A888-21D8CA5FBE1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2DC-49A8-A888-21D8CA5FBE1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31000">
                  <a:srgbClr val="4E0F59"/>
                </a:gs>
                <a:gs pos="91000">
                  <a:srgbClr val="D05ADC"/>
                </a:gs>
              </a:gsLst>
              <a:lin ang="5400000" scaled="1"/>
            </a:gradFill>
            <a:ln>
              <a:noFill/>
            </a:ln>
            <a:scene3d>
              <a:camera prst="orthographicFront"/>
              <a:lightRig rig="threePt" dir="t"/>
            </a:scene3d>
            <a:sp3d>
              <a:bevelT w="101600" prst="riblet"/>
            </a:sp3d>
          </c:spPr>
          <c:dPt>
            <c:idx val="0"/>
            <c:bubble3D val="0"/>
            <c:spPr>
              <a:gradFill>
                <a:gsLst>
                  <a:gs pos="50000">
                    <a:srgbClr val="EE8CF0"/>
                  </a:gs>
                  <a:gs pos="12000">
                    <a:srgbClr val="BC1A8E"/>
                  </a:gs>
                  <a:gs pos="81000">
                    <a:srgbClr val="D01EB7"/>
                  </a:gs>
                </a:gsLst>
                <a:lin ang="5400000" scaled="1"/>
              </a:gradFill>
              <a:ln w="19050">
                <a:noFill/>
              </a:ln>
              <a:effectLst/>
              <a:scene3d>
                <a:camera prst="orthographicFront"/>
                <a:lightRig rig="threePt" dir="t"/>
              </a:scene3d>
              <a:sp3d>
                <a:bevelT w="101600" prst="riblet"/>
              </a:sp3d>
            </c:spPr>
            <c:extLst>
              <c:ext xmlns:c16="http://schemas.microsoft.com/office/drawing/2014/chart" uri="{C3380CC4-5D6E-409C-BE32-E72D297353CC}">
                <c16:uniqueId val="{00000001-02DC-49A8-A888-21D8CA5FBE14}"/>
              </c:ext>
            </c:extLst>
          </c:dPt>
          <c:dPt>
            <c:idx val="1"/>
            <c:bubble3D val="0"/>
            <c:spPr>
              <a:gradFill>
                <a:gsLst>
                  <a:gs pos="31000">
                    <a:srgbClr val="F6BE98">
                      <a:alpha val="30000"/>
                    </a:srgbClr>
                  </a:gs>
                  <a:gs pos="91000">
                    <a:srgbClr val="F6BE98"/>
                  </a:gs>
                </a:gsLst>
                <a:lin ang="5400000" scaled="1"/>
              </a:gradFill>
              <a:ln w="19050">
                <a:noFill/>
              </a:ln>
              <a:effectLst/>
              <a:scene3d>
                <a:camera prst="orthographicFront"/>
                <a:lightRig rig="threePt" dir="t"/>
              </a:scene3d>
              <a:sp3d>
                <a:bevelT w="101600" prst="riblet"/>
              </a:sp3d>
            </c:spPr>
            <c:extLst>
              <c:ext xmlns:c16="http://schemas.microsoft.com/office/drawing/2014/chart" uri="{C3380CC4-5D6E-409C-BE32-E72D297353CC}">
                <c16:uniqueId val="{00000003-02DC-49A8-A888-21D8CA5FBE1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2DC-49A8-A888-21D8CA5FBE1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12 - 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1000">
                <a:srgbClr val="F16741"/>
              </a:gs>
              <a:gs pos="5000">
                <a:srgbClr val="860000"/>
              </a:gs>
            </a:gsLst>
            <a:lin ang="5400000" scaled="1"/>
          </a:gradFill>
          <a:ln>
            <a:noFill/>
          </a:ln>
          <a:effectLst/>
          <a:scene3d>
            <a:camera prst="orthographicFront"/>
            <a:lightRig rig="threePt" dir="t"/>
          </a:scene3d>
          <a:sp3d>
            <a:bevelT w="25400" h="25400" prst="angle"/>
            <a:bevelB w="25400" h="254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25215668056429"/>
          <c:y val="5.0925925925925923E-2"/>
          <c:w val="0.72390019582130272"/>
          <c:h val="0.89814814814814814"/>
        </c:manualLayout>
      </c:layout>
      <c:barChart>
        <c:barDir val="bar"/>
        <c:grouping val="clustered"/>
        <c:varyColors val="0"/>
        <c:ser>
          <c:idx val="0"/>
          <c:order val="0"/>
          <c:tx>
            <c:strRef>
              <c:f>'Education by Attrition'!$B$3</c:f>
              <c:strCache>
                <c:ptCount val="1"/>
                <c:pt idx="0">
                  <c:v>Total</c:v>
                </c:pt>
              </c:strCache>
            </c:strRef>
          </c:tx>
          <c:spPr>
            <a:gradFill>
              <a:gsLst>
                <a:gs pos="81000">
                  <a:srgbClr val="F16741"/>
                </a:gs>
                <a:gs pos="5000">
                  <a:srgbClr val="860000"/>
                </a:gs>
              </a:gsLst>
              <a:lin ang="5400000" scaled="1"/>
            </a:gradFill>
            <a:ln>
              <a:noFill/>
            </a:ln>
            <a:effectLst/>
            <a:scene3d>
              <a:camera prst="orthographicFront"/>
              <a:lightRig rig="threePt" dir="t"/>
            </a:scene3d>
            <a:sp3d>
              <a:bevelT w="25400" h="25400" prst="angle"/>
              <a:bevelB w="25400" h="25400" prst="cross"/>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3DD-417D-95F2-CB7D66154D5B}"/>
            </c:ext>
          </c:extLst>
        </c:ser>
        <c:dLbls>
          <c:dLblPos val="outEnd"/>
          <c:showLegendKey val="0"/>
          <c:showVal val="1"/>
          <c:showCatName val="0"/>
          <c:showSerName val="0"/>
          <c:showPercent val="0"/>
          <c:showBubbleSize val="0"/>
        </c:dLbls>
        <c:gapWidth val="75"/>
        <c:axId val="1796590976"/>
        <c:axId val="1796592416"/>
      </c:barChart>
      <c:catAx>
        <c:axId val="1796590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20" b="1" i="0" u="none" strike="noStrike" kern="1200" baseline="0">
                <a:solidFill>
                  <a:srgbClr val="002060"/>
                </a:solidFill>
                <a:latin typeface="+mn-lt"/>
                <a:ea typeface="+mn-ea"/>
                <a:cs typeface="+mn-cs"/>
              </a:defRPr>
            </a:pPr>
            <a:endParaRPr lang="en-US"/>
          </a:p>
        </c:txPr>
        <c:crossAx val="1796592416"/>
        <c:crosses val="autoZero"/>
        <c:auto val="1"/>
        <c:lblAlgn val="ctr"/>
        <c:lblOffset val="100"/>
        <c:noMultiLvlLbl val="0"/>
      </c:catAx>
      <c:valAx>
        <c:axId val="1796592416"/>
        <c:scaling>
          <c:orientation val="minMax"/>
        </c:scaling>
        <c:delete val="1"/>
        <c:axPos val="b"/>
        <c:numFmt formatCode="General" sourceLinked="1"/>
        <c:majorTickMark val="out"/>
        <c:minorTickMark val="none"/>
        <c:tickLblPos val="nextTo"/>
        <c:crossAx val="179659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12 - HR Analytics Dashboard.xlsx]Dept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a:scene3d>
            <a:camera prst="orthographicFront"/>
            <a:lightRig rig="threePt" dir="t"/>
          </a:scene3d>
          <a:sp3d>
            <a:bevelT w="508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84000">
                <a:schemeClr val="accent3">
                  <a:lumMod val="60000"/>
                  <a:lumOff val="40000"/>
                </a:schemeClr>
              </a:gs>
              <a:gs pos="28000">
                <a:schemeClr val="accent3">
                  <a:lumMod val="50000"/>
                </a:schemeClr>
              </a:gs>
            </a:gsLst>
            <a:lin ang="5400000" scaled="1"/>
          </a:gradFill>
          <a:ln w="19050">
            <a:noFill/>
          </a:ln>
          <a:effectLst/>
          <a:scene3d>
            <a:camera prst="orthographicFront"/>
            <a:lightRig rig="threePt" dir="t"/>
          </a:scene3d>
          <a:sp3d>
            <a:bevelT w="50800" h="50800"/>
          </a:sp3d>
        </c:spPr>
        <c:dLbl>
          <c:idx val="0"/>
          <c:layout>
            <c:manualLayout>
              <c:x val="-2.6451451283596175E-2"/>
              <c:y val="1.139107836577321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78000">
                <a:srgbClr val="EC81EF"/>
              </a:gs>
              <a:gs pos="43000">
                <a:srgbClr val="9E1677"/>
              </a:gs>
            </a:gsLst>
            <a:lin ang="5400000" scaled="1"/>
          </a:gradFill>
          <a:ln w="19050">
            <a:noFill/>
          </a:ln>
          <a:effectLst/>
          <a:scene3d>
            <a:camera prst="orthographicFront"/>
            <a:lightRig rig="threePt" dir="t"/>
          </a:scene3d>
          <a:sp3d>
            <a:bevelT w="50800" h="50800"/>
          </a:sp3d>
        </c:spPr>
      </c:pivotFmt>
      <c:pivotFmt>
        <c:idx val="8"/>
        <c:spPr>
          <a:gradFill>
            <a:gsLst>
              <a:gs pos="81000">
                <a:srgbClr val="F16741"/>
              </a:gs>
              <a:gs pos="5000">
                <a:srgbClr val="860000"/>
              </a:gs>
            </a:gsLst>
            <a:lin ang="5400000" scaled="1"/>
          </a:gradFill>
          <a:ln w="19050">
            <a:noFill/>
          </a:ln>
          <a:effectLst/>
          <a:scene3d>
            <a:camera prst="orthographicFront"/>
            <a:lightRig rig="threePt" dir="t"/>
          </a:scene3d>
          <a:sp3d>
            <a:bevelT w="50800" h="50800"/>
          </a:sp3d>
        </c:spPr>
      </c:pivotFmt>
    </c:pivotFmts>
    <c:plotArea>
      <c:layout/>
      <c:pieChart>
        <c:varyColors val="1"/>
        <c:ser>
          <c:idx val="0"/>
          <c:order val="0"/>
          <c:tx>
            <c:strRef>
              <c:f>'Dept Wise Attrition'!$B$3</c:f>
              <c:strCache>
                <c:ptCount val="1"/>
                <c:pt idx="0">
                  <c:v>Total</c:v>
                </c:pt>
              </c:strCache>
            </c:strRef>
          </c:tx>
          <c:spPr>
            <a:ln>
              <a:noFill/>
            </a:ln>
            <a:scene3d>
              <a:camera prst="orthographicFront"/>
              <a:lightRig rig="threePt" dir="t"/>
            </a:scene3d>
            <a:sp3d>
              <a:bevelT w="50800" h="50800"/>
            </a:sp3d>
          </c:spPr>
          <c:dPt>
            <c:idx val="0"/>
            <c:bubble3D val="0"/>
            <c:spPr>
              <a:gradFill>
                <a:gsLst>
                  <a:gs pos="84000">
                    <a:schemeClr val="accent3">
                      <a:lumMod val="60000"/>
                      <a:lumOff val="40000"/>
                    </a:schemeClr>
                  </a:gs>
                  <a:gs pos="28000">
                    <a:schemeClr val="accent3">
                      <a:lumMod val="50000"/>
                    </a:schemeClr>
                  </a:gs>
                </a:gsLst>
                <a:lin ang="5400000" scaled="1"/>
              </a:gradFill>
              <a:ln w="19050">
                <a:noFill/>
              </a:ln>
              <a:effectLst/>
              <a:scene3d>
                <a:camera prst="orthographicFront"/>
                <a:lightRig rig="threePt" dir="t"/>
              </a:scene3d>
              <a:sp3d>
                <a:bevelT w="50800" h="50800"/>
              </a:sp3d>
            </c:spPr>
            <c:extLst>
              <c:ext xmlns:c16="http://schemas.microsoft.com/office/drawing/2014/chart" uri="{C3380CC4-5D6E-409C-BE32-E72D297353CC}">
                <c16:uniqueId val="{00000001-A44D-4B8D-8A9A-3A8F1E4CB723}"/>
              </c:ext>
            </c:extLst>
          </c:dPt>
          <c:dPt>
            <c:idx val="1"/>
            <c:bubble3D val="0"/>
            <c:spPr>
              <a:gradFill>
                <a:gsLst>
                  <a:gs pos="78000">
                    <a:srgbClr val="EC81EF"/>
                  </a:gs>
                  <a:gs pos="43000">
                    <a:srgbClr val="9E1677"/>
                  </a:gs>
                </a:gsLst>
                <a:lin ang="5400000" scaled="1"/>
              </a:gradFill>
              <a:ln w="19050">
                <a:noFill/>
              </a:ln>
              <a:effectLst/>
              <a:scene3d>
                <a:camera prst="orthographicFront"/>
                <a:lightRig rig="threePt" dir="t"/>
              </a:scene3d>
              <a:sp3d>
                <a:bevelT w="50800" h="50800"/>
              </a:sp3d>
            </c:spPr>
            <c:extLst>
              <c:ext xmlns:c16="http://schemas.microsoft.com/office/drawing/2014/chart" uri="{C3380CC4-5D6E-409C-BE32-E72D297353CC}">
                <c16:uniqueId val="{00000003-A44D-4B8D-8A9A-3A8F1E4CB723}"/>
              </c:ext>
            </c:extLst>
          </c:dPt>
          <c:dPt>
            <c:idx val="2"/>
            <c:bubble3D val="0"/>
            <c:spPr>
              <a:gradFill>
                <a:gsLst>
                  <a:gs pos="81000">
                    <a:srgbClr val="F16741"/>
                  </a:gs>
                  <a:gs pos="5000">
                    <a:srgbClr val="860000"/>
                  </a:gs>
                </a:gsLst>
                <a:lin ang="5400000" scaled="1"/>
              </a:gradFill>
              <a:ln w="19050">
                <a:noFill/>
              </a:ln>
              <a:effectLst/>
              <a:scene3d>
                <a:camera prst="orthographicFront"/>
                <a:lightRig rig="threePt" dir="t"/>
              </a:scene3d>
              <a:sp3d>
                <a:bevelT w="50800" h="50800"/>
              </a:sp3d>
            </c:spPr>
            <c:extLst>
              <c:ext xmlns:c16="http://schemas.microsoft.com/office/drawing/2014/chart" uri="{C3380CC4-5D6E-409C-BE32-E72D297353CC}">
                <c16:uniqueId val="{00000005-A44D-4B8D-8A9A-3A8F1E4CB723}"/>
              </c:ext>
            </c:extLst>
          </c:dPt>
          <c:dLbls>
            <c:dLbl>
              <c:idx val="0"/>
              <c:layout>
                <c:manualLayout>
                  <c:x val="-2.6451451283596175E-2"/>
                  <c:y val="1.139107836577321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44D-4B8D-8A9A-3A8F1E4CB72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44D-4B8D-8A9A-3A8F1E4CB723}"/>
            </c:ext>
          </c:extLst>
        </c:ser>
        <c:dLbls>
          <c:dLblPos val="bestFit"/>
          <c:showLegendKey val="0"/>
          <c:showVal val="1"/>
          <c:showCatName val="0"/>
          <c:showSerName val="0"/>
          <c:showPercent val="0"/>
          <c:showBubbleSize val="0"/>
          <c:showLeaderLines val="1"/>
        </c:dLbls>
        <c:firstSliceAng val="0"/>
      </c:pieChart>
      <c:spPr>
        <a:noFill/>
        <a:ln>
          <a:noFill/>
        </a:ln>
        <a:effectLst>
          <a:softEdge rad="0"/>
        </a:effectLst>
      </c:spPr>
    </c:plotArea>
    <c:legend>
      <c:legendPos val="r"/>
      <c:overlay val="0"/>
      <c:spPr>
        <a:noFill/>
        <a:ln>
          <a:solidFill>
            <a:schemeClr val="accent2">
              <a:lumMod val="60000"/>
              <a:lumOff val="40000"/>
              <a:alpha val="0"/>
            </a:schemeClr>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12 - 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84000">
                <a:srgbClr val="92D050"/>
              </a:gs>
              <a:gs pos="28000">
                <a:srgbClr val="007434"/>
              </a:gs>
            </a:gsLst>
            <a:lin ang="2700000" scaled="1"/>
            <a:tileRect/>
          </a:gradFill>
          <a:ln>
            <a:noFill/>
          </a:ln>
          <a:effectLst>
            <a:softEdge rad="0"/>
          </a:effectLst>
          <a:scene3d>
            <a:camera prst="orthographicFront"/>
            <a:lightRig rig="threePt" dir="t"/>
          </a:scene3d>
          <a:sp3d>
            <a:bevelT w="50800" h="50800" prst="relaxedInset"/>
            <a:bevelB prst="convex"/>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84000">
                  <a:srgbClr val="92D050"/>
                </a:gs>
                <a:gs pos="28000">
                  <a:srgbClr val="007434"/>
                </a:gs>
              </a:gsLst>
              <a:lin ang="2700000" scaled="1"/>
              <a:tileRect/>
            </a:gradFill>
            <a:ln>
              <a:noFill/>
            </a:ln>
            <a:effectLst>
              <a:softEdge rad="0"/>
            </a:effectLst>
            <a:scene3d>
              <a:camera prst="orthographicFront"/>
              <a:lightRig rig="threePt" dir="t"/>
            </a:scene3d>
            <a:sp3d>
              <a:bevelT w="50800" h="50800" prst="relaxedInset"/>
              <a:bevelB prst="convex"/>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38C-421F-A17B-CFA43A3B5722}"/>
            </c:ext>
          </c:extLst>
        </c:ser>
        <c:dLbls>
          <c:dLblPos val="outEnd"/>
          <c:showLegendKey val="0"/>
          <c:showVal val="1"/>
          <c:showCatName val="0"/>
          <c:showSerName val="0"/>
          <c:showPercent val="0"/>
          <c:showBubbleSize val="0"/>
        </c:dLbls>
        <c:gapWidth val="107"/>
        <c:overlap val="-27"/>
        <c:axId val="1941108400"/>
        <c:axId val="1941106960"/>
      </c:barChart>
      <c:catAx>
        <c:axId val="194110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941106960"/>
        <c:crosses val="autoZero"/>
        <c:auto val="1"/>
        <c:lblAlgn val="ctr"/>
        <c:lblOffset val="100"/>
        <c:noMultiLvlLbl val="0"/>
      </c:catAx>
      <c:valAx>
        <c:axId val="1941106960"/>
        <c:scaling>
          <c:orientation val="minMax"/>
        </c:scaling>
        <c:delete val="1"/>
        <c:axPos val="l"/>
        <c:numFmt formatCode="General" sourceLinked="1"/>
        <c:majorTickMark val="none"/>
        <c:minorTickMark val="none"/>
        <c:tickLblPos val="nextTo"/>
        <c:crossAx val="194110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CBD7EF3-5800-49B5-962B-900AB1212F6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57FD90A5-E057-4187-AA56-C8A3FB4B99A9}">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5CBD7EF3-5800-49B5-962B-900AB1212F68}">
          <cx:spPr>
            <a:ln>
              <a:noFill/>
            </a:ln>
            <a:effectLst>
              <a:softEdge rad="0"/>
            </a:effectLst>
          </cx:spPr>
          <cx:dataPt idx="0">
            <cx:spPr>
              <a:solidFill>
                <a:srgbClr val="ED7D31">
                  <a:lumMod val="60000"/>
                  <a:lumOff val="40000"/>
                </a:srgbClr>
              </a:solidFill>
            </cx:spPr>
          </cx:dataPt>
          <cx:dataPt idx="1">
            <cx:spPr>
              <a:solidFill>
                <a:srgbClr val="FFC000"/>
              </a:solidFill>
            </cx:spPr>
          </cx:dataPt>
          <cx:dataPt idx="2">
            <cx:spPr>
              <a:solidFill>
                <a:srgbClr val="860000"/>
              </a:solidFill>
            </cx:spPr>
          </cx:dataPt>
          <cx:dataPt idx="3">
            <cx:spPr>
              <a:solidFill>
                <a:srgbClr val="ED7D31">
                  <a:lumMod val="40000"/>
                  <a:lumOff val="60000"/>
                </a:srgbClr>
              </a:solidFill>
            </cx:spPr>
          </cx:dataPt>
          <cx:dataPt idx="4">
            <cx:spPr>
              <a:solidFill>
                <a:srgbClr val="ED7D31">
                  <a:lumMod val="75000"/>
                </a:srgbClr>
              </a:solidFill>
            </cx:spPr>
          </cx:dataPt>
          <cx:dataPt idx="6">
            <cx:spPr>
              <a:solidFill>
                <a:srgbClr val="FF0000"/>
              </a:solidFill>
            </cx:spPr>
          </cx:dataPt>
          <cx:dataPt idx="7">
            <cx:spPr>
              <a:solidFill>
                <a:srgbClr val="C00000"/>
              </a:solidFill>
            </cx:spPr>
          </cx:dataPt>
          <cx:dataPt idx="8">
            <cx:spPr>
              <a:solidFill>
                <a:srgbClr val="ED7D31"/>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57FD90A5-E057-4187-AA56-C8A3FB4B99A9}">
          <cx:tx>
            <cx:txData>
              <cx:f>_xlchart.v2.11</cx:f>
              <cx:v>Attrition</cx:v>
            </cx:txData>
          </cx:tx>
          <cx:spPr>
            <a:gradFill>
              <a:gsLst>
                <a:gs pos="82000">
                  <a:schemeClr val="accent4">
                    <a:lumMod val="50000"/>
                  </a:schemeClr>
                </a:gs>
                <a:gs pos="5000">
                  <a:schemeClr val="accent4">
                    <a:lumMod val="75000"/>
                  </a:schemeClr>
                </a:gs>
              </a:gsLst>
              <a:lin ang="5400000" scaled="1"/>
            </a:gradFill>
            <a:ln>
              <a:noFill/>
            </a:ln>
          </cx:spPr>
          <cx:dataLabels>
            <cx:txPr>
              <a:bodyPr vertOverflow="overflow" horzOverflow="overflow" wrap="square" lIns="0" tIns="0" rIns="0" bIns="0"/>
              <a:lstStyle/>
              <a:p>
                <a:pPr algn="ctr" rtl="0">
                  <a:defRPr sz="1600" b="1" i="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sz="1600" b="1" i="0" baseline="0">
                  <a:solidFill>
                    <a:schemeClr val="bg1"/>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000" b="1" i="0" baseline="0">
                <a:solidFill>
                  <a:schemeClr val="accent1">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IN" sz="1000" b="1" i="0" baseline="0">
              <a:solidFill>
                <a:schemeClr val="accent1">
                  <a:lumMod val="50000"/>
                </a:schemeClr>
              </a:solidFill>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9.pn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2.xml"/><Relationship Id="rId2" Type="http://schemas.openxmlformats.org/officeDocument/2006/relationships/image" Target="../media/image2.png"/><Relationship Id="rId16"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5</xdr:col>
      <xdr:colOff>431800</xdr:colOff>
      <xdr:row>2</xdr:row>
      <xdr:rowOff>107951</xdr:rowOff>
    </xdr:from>
    <xdr:to>
      <xdr:col>8</xdr:col>
      <xdr:colOff>279400</xdr:colOff>
      <xdr:row>7</xdr:row>
      <xdr:rowOff>101601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164405DE-B4A4-DA5A-6203-CD0F45E0B00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997700" y="501651"/>
              <a:ext cx="1828800" cy="97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444500</xdr:colOff>
      <xdr:row>4</xdr:row>
      <xdr:rowOff>57150</xdr:rowOff>
    </xdr:from>
    <xdr:to>
      <xdr:col>8</xdr:col>
      <xdr:colOff>647700</xdr:colOff>
      <xdr:row>11</xdr:row>
      <xdr:rowOff>190500</xdr:rowOff>
    </xdr:to>
    <xdr:graphicFrame macro="">
      <xdr:nvGraphicFramePr>
        <xdr:cNvPr id="2" name="Chart 1">
          <a:extLst>
            <a:ext uri="{FF2B5EF4-FFF2-40B4-BE49-F238E27FC236}">
              <a16:creationId xmlns:a16="http://schemas.microsoft.com/office/drawing/2014/main" id="{96087CE6-A659-23D3-17FD-DD820EFD2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374650</xdr:colOff>
      <xdr:row>3</xdr:row>
      <xdr:rowOff>184151</xdr:rowOff>
    </xdr:from>
    <xdr:to>
      <xdr:col>12</xdr:col>
      <xdr:colOff>222250</xdr:colOff>
      <xdr:row>8</xdr:row>
      <xdr:rowOff>171451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E25BC03A-EA0A-A950-294F-F07687639FF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410450" y="774701"/>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450850</xdr:colOff>
      <xdr:row>9</xdr:row>
      <xdr:rowOff>152400</xdr:rowOff>
    </xdr:from>
    <xdr:to>
      <xdr:col>11</xdr:col>
      <xdr:colOff>298450</xdr:colOff>
      <xdr:row>23</xdr:row>
      <xdr:rowOff>111119</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8C72877C-4942-F7D3-22BB-75291812EE7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826250" y="1924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349250</xdr:colOff>
      <xdr:row>4</xdr:row>
      <xdr:rowOff>184150</xdr:rowOff>
    </xdr:from>
    <xdr:to>
      <xdr:col>14</xdr:col>
      <xdr:colOff>196850</xdr:colOff>
      <xdr:row>18</xdr:row>
      <xdr:rowOff>142869</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AED8B7C9-B2F9-3415-1C16-6CA0F26339F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890000" y="9715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228600</xdr:colOff>
      <xdr:row>5</xdr:row>
      <xdr:rowOff>44450</xdr:rowOff>
    </xdr:from>
    <xdr:to>
      <xdr:col>9</xdr:col>
      <xdr:colOff>76200</xdr:colOff>
      <xdr:row>19</xdr:row>
      <xdr:rowOff>3169</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D93F4F8E-D1D9-762B-2E67-7E2104D5805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467350" y="10287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1460500</xdr:colOff>
      <xdr:row>13</xdr:row>
      <xdr:rowOff>120650</xdr:rowOff>
    </xdr:from>
    <xdr:to>
      <xdr:col>4</xdr:col>
      <xdr:colOff>222250</xdr:colOff>
      <xdr:row>23</xdr:row>
      <xdr:rowOff>101600</xdr:rowOff>
    </xdr:to>
    <xdr:graphicFrame macro="">
      <xdr:nvGraphicFramePr>
        <xdr:cNvPr id="4" name="Chart 3">
          <a:extLst>
            <a:ext uri="{FF2B5EF4-FFF2-40B4-BE49-F238E27FC236}">
              <a16:creationId xmlns:a16="http://schemas.microsoft.com/office/drawing/2014/main" id="{F40C733D-8223-2270-4D57-39D458934D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434975</xdr:colOff>
      <xdr:row>4</xdr:row>
      <xdr:rowOff>101600</xdr:rowOff>
    </xdr:from>
    <xdr:to>
      <xdr:col>9</xdr:col>
      <xdr:colOff>63500</xdr:colOff>
      <xdr:row>18</xdr:row>
      <xdr:rowOff>88900</xdr:rowOff>
    </xdr:to>
    <xdr:graphicFrame macro="">
      <xdr:nvGraphicFramePr>
        <xdr:cNvPr id="2" name="Chart 1">
          <a:extLst>
            <a:ext uri="{FF2B5EF4-FFF2-40B4-BE49-F238E27FC236}">
              <a16:creationId xmlns:a16="http://schemas.microsoft.com/office/drawing/2014/main" id="{B6A0B7F2-A1B5-9B94-F89A-83292C7BB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247650</xdr:colOff>
      <xdr:row>2</xdr:row>
      <xdr:rowOff>0</xdr:rowOff>
    </xdr:from>
    <xdr:to>
      <xdr:col>12</xdr:col>
      <xdr:colOff>196850</xdr:colOff>
      <xdr:row>21</xdr:row>
      <xdr:rowOff>50800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DA76CCB-8E4F-DA46-3B51-D93CC33496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31000" y="393700"/>
              <a:ext cx="4572000" cy="3790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574675</xdr:colOff>
      <xdr:row>2</xdr:row>
      <xdr:rowOff>120650</xdr:rowOff>
    </xdr:from>
    <xdr:to>
      <xdr:col>7</xdr:col>
      <xdr:colOff>107950</xdr:colOff>
      <xdr:row>12</xdr:row>
      <xdr:rowOff>184150</xdr:rowOff>
    </xdr:to>
    <xdr:graphicFrame macro="">
      <xdr:nvGraphicFramePr>
        <xdr:cNvPr id="2" name="Chart 1">
          <a:extLst>
            <a:ext uri="{FF2B5EF4-FFF2-40B4-BE49-F238E27FC236}">
              <a16:creationId xmlns:a16="http://schemas.microsoft.com/office/drawing/2014/main" id="{7DD2B6CD-59FE-8247-C571-F482B266F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473075</xdr:colOff>
      <xdr:row>2</xdr:row>
      <xdr:rowOff>190500</xdr:rowOff>
    </xdr:from>
    <xdr:to>
      <xdr:col>9</xdr:col>
      <xdr:colOff>422275</xdr:colOff>
      <xdr:row>16</xdr:row>
      <xdr:rowOff>177800</xdr:rowOff>
    </xdr:to>
    <xdr:graphicFrame macro="">
      <xdr:nvGraphicFramePr>
        <xdr:cNvPr id="2" name="Chart 1">
          <a:extLst>
            <a:ext uri="{FF2B5EF4-FFF2-40B4-BE49-F238E27FC236}">
              <a16:creationId xmlns:a16="http://schemas.microsoft.com/office/drawing/2014/main" id="{83541240-250F-F86C-7665-DE1536D67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628650</xdr:colOff>
      <xdr:row>3</xdr:row>
      <xdr:rowOff>76200</xdr:rowOff>
    </xdr:from>
    <xdr:to>
      <xdr:col>12</xdr:col>
      <xdr:colOff>577850</xdr:colOff>
      <xdr:row>17</xdr:row>
      <xdr:rowOff>63500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836AEF5-2F3D-D6DD-0407-AE71E1E887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02200" y="666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431800</xdr:colOff>
      <xdr:row>5</xdr:row>
      <xdr:rowOff>152400</xdr:rowOff>
    </xdr:from>
    <xdr:to>
      <xdr:col>6</xdr:col>
      <xdr:colOff>69850</xdr:colOff>
      <xdr:row>19</xdr:row>
      <xdr:rowOff>111119</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0C03565-1145-C557-F145-7871E53D23A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175000" y="11366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908050</xdr:colOff>
      <xdr:row>8</xdr:row>
      <xdr:rowOff>38100</xdr:rowOff>
    </xdr:from>
    <xdr:to>
      <xdr:col>6</xdr:col>
      <xdr:colOff>546100</xdr:colOff>
      <xdr:row>21</xdr:row>
      <xdr:rowOff>193669</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654812DF-C618-58D5-AD42-43ABFEC6865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651250" y="16129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21167</xdr:colOff>
      <xdr:row>0</xdr:row>
      <xdr:rowOff>71482</xdr:rowOff>
    </xdr:from>
    <xdr:ext cx="13003388" cy="5699962"/>
    <xdr:grpSp>
      <xdr:nvGrpSpPr>
        <xdr:cNvPr id="2" name="Shape 2">
          <a:extLst>
            <a:ext uri="{FF2B5EF4-FFF2-40B4-BE49-F238E27FC236}">
              <a16:creationId xmlns:a16="http://schemas.microsoft.com/office/drawing/2014/main" id="{00000000-0008-0000-0200-000002000000}"/>
            </a:ext>
          </a:extLst>
        </xdr:cNvPr>
        <xdr:cNvGrpSpPr/>
      </xdr:nvGrpSpPr>
      <xdr:grpSpPr>
        <a:xfrm>
          <a:off x="21167" y="71482"/>
          <a:ext cx="13003388" cy="5699962"/>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49005" y="2304894"/>
              <a:ext cx="4819651" cy="2772877"/>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75348" y="1215714"/>
              <a:ext cx="13267184" cy="998848"/>
              <a:chOff x="1875599" y="1215714"/>
              <a:chExt cx="13381296"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75599" y="1215714"/>
                <a:ext cx="2602058" cy="998848"/>
              </a:xfrm>
              <a:prstGeom prst="roundRect">
                <a:avLst>
                  <a:gd name="adj" fmla="val 6048"/>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75937" y="1215714"/>
                <a:ext cx="2602058" cy="998848"/>
              </a:xfrm>
              <a:prstGeom prst="roundRect">
                <a:avLst>
                  <a:gd name="adj" fmla="val 6048"/>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12">
                <a:extLst>
                  <a:ext uri="{FF2B5EF4-FFF2-40B4-BE49-F238E27FC236}">
                    <a16:creationId xmlns:a16="http://schemas.microsoft.com/office/drawing/2014/main" id="{E9145B59-75B3-0102-3884-D27243965FD1}"/>
                  </a:ext>
                </a:extLst>
              </xdr:cNvPr>
              <xdr:cNvSpPr/>
            </xdr:nvSpPr>
            <xdr:spPr>
              <a:xfrm>
                <a:off x="7254163" y="1215714"/>
                <a:ext cx="2602058" cy="998848"/>
              </a:xfrm>
              <a:prstGeom prst="roundRect">
                <a:avLst>
                  <a:gd name="adj" fmla="val 6048"/>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13">
                <a:extLst>
                  <a:ext uri="{FF2B5EF4-FFF2-40B4-BE49-F238E27FC236}">
                    <a16:creationId xmlns:a16="http://schemas.microsoft.com/office/drawing/2014/main" id="{A80CF28F-6312-084A-ED91-0D179F09DA00}"/>
                  </a:ext>
                </a:extLst>
              </xdr:cNvPr>
              <xdr:cNvSpPr/>
            </xdr:nvSpPr>
            <xdr:spPr>
              <a:xfrm>
                <a:off x="9954500" y="1215714"/>
                <a:ext cx="2602058" cy="998848"/>
              </a:xfrm>
              <a:prstGeom prst="roundRect">
                <a:avLst>
                  <a:gd name="adj" fmla="val 6048"/>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14">
                <a:extLst>
                  <a:ext uri="{FF2B5EF4-FFF2-40B4-BE49-F238E27FC236}">
                    <a16:creationId xmlns:a16="http://schemas.microsoft.com/office/drawing/2014/main" id="{CDCD077A-4A91-5DE3-1252-A0F2114F46D7}"/>
                  </a:ext>
                </a:extLst>
              </xdr:cNvPr>
              <xdr:cNvSpPr/>
            </xdr:nvSpPr>
            <xdr:spPr>
              <a:xfrm>
                <a:off x="12654837" y="1215714"/>
                <a:ext cx="2602058" cy="998848"/>
              </a:xfrm>
              <a:prstGeom prst="roundRect">
                <a:avLst>
                  <a:gd name="adj" fmla="val 6048"/>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76376" y="5162550"/>
              <a:ext cx="3867930" cy="2709509"/>
              <a:chOff x="1876376"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76376" y="2304895"/>
                <a:ext cx="3867930" cy="2772878"/>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73430" y="2304894"/>
              <a:ext cx="4381501" cy="2772877"/>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gradFill>
              <a:gsLst>
                <a:gs pos="20000">
                  <a:schemeClr val="accent2">
                    <a:lumMod val="40000"/>
                    <a:lumOff val="60000"/>
                  </a:schemeClr>
                </a:gs>
                <a:gs pos="87000">
                  <a:schemeClr val="accent2">
                    <a:lumMod val="20000"/>
                    <a:lumOff val="80000"/>
                  </a:schemeClr>
                </a:gs>
              </a:gsLst>
              <a:lin ang="5400000" scaled="1"/>
            </a:grad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76376" y="2314575"/>
              <a:ext cx="3867930" cy="2754668"/>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38776" y="5162550"/>
              <a:ext cx="3564000" cy="2709509"/>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96376" y="5162550"/>
              <a:ext cx="2844000" cy="2699999"/>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49127" y="5162550"/>
              <a:ext cx="2700000" cy="2699999"/>
            </a:xfrm>
            <a:prstGeom prst="roundRect">
              <a:avLst>
                <a:gd name="adj" fmla="val 3303"/>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5" name="Shape 6">
              <a:extLst>
                <a:ext uri="{FF2B5EF4-FFF2-40B4-BE49-F238E27FC236}">
                  <a16:creationId xmlns:a16="http://schemas.microsoft.com/office/drawing/2014/main" id="{E0FA92A4-2BE4-D850-D6A9-A424D53C49BF}"/>
                </a:ext>
              </a:extLst>
            </xdr:cNvPr>
            <xdr:cNvSpPr/>
          </xdr:nvSpPr>
          <xdr:spPr>
            <a:xfrm>
              <a:off x="1859756" y="270899"/>
              <a:ext cx="7691601" cy="834001"/>
            </a:xfrm>
            <a:prstGeom prst="roundRect">
              <a:avLst>
                <a:gd name="adj" fmla="val 10000"/>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6" name="Shape 7">
              <a:extLst>
                <a:ext uri="{FF2B5EF4-FFF2-40B4-BE49-F238E27FC236}">
                  <a16:creationId xmlns:a16="http://schemas.microsoft.com/office/drawing/2014/main" id="{AB277BE1-582F-E95D-1876-03E6F6A0266B}"/>
                </a:ext>
              </a:extLst>
            </xdr:cNvPr>
            <xdr:cNvSpPr/>
          </xdr:nvSpPr>
          <xdr:spPr>
            <a:xfrm>
              <a:off x="9665656" y="270899"/>
              <a:ext cx="5467351" cy="834001"/>
            </a:xfrm>
            <a:prstGeom prst="roundRect">
              <a:avLst>
                <a:gd name="adj" fmla="val 10000"/>
              </a:avLst>
            </a:prstGeom>
            <a:solidFill>
              <a:srgbClr val="F7CAAC"/>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0</xdr:col>
      <xdr:colOff>70556</xdr:colOff>
      <xdr:row>4</xdr:row>
      <xdr:rowOff>63500</xdr:rowOff>
    </xdr:from>
    <xdr:to>
      <xdr:col>2</xdr:col>
      <xdr:colOff>642056</xdr:colOff>
      <xdr:row>5</xdr:row>
      <xdr:rowOff>162277</xdr:rowOff>
    </xdr:to>
    <xdr:sp macro="" textlink="">
      <xdr:nvSpPr>
        <xdr:cNvPr id="34" name="TextBox 33">
          <a:extLst>
            <a:ext uri="{FF2B5EF4-FFF2-40B4-BE49-F238E27FC236}">
              <a16:creationId xmlns:a16="http://schemas.microsoft.com/office/drawing/2014/main" id="{871341C1-2F11-9386-9468-377F5D1E55E4}"/>
            </a:ext>
          </a:extLst>
        </xdr:cNvPr>
        <xdr:cNvSpPr txBox="1"/>
      </xdr:nvSpPr>
      <xdr:spPr>
        <a:xfrm>
          <a:off x="70556" y="825500"/>
          <a:ext cx="1883833" cy="289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860000"/>
              </a:solidFill>
            </a:rPr>
            <a:t>Total</a:t>
          </a:r>
          <a:r>
            <a:rPr lang="en-IN" sz="1800" b="1" baseline="0">
              <a:solidFill>
                <a:srgbClr val="860000"/>
              </a:solidFill>
            </a:rPr>
            <a:t> Employees</a:t>
          </a:r>
          <a:endParaRPr lang="en-IN" sz="1800" b="1">
            <a:solidFill>
              <a:srgbClr val="860000"/>
            </a:solidFill>
          </a:endParaRPr>
        </a:p>
      </xdr:txBody>
    </xdr:sp>
    <xdr:clientData/>
  </xdr:twoCellAnchor>
  <xdr:twoCellAnchor>
    <xdr:from>
      <xdr:col>0</xdr:col>
      <xdr:colOff>620889</xdr:colOff>
      <xdr:row>5</xdr:row>
      <xdr:rowOff>148168</xdr:rowOff>
    </xdr:from>
    <xdr:to>
      <xdr:col>3</xdr:col>
      <xdr:colOff>0</xdr:colOff>
      <xdr:row>7</xdr:row>
      <xdr:rowOff>148168</xdr:rowOff>
    </xdr:to>
    <xdr:sp macro="" textlink="KPI!A7">
      <xdr:nvSpPr>
        <xdr:cNvPr id="40" name="TextBox 39">
          <a:extLst>
            <a:ext uri="{FF2B5EF4-FFF2-40B4-BE49-F238E27FC236}">
              <a16:creationId xmlns:a16="http://schemas.microsoft.com/office/drawing/2014/main" id="{5BF74EE8-9674-0CB9-BF50-7ADEB70826C4}"/>
            </a:ext>
          </a:extLst>
        </xdr:cNvPr>
        <xdr:cNvSpPr txBox="1"/>
      </xdr:nvSpPr>
      <xdr:spPr>
        <a:xfrm>
          <a:off x="620889" y="1100668"/>
          <a:ext cx="13476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89C34A-B474-4EF8-ABDC-0A9FCD562BEA}" type="TxLink">
            <a:rPr lang="en-US" sz="2800" b="1" i="0" u="none" strike="noStrike">
              <a:solidFill>
                <a:srgbClr val="002060"/>
              </a:solidFill>
              <a:latin typeface="Calibri"/>
              <a:ea typeface="Calibri"/>
              <a:cs typeface="Calibri"/>
            </a:rPr>
            <a:pPr algn="ctr"/>
            <a:t>1470</a:t>
          </a:fld>
          <a:endParaRPr lang="en-IN" sz="2400" b="1">
            <a:solidFill>
              <a:srgbClr val="002060"/>
            </a:solidFill>
          </a:endParaRPr>
        </a:p>
      </xdr:txBody>
    </xdr:sp>
    <xdr:clientData/>
  </xdr:twoCellAnchor>
  <xdr:twoCellAnchor>
    <xdr:from>
      <xdr:col>5</xdr:col>
      <xdr:colOff>1</xdr:colOff>
      <xdr:row>4</xdr:row>
      <xdr:rowOff>42332</xdr:rowOff>
    </xdr:from>
    <xdr:to>
      <xdr:col>6</xdr:col>
      <xdr:colOff>366889</xdr:colOff>
      <xdr:row>5</xdr:row>
      <xdr:rowOff>141109</xdr:rowOff>
    </xdr:to>
    <xdr:sp macro="" textlink="">
      <xdr:nvSpPr>
        <xdr:cNvPr id="41" name="TextBox 40">
          <a:extLst>
            <a:ext uri="{FF2B5EF4-FFF2-40B4-BE49-F238E27FC236}">
              <a16:creationId xmlns:a16="http://schemas.microsoft.com/office/drawing/2014/main" id="{EFCB6CDE-BEEF-F46B-5EA4-8D6CDD2A9E08}"/>
            </a:ext>
          </a:extLst>
        </xdr:cNvPr>
        <xdr:cNvSpPr txBox="1"/>
      </xdr:nvSpPr>
      <xdr:spPr>
        <a:xfrm>
          <a:off x="3280834" y="804332"/>
          <a:ext cx="1023055" cy="289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860000"/>
              </a:solidFill>
            </a:rPr>
            <a:t>Attrition</a:t>
          </a:r>
        </a:p>
      </xdr:txBody>
    </xdr:sp>
    <xdr:clientData/>
  </xdr:twoCellAnchor>
  <xdr:twoCellAnchor>
    <xdr:from>
      <xdr:col>4</xdr:col>
      <xdr:colOff>493889</xdr:colOff>
      <xdr:row>5</xdr:row>
      <xdr:rowOff>162278</xdr:rowOff>
    </xdr:from>
    <xdr:to>
      <xdr:col>7</xdr:col>
      <xdr:colOff>112889</xdr:colOff>
      <xdr:row>7</xdr:row>
      <xdr:rowOff>105833</xdr:rowOff>
    </xdr:to>
    <xdr:sp macro="" textlink="KPI!B7">
      <xdr:nvSpPr>
        <xdr:cNvPr id="74" name="TextBox 73">
          <a:extLst>
            <a:ext uri="{FF2B5EF4-FFF2-40B4-BE49-F238E27FC236}">
              <a16:creationId xmlns:a16="http://schemas.microsoft.com/office/drawing/2014/main" id="{0A24F37B-5D04-552C-C43A-A902B89B7464}"/>
            </a:ext>
          </a:extLst>
        </xdr:cNvPr>
        <xdr:cNvSpPr txBox="1"/>
      </xdr:nvSpPr>
      <xdr:spPr>
        <a:xfrm>
          <a:off x="3118556" y="1114778"/>
          <a:ext cx="1587500"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40C3E3-DEC6-4E2A-8242-8243AB15D555}" type="TxLink">
            <a:rPr lang="en-US" sz="2800" b="1" i="0" u="none" strike="noStrike">
              <a:solidFill>
                <a:srgbClr val="002060"/>
              </a:solidFill>
              <a:latin typeface="Calibri"/>
              <a:ea typeface="Calibri"/>
              <a:cs typeface="Calibri"/>
            </a:rPr>
            <a:pPr algn="ctr"/>
            <a:t>237</a:t>
          </a:fld>
          <a:endParaRPr lang="en-IN" sz="3200" b="1">
            <a:solidFill>
              <a:srgbClr val="002060"/>
            </a:solidFill>
          </a:endParaRPr>
        </a:p>
      </xdr:txBody>
    </xdr:sp>
    <xdr:clientData/>
  </xdr:twoCellAnchor>
  <xdr:twoCellAnchor>
    <xdr:from>
      <xdr:col>8</xdr:col>
      <xdr:colOff>63500</xdr:colOff>
      <xdr:row>4</xdr:row>
      <xdr:rowOff>63500</xdr:rowOff>
    </xdr:from>
    <xdr:to>
      <xdr:col>10</xdr:col>
      <xdr:colOff>634999</xdr:colOff>
      <xdr:row>5</xdr:row>
      <xdr:rowOff>162277</xdr:rowOff>
    </xdr:to>
    <xdr:sp macro="" textlink="">
      <xdr:nvSpPr>
        <xdr:cNvPr id="75" name="TextBox 74">
          <a:extLst>
            <a:ext uri="{FF2B5EF4-FFF2-40B4-BE49-F238E27FC236}">
              <a16:creationId xmlns:a16="http://schemas.microsoft.com/office/drawing/2014/main" id="{081A494A-74FD-E562-9DB2-FD436A6723ED}"/>
            </a:ext>
          </a:extLst>
        </xdr:cNvPr>
        <xdr:cNvSpPr txBox="1"/>
      </xdr:nvSpPr>
      <xdr:spPr>
        <a:xfrm>
          <a:off x="5312833" y="825500"/>
          <a:ext cx="1883833" cy="289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860000"/>
              </a:solidFill>
            </a:rPr>
            <a:t>Active</a:t>
          </a:r>
          <a:r>
            <a:rPr lang="en-IN" sz="1800" b="1" baseline="0">
              <a:solidFill>
                <a:srgbClr val="860000"/>
              </a:solidFill>
            </a:rPr>
            <a:t> Employees</a:t>
          </a:r>
          <a:endParaRPr lang="en-IN" sz="1800" b="1">
            <a:solidFill>
              <a:srgbClr val="860000"/>
            </a:solidFill>
          </a:endParaRPr>
        </a:p>
      </xdr:txBody>
    </xdr:sp>
    <xdr:clientData/>
  </xdr:twoCellAnchor>
  <xdr:twoCellAnchor>
    <xdr:from>
      <xdr:col>8</xdr:col>
      <xdr:colOff>592667</xdr:colOff>
      <xdr:row>5</xdr:row>
      <xdr:rowOff>176390</xdr:rowOff>
    </xdr:from>
    <xdr:to>
      <xdr:col>10</xdr:col>
      <xdr:colOff>627944</xdr:colOff>
      <xdr:row>7</xdr:row>
      <xdr:rowOff>176390</xdr:rowOff>
    </xdr:to>
    <xdr:sp macro="" textlink="KPI!D7">
      <xdr:nvSpPr>
        <xdr:cNvPr id="76" name="TextBox 75">
          <a:extLst>
            <a:ext uri="{FF2B5EF4-FFF2-40B4-BE49-F238E27FC236}">
              <a16:creationId xmlns:a16="http://schemas.microsoft.com/office/drawing/2014/main" id="{856F7A15-A0C9-C3B6-7050-DF4BC5044911}"/>
            </a:ext>
          </a:extLst>
        </xdr:cNvPr>
        <xdr:cNvSpPr txBox="1"/>
      </xdr:nvSpPr>
      <xdr:spPr>
        <a:xfrm>
          <a:off x="5842000" y="1128890"/>
          <a:ext cx="13476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C9C083-83DF-4BF6-AB71-6C43FB1A7E09}" type="TxLink">
            <a:rPr lang="en-US" sz="2600" b="1" i="0" u="none" strike="noStrike">
              <a:solidFill>
                <a:srgbClr val="002060"/>
              </a:solidFill>
              <a:latin typeface="Calibri"/>
              <a:ea typeface="Calibri"/>
              <a:cs typeface="Calibri"/>
            </a:rPr>
            <a:pPr algn="ctr"/>
            <a:t>1233</a:t>
          </a:fld>
          <a:endParaRPr lang="en-IN" sz="2600" b="1">
            <a:solidFill>
              <a:srgbClr val="002060"/>
            </a:solidFill>
          </a:endParaRPr>
        </a:p>
      </xdr:txBody>
    </xdr:sp>
    <xdr:clientData/>
  </xdr:twoCellAnchor>
  <xdr:twoCellAnchor>
    <xdr:from>
      <xdr:col>12</xdr:col>
      <xdr:colOff>289280</xdr:colOff>
      <xdr:row>4</xdr:row>
      <xdr:rowOff>49390</xdr:rowOff>
    </xdr:from>
    <xdr:to>
      <xdr:col>14</xdr:col>
      <xdr:colOff>486835</xdr:colOff>
      <xdr:row>5</xdr:row>
      <xdr:rowOff>148167</xdr:rowOff>
    </xdr:to>
    <xdr:sp macro="" textlink="">
      <xdr:nvSpPr>
        <xdr:cNvPr id="77" name="TextBox 76">
          <a:extLst>
            <a:ext uri="{FF2B5EF4-FFF2-40B4-BE49-F238E27FC236}">
              <a16:creationId xmlns:a16="http://schemas.microsoft.com/office/drawing/2014/main" id="{16CA593C-F95B-96F4-22AF-FBFE51B5D85F}"/>
            </a:ext>
          </a:extLst>
        </xdr:cNvPr>
        <xdr:cNvSpPr txBox="1"/>
      </xdr:nvSpPr>
      <xdr:spPr>
        <a:xfrm>
          <a:off x="8163280" y="811390"/>
          <a:ext cx="1509888" cy="289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860000"/>
              </a:solidFill>
            </a:rPr>
            <a:t>Attrition</a:t>
          </a:r>
          <a:r>
            <a:rPr lang="en-IN" sz="1800" b="1" baseline="0">
              <a:solidFill>
                <a:srgbClr val="860000"/>
              </a:solidFill>
            </a:rPr>
            <a:t> Rate</a:t>
          </a:r>
          <a:endParaRPr lang="en-IN" sz="1800" b="1">
            <a:solidFill>
              <a:srgbClr val="860000"/>
            </a:solidFill>
          </a:endParaRPr>
        </a:p>
      </xdr:txBody>
    </xdr:sp>
    <xdr:clientData/>
  </xdr:twoCellAnchor>
  <xdr:twoCellAnchor>
    <xdr:from>
      <xdr:col>12</xdr:col>
      <xdr:colOff>550334</xdr:colOff>
      <xdr:row>5</xdr:row>
      <xdr:rowOff>141113</xdr:rowOff>
    </xdr:from>
    <xdr:to>
      <xdr:col>14</xdr:col>
      <xdr:colOff>585612</xdr:colOff>
      <xdr:row>7</xdr:row>
      <xdr:rowOff>141113</xdr:rowOff>
    </xdr:to>
    <xdr:sp macro="" textlink="KPI!E7">
      <xdr:nvSpPr>
        <xdr:cNvPr id="78" name="TextBox 77">
          <a:extLst>
            <a:ext uri="{FF2B5EF4-FFF2-40B4-BE49-F238E27FC236}">
              <a16:creationId xmlns:a16="http://schemas.microsoft.com/office/drawing/2014/main" id="{18F894CF-6B4C-8631-1DDA-FB50FABE090E}"/>
            </a:ext>
          </a:extLst>
        </xdr:cNvPr>
        <xdr:cNvSpPr txBox="1"/>
      </xdr:nvSpPr>
      <xdr:spPr>
        <a:xfrm>
          <a:off x="8424334" y="1093613"/>
          <a:ext cx="13476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223DC-84B4-4E25-877C-68DD1BA21155}" type="TxLink">
            <a:rPr lang="en-US" sz="2600" b="1" i="0" u="none" strike="noStrike">
              <a:solidFill>
                <a:srgbClr val="002060"/>
              </a:solidFill>
              <a:latin typeface="Calibri"/>
              <a:ea typeface="Calibri"/>
              <a:cs typeface="Calibri"/>
            </a:rPr>
            <a:pPr algn="ctr"/>
            <a:t>16.12%</a:t>
          </a:fld>
          <a:endParaRPr lang="en-IN" sz="2600" b="1">
            <a:solidFill>
              <a:srgbClr val="002060"/>
            </a:solidFill>
          </a:endParaRPr>
        </a:p>
      </xdr:txBody>
    </xdr:sp>
    <xdr:clientData/>
  </xdr:twoCellAnchor>
  <xdr:twoCellAnchor>
    <xdr:from>
      <xdr:col>16</xdr:col>
      <xdr:colOff>169334</xdr:colOff>
      <xdr:row>4</xdr:row>
      <xdr:rowOff>35278</xdr:rowOff>
    </xdr:from>
    <xdr:to>
      <xdr:col>18</xdr:col>
      <xdr:colOff>254001</xdr:colOff>
      <xdr:row>5</xdr:row>
      <xdr:rowOff>134055</xdr:rowOff>
    </xdr:to>
    <xdr:sp macro="" textlink="">
      <xdr:nvSpPr>
        <xdr:cNvPr id="79" name="TextBox 78">
          <a:extLst>
            <a:ext uri="{FF2B5EF4-FFF2-40B4-BE49-F238E27FC236}">
              <a16:creationId xmlns:a16="http://schemas.microsoft.com/office/drawing/2014/main" id="{0ACEF41F-F98D-B6AD-4C55-FE7A74A79796}"/>
            </a:ext>
          </a:extLst>
        </xdr:cNvPr>
        <xdr:cNvSpPr txBox="1"/>
      </xdr:nvSpPr>
      <xdr:spPr>
        <a:xfrm>
          <a:off x="10668001" y="797278"/>
          <a:ext cx="1397000" cy="289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860000"/>
              </a:solidFill>
            </a:rPr>
            <a:t>Average</a:t>
          </a:r>
          <a:r>
            <a:rPr lang="en-IN" sz="1800" b="1" baseline="0">
              <a:solidFill>
                <a:srgbClr val="860000"/>
              </a:solidFill>
            </a:rPr>
            <a:t> Age</a:t>
          </a:r>
          <a:endParaRPr lang="en-IN" sz="1800" b="1">
            <a:solidFill>
              <a:srgbClr val="860000"/>
            </a:solidFill>
          </a:endParaRPr>
        </a:p>
      </xdr:txBody>
    </xdr:sp>
    <xdr:clientData/>
  </xdr:twoCellAnchor>
  <xdr:twoCellAnchor>
    <xdr:from>
      <xdr:col>16</xdr:col>
      <xdr:colOff>508000</xdr:colOff>
      <xdr:row>5</xdr:row>
      <xdr:rowOff>155224</xdr:rowOff>
    </xdr:from>
    <xdr:to>
      <xdr:col>18</xdr:col>
      <xdr:colOff>543278</xdr:colOff>
      <xdr:row>7</xdr:row>
      <xdr:rowOff>155224</xdr:rowOff>
    </xdr:to>
    <xdr:sp macro="" textlink="KPI!C7">
      <xdr:nvSpPr>
        <xdr:cNvPr id="80" name="TextBox 79">
          <a:extLst>
            <a:ext uri="{FF2B5EF4-FFF2-40B4-BE49-F238E27FC236}">
              <a16:creationId xmlns:a16="http://schemas.microsoft.com/office/drawing/2014/main" id="{FA758A12-5A9F-716A-69D8-50A965867418}"/>
            </a:ext>
          </a:extLst>
        </xdr:cNvPr>
        <xdr:cNvSpPr txBox="1"/>
      </xdr:nvSpPr>
      <xdr:spPr>
        <a:xfrm>
          <a:off x="11006667" y="1107724"/>
          <a:ext cx="13476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739EA1-5A94-4297-8D7D-77239FC2AC3A}" type="TxLink">
            <a:rPr lang="en-US" sz="2600" b="1" i="0" u="none" strike="noStrike">
              <a:solidFill>
                <a:srgbClr val="002060"/>
              </a:solidFill>
              <a:latin typeface="Calibri"/>
              <a:ea typeface="Calibri"/>
              <a:cs typeface="Calibri"/>
            </a:rPr>
            <a:pPr algn="ctr"/>
            <a:t>37</a:t>
          </a:fld>
          <a:endParaRPr lang="en-IN" sz="2600" b="1">
            <a:solidFill>
              <a:srgbClr val="002060"/>
            </a:solidFill>
          </a:endParaRPr>
        </a:p>
      </xdr:txBody>
    </xdr:sp>
    <xdr:clientData/>
  </xdr:twoCellAnchor>
  <xdr:twoCellAnchor>
    <xdr:from>
      <xdr:col>2</xdr:col>
      <xdr:colOff>84666</xdr:colOff>
      <xdr:row>1</xdr:row>
      <xdr:rowOff>14111</xdr:rowOff>
    </xdr:from>
    <xdr:to>
      <xdr:col>9</xdr:col>
      <xdr:colOff>472722</xdr:colOff>
      <xdr:row>3</xdr:row>
      <xdr:rowOff>91722</xdr:rowOff>
    </xdr:to>
    <xdr:sp macro="" textlink="">
      <xdr:nvSpPr>
        <xdr:cNvPr id="82" name="TextBox 81">
          <a:extLst>
            <a:ext uri="{FF2B5EF4-FFF2-40B4-BE49-F238E27FC236}">
              <a16:creationId xmlns:a16="http://schemas.microsoft.com/office/drawing/2014/main" id="{0CE1285A-663B-3E53-21DF-F5C4F7DF0247}"/>
            </a:ext>
          </a:extLst>
        </xdr:cNvPr>
        <xdr:cNvSpPr txBox="1"/>
      </xdr:nvSpPr>
      <xdr:spPr>
        <a:xfrm>
          <a:off x="1396999" y="204611"/>
          <a:ext cx="4981223" cy="458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rgbClr val="002060"/>
              </a:solidFill>
            </a:rPr>
            <a:t>HR ANALYTICS DASHBOARD</a:t>
          </a:r>
        </a:p>
      </xdr:txBody>
    </xdr:sp>
    <xdr:clientData/>
  </xdr:twoCellAnchor>
  <xdr:twoCellAnchor editAs="oneCell">
    <xdr:from>
      <xdr:col>3</xdr:col>
      <xdr:colOff>56445</xdr:colOff>
      <xdr:row>4</xdr:row>
      <xdr:rowOff>169334</xdr:rowOff>
    </xdr:from>
    <xdr:to>
      <xdr:col>3</xdr:col>
      <xdr:colOff>536223</xdr:colOff>
      <xdr:row>7</xdr:row>
      <xdr:rowOff>77612</xdr:rowOff>
    </xdr:to>
    <xdr:pic>
      <xdr:nvPicPr>
        <xdr:cNvPr id="30" name="Picture 29">
          <a:extLst>
            <a:ext uri="{FF2B5EF4-FFF2-40B4-BE49-F238E27FC236}">
              <a16:creationId xmlns:a16="http://schemas.microsoft.com/office/drawing/2014/main" id="{019CF74A-DBE6-30B2-B155-F34EED0872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4945" y="931334"/>
          <a:ext cx="479778" cy="479778"/>
        </a:xfrm>
        <a:prstGeom prst="rect">
          <a:avLst/>
        </a:prstGeom>
      </xdr:spPr>
    </xdr:pic>
    <xdr:clientData/>
  </xdr:twoCellAnchor>
  <xdr:twoCellAnchor editAs="oneCell">
    <xdr:from>
      <xdr:col>18</xdr:col>
      <xdr:colOff>402167</xdr:colOff>
      <xdr:row>4</xdr:row>
      <xdr:rowOff>148167</xdr:rowOff>
    </xdr:from>
    <xdr:to>
      <xdr:col>19</xdr:col>
      <xdr:colOff>277259</xdr:colOff>
      <xdr:row>7</xdr:row>
      <xdr:rowOff>107926</xdr:rowOff>
    </xdr:to>
    <xdr:pic>
      <xdr:nvPicPr>
        <xdr:cNvPr id="32" name="Picture 31">
          <a:extLst>
            <a:ext uri="{FF2B5EF4-FFF2-40B4-BE49-F238E27FC236}">
              <a16:creationId xmlns:a16="http://schemas.microsoft.com/office/drawing/2014/main" id="{ED2954AE-27E9-2383-DA3D-0AB0F9BB82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13167" y="910167"/>
          <a:ext cx="531259" cy="531259"/>
        </a:xfrm>
        <a:prstGeom prst="rect">
          <a:avLst/>
        </a:prstGeom>
      </xdr:spPr>
    </xdr:pic>
    <xdr:clientData/>
  </xdr:twoCellAnchor>
  <xdr:twoCellAnchor editAs="oneCell">
    <xdr:from>
      <xdr:col>14</xdr:col>
      <xdr:colOff>543279</xdr:colOff>
      <xdr:row>4</xdr:row>
      <xdr:rowOff>141111</xdr:rowOff>
    </xdr:from>
    <xdr:to>
      <xdr:col>15</xdr:col>
      <xdr:colOff>472722</xdr:colOff>
      <xdr:row>7</xdr:row>
      <xdr:rowOff>137475</xdr:rowOff>
    </xdr:to>
    <xdr:pic>
      <xdr:nvPicPr>
        <xdr:cNvPr id="42" name="Picture 41">
          <a:extLst>
            <a:ext uri="{FF2B5EF4-FFF2-40B4-BE49-F238E27FC236}">
              <a16:creationId xmlns:a16="http://schemas.microsoft.com/office/drawing/2014/main" id="{2E9653F9-0290-05F5-DE5F-9446E943C5B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29612" y="903111"/>
          <a:ext cx="585610" cy="567864"/>
        </a:xfrm>
        <a:prstGeom prst="rect">
          <a:avLst/>
        </a:prstGeom>
      </xdr:spPr>
    </xdr:pic>
    <xdr:clientData/>
  </xdr:twoCellAnchor>
  <xdr:twoCellAnchor editAs="oneCell">
    <xdr:from>
      <xdr:col>10</xdr:col>
      <xdr:colOff>635001</xdr:colOff>
      <xdr:row>5</xdr:row>
      <xdr:rowOff>799</xdr:rowOff>
    </xdr:from>
    <xdr:to>
      <xdr:col>11</xdr:col>
      <xdr:colOff>451557</xdr:colOff>
      <xdr:row>7</xdr:row>
      <xdr:rowOff>92521</xdr:rowOff>
    </xdr:to>
    <xdr:pic>
      <xdr:nvPicPr>
        <xdr:cNvPr id="46" name="Picture 45">
          <a:extLst>
            <a:ext uri="{FF2B5EF4-FFF2-40B4-BE49-F238E27FC236}">
              <a16:creationId xmlns:a16="http://schemas.microsoft.com/office/drawing/2014/main" id="{8F464E2E-F29F-F273-D3F2-EEF1A5DDBAE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196668" y="953299"/>
          <a:ext cx="472722" cy="472722"/>
        </a:xfrm>
        <a:prstGeom prst="rect">
          <a:avLst/>
        </a:prstGeom>
      </xdr:spPr>
    </xdr:pic>
    <xdr:clientData/>
  </xdr:twoCellAnchor>
  <xdr:twoCellAnchor editAs="oneCell">
    <xdr:from>
      <xdr:col>6</xdr:col>
      <xdr:colOff>571501</xdr:colOff>
      <xdr:row>4</xdr:row>
      <xdr:rowOff>112889</xdr:rowOff>
    </xdr:from>
    <xdr:to>
      <xdr:col>7</xdr:col>
      <xdr:colOff>500945</xdr:colOff>
      <xdr:row>7</xdr:row>
      <xdr:rowOff>127000</xdr:rowOff>
    </xdr:to>
    <xdr:pic>
      <xdr:nvPicPr>
        <xdr:cNvPr id="48" name="Picture 47">
          <a:extLst>
            <a:ext uri="{FF2B5EF4-FFF2-40B4-BE49-F238E27FC236}">
              <a16:creationId xmlns:a16="http://schemas.microsoft.com/office/drawing/2014/main" id="{45CDCCEC-23AA-D7AA-D12A-4A3C6D37C83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08501" y="874889"/>
          <a:ext cx="585611" cy="585611"/>
        </a:xfrm>
        <a:prstGeom prst="rect">
          <a:avLst/>
        </a:prstGeom>
      </xdr:spPr>
    </xdr:pic>
    <xdr:clientData/>
  </xdr:twoCellAnchor>
  <xdr:twoCellAnchor editAs="oneCell">
    <xdr:from>
      <xdr:col>1</xdr:col>
      <xdr:colOff>197554</xdr:colOff>
      <xdr:row>1</xdr:row>
      <xdr:rowOff>21167</xdr:rowOff>
    </xdr:from>
    <xdr:to>
      <xdr:col>2</xdr:col>
      <xdr:colOff>7855</xdr:colOff>
      <xdr:row>3</xdr:row>
      <xdr:rowOff>106634</xdr:rowOff>
    </xdr:to>
    <xdr:pic>
      <xdr:nvPicPr>
        <xdr:cNvPr id="50" name="Picture 49">
          <a:extLst>
            <a:ext uri="{FF2B5EF4-FFF2-40B4-BE49-F238E27FC236}">
              <a16:creationId xmlns:a16="http://schemas.microsoft.com/office/drawing/2014/main" id="{758C4707-AAB4-739A-A3B1-899BA95509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53721" y="211667"/>
          <a:ext cx="466467" cy="466467"/>
        </a:xfrm>
        <a:prstGeom prst="rect">
          <a:avLst/>
        </a:prstGeom>
      </xdr:spPr>
    </xdr:pic>
    <xdr:clientData/>
  </xdr:twoCellAnchor>
  <xdr:twoCellAnchor>
    <xdr:from>
      <xdr:col>12</xdr:col>
      <xdr:colOff>649112</xdr:colOff>
      <xdr:row>0</xdr:row>
      <xdr:rowOff>105832</xdr:rowOff>
    </xdr:from>
    <xdr:to>
      <xdr:col>15</xdr:col>
      <xdr:colOff>465668</xdr:colOff>
      <xdr:row>3</xdr:row>
      <xdr:rowOff>169333</xdr:rowOff>
    </xdr:to>
    <xdr:sp macro="" textlink="">
      <xdr:nvSpPr>
        <xdr:cNvPr id="51" name="TextBox 50">
          <a:extLst>
            <a:ext uri="{FF2B5EF4-FFF2-40B4-BE49-F238E27FC236}">
              <a16:creationId xmlns:a16="http://schemas.microsoft.com/office/drawing/2014/main" id="{43C77B02-B5EA-6B3A-9009-843EB072226A}"/>
            </a:ext>
          </a:extLst>
        </xdr:cNvPr>
        <xdr:cNvSpPr txBox="1"/>
      </xdr:nvSpPr>
      <xdr:spPr>
        <a:xfrm>
          <a:off x="8523112" y="105832"/>
          <a:ext cx="1785056" cy="635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860000"/>
              </a:solidFill>
            </a:rPr>
            <a:t>JOB</a:t>
          </a:r>
          <a:r>
            <a:rPr lang="en-IN" sz="1600" b="1" baseline="0">
              <a:solidFill>
                <a:srgbClr val="860000"/>
              </a:solidFill>
            </a:rPr>
            <a:t> SATISFACTION RATING</a:t>
          </a:r>
          <a:endParaRPr lang="en-IN" sz="1600" b="1">
            <a:solidFill>
              <a:srgbClr val="860000"/>
            </a:solidFill>
          </a:endParaRPr>
        </a:p>
      </xdr:txBody>
    </xdr:sp>
    <xdr:clientData/>
  </xdr:twoCellAnchor>
  <xdr:twoCellAnchor editAs="oneCell">
    <xdr:from>
      <xdr:col>12</xdr:col>
      <xdr:colOff>63500</xdr:colOff>
      <xdr:row>0</xdr:row>
      <xdr:rowOff>179807</xdr:rowOff>
    </xdr:from>
    <xdr:to>
      <xdr:col>12</xdr:col>
      <xdr:colOff>564445</xdr:colOff>
      <xdr:row>3</xdr:row>
      <xdr:rowOff>109252</xdr:rowOff>
    </xdr:to>
    <xdr:pic>
      <xdr:nvPicPr>
        <xdr:cNvPr id="53" name="Picture 52">
          <a:extLst>
            <a:ext uri="{FF2B5EF4-FFF2-40B4-BE49-F238E27FC236}">
              <a16:creationId xmlns:a16="http://schemas.microsoft.com/office/drawing/2014/main" id="{6F402A75-9860-22FD-1D1A-550B7216E6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937500" y="179807"/>
          <a:ext cx="500945" cy="500945"/>
        </a:xfrm>
        <a:prstGeom prst="rect">
          <a:avLst/>
        </a:prstGeom>
      </xdr:spPr>
    </xdr:pic>
    <xdr:clientData/>
  </xdr:twoCellAnchor>
  <xdr:twoCellAnchor>
    <xdr:from>
      <xdr:col>15</xdr:col>
      <xdr:colOff>289279</xdr:colOff>
      <xdr:row>0</xdr:row>
      <xdr:rowOff>63499</xdr:rowOff>
    </xdr:from>
    <xdr:to>
      <xdr:col>17</xdr:col>
      <xdr:colOff>416279</xdr:colOff>
      <xdr:row>4</xdr:row>
      <xdr:rowOff>56443</xdr:rowOff>
    </xdr:to>
    <xdr:graphicFrame macro="">
      <xdr:nvGraphicFramePr>
        <xdr:cNvPr id="54" name="Chart 53">
          <a:extLst>
            <a:ext uri="{FF2B5EF4-FFF2-40B4-BE49-F238E27FC236}">
              <a16:creationId xmlns:a16="http://schemas.microsoft.com/office/drawing/2014/main" id="{1B6ABF32-A9F4-4D03-ACA1-E247B9B87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112891</xdr:colOff>
      <xdr:row>1</xdr:row>
      <xdr:rowOff>91723</xdr:rowOff>
    </xdr:from>
    <xdr:to>
      <xdr:col>16</xdr:col>
      <xdr:colOff>585613</xdr:colOff>
      <xdr:row>2</xdr:row>
      <xdr:rowOff>155223</xdr:rowOff>
    </xdr:to>
    <xdr:sp macro="" textlink="Rating!$B$6">
      <xdr:nvSpPr>
        <xdr:cNvPr id="55" name="TextBox 54">
          <a:extLst>
            <a:ext uri="{FF2B5EF4-FFF2-40B4-BE49-F238E27FC236}">
              <a16:creationId xmlns:a16="http://schemas.microsoft.com/office/drawing/2014/main" id="{335637BC-47A3-464D-E4F7-CBB1ACBA44D4}"/>
            </a:ext>
          </a:extLst>
        </xdr:cNvPr>
        <xdr:cNvSpPr txBox="1"/>
      </xdr:nvSpPr>
      <xdr:spPr>
        <a:xfrm>
          <a:off x="10611558" y="282223"/>
          <a:ext cx="472722"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806DCA-4FA2-4205-B0FD-B319878AFAB3}" type="TxLink">
            <a:rPr lang="en-US" sz="1600" b="1" i="0" u="none" strike="noStrike">
              <a:solidFill>
                <a:srgbClr val="002060"/>
              </a:solidFill>
              <a:latin typeface="Calibri"/>
              <a:ea typeface="Calibri"/>
              <a:cs typeface="Calibri"/>
            </a:rPr>
            <a:pPr algn="ctr"/>
            <a:t>2.6</a:t>
          </a:fld>
          <a:endParaRPr lang="en-IN" sz="1400" b="1">
            <a:solidFill>
              <a:srgbClr val="002060"/>
            </a:solidFill>
          </a:endParaRPr>
        </a:p>
      </xdr:txBody>
    </xdr:sp>
    <xdr:clientData/>
  </xdr:twoCellAnchor>
  <xdr:twoCellAnchor>
    <xdr:from>
      <xdr:col>16</xdr:col>
      <xdr:colOff>578553</xdr:colOff>
      <xdr:row>0</xdr:row>
      <xdr:rowOff>126997</xdr:rowOff>
    </xdr:from>
    <xdr:to>
      <xdr:col>19</xdr:col>
      <xdr:colOff>261054</xdr:colOff>
      <xdr:row>3</xdr:row>
      <xdr:rowOff>148165</xdr:rowOff>
    </xdr:to>
    <xdr:graphicFrame macro="">
      <xdr:nvGraphicFramePr>
        <xdr:cNvPr id="57" name="Chart 56">
          <a:extLst>
            <a:ext uri="{FF2B5EF4-FFF2-40B4-BE49-F238E27FC236}">
              <a16:creationId xmlns:a16="http://schemas.microsoft.com/office/drawing/2014/main" id="{BFE95E8F-80D0-4393-83A4-B51CD68D6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56445</xdr:colOff>
      <xdr:row>1</xdr:row>
      <xdr:rowOff>15038</xdr:rowOff>
    </xdr:from>
    <xdr:to>
      <xdr:col>19</xdr:col>
      <xdr:colOff>199200</xdr:colOff>
      <xdr:row>3</xdr:row>
      <xdr:rowOff>47506</xdr:rowOff>
    </xdr:to>
    <xdr:sp macro="" textlink="">
      <xdr:nvSpPr>
        <xdr:cNvPr id="56" name="Freeform: Shape 55">
          <a:extLst>
            <a:ext uri="{FF2B5EF4-FFF2-40B4-BE49-F238E27FC236}">
              <a16:creationId xmlns:a16="http://schemas.microsoft.com/office/drawing/2014/main" id="{DAB800ED-03DF-E662-78F4-8C61AF2EC74B}"/>
            </a:ext>
          </a:extLst>
        </xdr:cNvPr>
        <xdr:cNvSpPr/>
      </xdr:nvSpPr>
      <xdr:spPr>
        <a:xfrm>
          <a:off x="11211278" y="205538"/>
          <a:ext cx="1455089" cy="413468"/>
        </a:xfrm>
        <a:custGeom>
          <a:avLst/>
          <a:gdLst>
            <a:gd name="connsiteX0" fmla="*/ 1220527 w 1455089"/>
            <a:gd name="connsiteY0" fmla="*/ 67759 h 429370"/>
            <a:gd name="connsiteX1" fmla="*/ 1185802 w 1455089"/>
            <a:gd name="connsiteY1" fmla="*/ 174059 h 429370"/>
            <a:gd name="connsiteX2" fmla="*/ 1073427 w 1455089"/>
            <a:gd name="connsiteY2" fmla="*/ 174058 h 429370"/>
            <a:gd name="connsiteX3" fmla="*/ 1164340 w 1455089"/>
            <a:gd name="connsiteY3" fmla="*/ 239754 h 429370"/>
            <a:gd name="connsiteX4" fmla="*/ 1129614 w 1455089"/>
            <a:gd name="connsiteY4" fmla="*/ 346053 h 429370"/>
            <a:gd name="connsiteX5" fmla="*/ 1220527 w 1455089"/>
            <a:gd name="connsiteY5" fmla="*/ 280356 h 429370"/>
            <a:gd name="connsiteX6" fmla="*/ 1311439 w 1455089"/>
            <a:gd name="connsiteY6" fmla="*/ 346053 h 429370"/>
            <a:gd name="connsiteX7" fmla="*/ 1276713 w 1455089"/>
            <a:gd name="connsiteY7" fmla="*/ 239754 h 429370"/>
            <a:gd name="connsiteX8" fmla="*/ 1367626 w 1455089"/>
            <a:gd name="connsiteY8" fmla="*/ 174058 h 429370"/>
            <a:gd name="connsiteX9" fmla="*/ 1255251 w 1455089"/>
            <a:gd name="connsiteY9" fmla="*/ 174059 h 429370"/>
            <a:gd name="connsiteX10" fmla="*/ 883922 w 1455089"/>
            <a:gd name="connsiteY10" fmla="*/ 67759 h 429370"/>
            <a:gd name="connsiteX11" fmla="*/ 849197 w 1455089"/>
            <a:gd name="connsiteY11" fmla="*/ 174059 h 429370"/>
            <a:gd name="connsiteX12" fmla="*/ 736822 w 1455089"/>
            <a:gd name="connsiteY12" fmla="*/ 174058 h 429370"/>
            <a:gd name="connsiteX13" fmla="*/ 827735 w 1455089"/>
            <a:gd name="connsiteY13" fmla="*/ 239754 h 429370"/>
            <a:gd name="connsiteX14" fmla="*/ 793009 w 1455089"/>
            <a:gd name="connsiteY14" fmla="*/ 346053 h 429370"/>
            <a:gd name="connsiteX15" fmla="*/ 883922 w 1455089"/>
            <a:gd name="connsiteY15" fmla="*/ 280356 h 429370"/>
            <a:gd name="connsiteX16" fmla="*/ 974834 w 1455089"/>
            <a:gd name="connsiteY16" fmla="*/ 346053 h 429370"/>
            <a:gd name="connsiteX17" fmla="*/ 940108 w 1455089"/>
            <a:gd name="connsiteY17" fmla="*/ 239754 h 429370"/>
            <a:gd name="connsiteX18" fmla="*/ 1031021 w 1455089"/>
            <a:gd name="connsiteY18" fmla="*/ 174058 h 429370"/>
            <a:gd name="connsiteX19" fmla="*/ 918646 w 1455089"/>
            <a:gd name="connsiteY19" fmla="*/ 174059 h 429370"/>
            <a:gd name="connsiteX20" fmla="*/ 547316 w 1455089"/>
            <a:gd name="connsiteY20" fmla="*/ 67759 h 429370"/>
            <a:gd name="connsiteX21" fmla="*/ 512591 w 1455089"/>
            <a:gd name="connsiteY21" fmla="*/ 174059 h 429370"/>
            <a:gd name="connsiteX22" fmla="*/ 400216 w 1455089"/>
            <a:gd name="connsiteY22" fmla="*/ 174058 h 429370"/>
            <a:gd name="connsiteX23" fmla="*/ 491129 w 1455089"/>
            <a:gd name="connsiteY23" fmla="*/ 239754 h 429370"/>
            <a:gd name="connsiteX24" fmla="*/ 456403 w 1455089"/>
            <a:gd name="connsiteY24" fmla="*/ 346053 h 429370"/>
            <a:gd name="connsiteX25" fmla="*/ 547316 w 1455089"/>
            <a:gd name="connsiteY25" fmla="*/ 280356 h 429370"/>
            <a:gd name="connsiteX26" fmla="*/ 638228 w 1455089"/>
            <a:gd name="connsiteY26" fmla="*/ 346053 h 429370"/>
            <a:gd name="connsiteX27" fmla="*/ 603502 w 1455089"/>
            <a:gd name="connsiteY27" fmla="*/ 239754 h 429370"/>
            <a:gd name="connsiteX28" fmla="*/ 694415 w 1455089"/>
            <a:gd name="connsiteY28" fmla="*/ 174058 h 429370"/>
            <a:gd name="connsiteX29" fmla="*/ 582040 w 1455089"/>
            <a:gd name="connsiteY29" fmla="*/ 174059 h 429370"/>
            <a:gd name="connsiteX30" fmla="*/ 210710 w 1455089"/>
            <a:gd name="connsiteY30" fmla="*/ 67759 h 429370"/>
            <a:gd name="connsiteX31" fmla="*/ 175985 w 1455089"/>
            <a:gd name="connsiteY31" fmla="*/ 174059 h 429370"/>
            <a:gd name="connsiteX32" fmla="*/ 63610 w 1455089"/>
            <a:gd name="connsiteY32" fmla="*/ 174058 h 429370"/>
            <a:gd name="connsiteX33" fmla="*/ 154523 w 1455089"/>
            <a:gd name="connsiteY33" fmla="*/ 239754 h 429370"/>
            <a:gd name="connsiteX34" fmla="*/ 119797 w 1455089"/>
            <a:gd name="connsiteY34" fmla="*/ 346053 h 429370"/>
            <a:gd name="connsiteX35" fmla="*/ 210710 w 1455089"/>
            <a:gd name="connsiteY35" fmla="*/ 280356 h 429370"/>
            <a:gd name="connsiteX36" fmla="*/ 301622 w 1455089"/>
            <a:gd name="connsiteY36" fmla="*/ 346053 h 429370"/>
            <a:gd name="connsiteX37" fmla="*/ 266896 w 1455089"/>
            <a:gd name="connsiteY37" fmla="*/ 239754 h 429370"/>
            <a:gd name="connsiteX38" fmla="*/ 357809 w 1455089"/>
            <a:gd name="connsiteY38" fmla="*/ 174058 h 429370"/>
            <a:gd name="connsiteX39" fmla="*/ 245434 w 1455089"/>
            <a:gd name="connsiteY39" fmla="*/ 174059 h 429370"/>
            <a:gd name="connsiteX40" fmla="*/ 0 w 1455089"/>
            <a:gd name="connsiteY40" fmla="*/ 0 h 429370"/>
            <a:gd name="connsiteX41" fmla="*/ 1455089 w 1455089"/>
            <a:gd name="connsiteY41" fmla="*/ 0 h 429370"/>
            <a:gd name="connsiteX42" fmla="*/ 1455089 w 1455089"/>
            <a:gd name="connsiteY42" fmla="*/ 429370 h 429370"/>
            <a:gd name="connsiteX43" fmla="*/ 0 w 1455089"/>
            <a:gd name="connsiteY43" fmla="*/ 429370 h 4293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55089" h="429370">
              <a:moveTo>
                <a:pt x="1220527" y="67759"/>
              </a:moveTo>
              <a:lnTo>
                <a:pt x="1185802" y="174059"/>
              </a:lnTo>
              <a:lnTo>
                <a:pt x="1073427" y="174058"/>
              </a:lnTo>
              <a:lnTo>
                <a:pt x="1164340" y="239754"/>
              </a:lnTo>
              <a:lnTo>
                <a:pt x="1129614" y="346053"/>
              </a:lnTo>
              <a:lnTo>
                <a:pt x="1220527" y="280356"/>
              </a:lnTo>
              <a:lnTo>
                <a:pt x="1311439" y="346053"/>
              </a:lnTo>
              <a:lnTo>
                <a:pt x="1276713" y="239754"/>
              </a:lnTo>
              <a:lnTo>
                <a:pt x="1367626" y="174058"/>
              </a:lnTo>
              <a:lnTo>
                <a:pt x="1255251" y="174059"/>
              </a:lnTo>
              <a:close/>
              <a:moveTo>
                <a:pt x="883922" y="67759"/>
              </a:moveTo>
              <a:lnTo>
                <a:pt x="849197" y="174059"/>
              </a:lnTo>
              <a:lnTo>
                <a:pt x="736822" y="174058"/>
              </a:lnTo>
              <a:lnTo>
                <a:pt x="827735" y="239754"/>
              </a:lnTo>
              <a:lnTo>
                <a:pt x="793009" y="346053"/>
              </a:lnTo>
              <a:lnTo>
                <a:pt x="883922" y="280356"/>
              </a:lnTo>
              <a:lnTo>
                <a:pt x="974834" y="346053"/>
              </a:lnTo>
              <a:lnTo>
                <a:pt x="940108" y="239754"/>
              </a:lnTo>
              <a:lnTo>
                <a:pt x="1031021" y="174058"/>
              </a:lnTo>
              <a:lnTo>
                <a:pt x="918646" y="174059"/>
              </a:lnTo>
              <a:close/>
              <a:moveTo>
                <a:pt x="547316" y="67759"/>
              </a:moveTo>
              <a:lnTo>
                <a:pt x="512591" y="174059"/>
              </a:lnTo>
              <a:lnTo>
                <a:pt x="400216" y="174058"/>
              </a:lnTo>
              <a:lnTo>
                <a:pt x="491129" y="239754"/>
              </a:lnTo>
              <a:lnTo>
                <a:pt x="456403" y="346053"/>
              </a:lnTo>
              <a:lnTo>
                <a:pt x="547316" y="280356"/>
              </a:lnTo>
              <a:lnTo>
                <a:pt x="638228" y="346053"/>
              </a:lnTo>
              <a:lnTo>
                <a:pt x="603502" y="239754"/>
              </a:lnTo>
              <a:lnTo>
                <a:pt x="694415" y="174058"/>
              </a:lnTo>
              <a:lnTo>
                <a:pt x="582040" y="174059"/>
              </a:lnTo>
              <a:close/>
              <a:moveTo>
                <a:pt x="210710" y="67759"/>
              </a:moveTo>
              <a:lnTo>
                <a:pt x="175985" y="174059"/>
              </a:lnTo>
              <a:lnTo>
                <a:pt x="63610" y="174058"/>
              </a:lnTo>
              <a:lnTo>
                <a:pt x="154523" y="239754"/>
              </a:lnTo>
              <a:lnTo>
                <a:pt x="119797" y="346053"/>
              </a:lnTo>
              <a:lnTo>
                <a:pt x="210710" y="280356"/>
              </a:lnTo>
              <a:lnTo>
                <a:pt x="301622" y="346053"/>
              </a:lnTo>
              <a:lnTo>
                <a:pt x="266896" y="239754"/>
              </a:lnTo>
              <a:lnTo>
                <a:pt x="357809" y="174058"/>
              </a:lnTo>
              <a:lnTo>
                <a:pt x="245434" y="174059"/>
              </a:lnTo>
              <a:close/>
              <a:moveTo>
                <a:pt x="0" y="0"/>
              </a:moveTo>
              <a:lnTo>
                <a:pt x="1455089" y="0"/>
              </a:lnTo>
              <a:lnTo>
                <a:pt x="1455089" y="429370"/>
              </a:lnTo>
              <a:lnTo>
                <a:pt x="0" y="429370"/>
              </a:lnTo>
              <a:close/>
            </a:path>
          </a:pathLst>
        </a:custGeom>
        <a:solidFill>
          <a:srgbClr val="F6BE98"/>
        </a:solidFill>
        <a:ln>
          <a:solidFill>
            <a:schemeClr val="accent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543278</xdr:colOff>
      <xdr:row>13</xdr:row>
      <xdr:rowOff>34944</xdr:rowOff>
    </xdr:from>
    <xdr:to>
      <xdr:col>5</xdr:col>
      <xdr:colOff>543277</xdr:colOff>
      <xdr:row>19</xdr:row>
      <xdr:rowOff>8315</xdr:rowOff>
    </xdr:to>
    <xdr:graphicFrame macro="">
      <xdr:nvGraphicFramePr>
        <xdr:cNvPr id="58" name="Chart 57">
          <a:extLst>
            <a:ext uri="{FF2B5EF4-FFF2-40B4-BE49-F238E27FC236}">
              <a16:creationId xmlns:a16="http://schemas.microsoft.com/office/drawing/2014/main" id="{A3B3741E-A2AA-4E63-9A4E-772334347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98779</xdr:colOff>
      <xdr:row>13</xdr:row>
      <xdr:rowOff>49056</xdr:rowOff>
    </xdr:from>
    <xdr:to>
      <xdr:col>2</xdr:col>
      <xdr:colOff>98778</xdr:colOff>
      <xdr:row>19</xdr:row>
      <xdr:rowOff>22427</xdr:rowOff>
    </xdr:to>
    <xdr:graphicFrame macro="">
      <xdr:nvGraphicFramePr>
        <xdr:cNvPr id="59" name="Chart 58">
          <a:extLst>
            <a:ext uri="{FF2B5EF4-FFF2-40B4-BE49-F238E27FC236}">
              <a16:creationId xmlns:a16="http://schemas.microsoft.com/office/drawing/2014/main" id="{664933D2-C8AE-E58F-6970-4BC5936B4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112890</xdr:colOff>
      <xdr:row>14</xdr:row>
      <xdr:rowOff>64364</xdr:rowOff>
    </xdr:from>
    <xdr:to>
      <xdr:col>4</xdr:col>
      <xdr:colOff>91723</xdr:colOff>
      <xdr:row>17</xdr:row>
      <xdr:rowOff>169396</xdr:rowOff>
    </xdr:to>
    <xdr:pic>
      <xdr:nvPicPr>
        <xdr:cNvPr id="61" name="Picture 60">
          <a:extLst>
            <a:ext uri="{FF2B5EF4-FFF2-40B4-BE49-F238E27FC236}">
              <a16:creationId xmlns:a16="http://schemas.microsoft.com/office/drawing/2014/main" id="{595EC400-DC7B-FF4A-1BA0-AE87FC1DB75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081390" y="2731364"/>
          <a:ext cx="635000" cy="676532"/>
        </a:xfrm>
        <a:prstGeom prst="rect">
          <a:avLst/>
        </a:prstGeom>
      </xdr:spPr>
    </xdr:pic>
    <xdr:clientData/>
  </xdr:twoCellAnchor>
  <xdr:twoCellAnchor editAs="oneCell">
    <xdr:from>
      <xdr:col>1</xdr:col>
      <xdr:colOff>557387</xdr:colOff>
      <xdr:row>14</xdr:row>
      <xdr:rowOff>54712</xdr:rowOff>
    </xdr:from>
    <xdr:to>
      <xdr:col>2</xdr:col>
      <xdr:colOff>544078</xdr:colOff>
      <xdr:row>17</xdr:row>
      <xdr:rowOff>136715</xdr:rowOff>
    </xdr:to>
    <xdr:pic>
      <xdr:nvPicPr>
        <xdr:cNvPr id="63" name="Picture 62">
          <a:extLst>
            <a:ext uri="{FF2B5EF4-FFF2-40B4-BE49-F238E27FC236}">
              <a16:creationId xmlns:a16="http://schemas.microsoft.com/office/drawing/2014/main" id="{84A17AAD-C213-BA18-351E-9805E001224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213554" y="2721712"/>
          <a:ext cx="642857" cy="653503"/>
        </a:xfrm>
        <a:prstGeom prst="rect">
          <a:avLst/>
        </a:prstGeom>
      </xdr:spPr>
    </xdr:pic>
    <xdr:clientData/>
  </xdr:twoCellAnchor>
  <xdr:twoCellAnchor>
    <xdr:from>
      <xdr:col>0</xdr:col>
      <xdr:colOff>479779</xdr:colOff>
      <xdr:row>14</xdr:row>
      <xdr:rowOff>166269</xdr:rowOff>
    </xdr:from>
    <xdr:to>
      <xdr:col>1</xdr:col>
      <xdr:colOff>402168</xdr:colOff>
      <xdr:row>17</xdr:row>
      <xdr:rowOff>67491</xdr:rowOff>
    </xdr:to>
    <xdr:sp macro="" textlink="Gender!B9">
      <xdr:nvSpPr>
        <xdr:cNvPr id="64" name="TextBox 63">
          <a:extLst>
            <a:ext uri="{FF2B5EF4-FFF2-40B4-BE49-F238E27FC236}">
              <a16:creationId xmlns:a16="http://schemas.microsoft.com/office/drawing/2014/main" id="{6435A5CA-98FE-AE4F-8C7D-3A1E7FA773D3}"/>
            </a:ext>
          </a:extLst>
        </xdr:cNvPr>
        <xdr:cNvSpPr txBox="1"/>
      </xdr:nvSpPr>
      <xdr:spPr>
        <a:xfrm>
          <a:off x="479779" y="2833269"/>
          <a:ext cx="578556" cy="472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EA7A05-6836-44AE-AB3E-6BC9982C6BB3}" type="TxLink">
            <a:rPr lang="en-US" sz="2000" b="1" i="0" u="none" strike="noStrike">
              <a:solidFill>
                <a:srgbClr val="9E1677"/>
              </a:solidFill>
              <a:latin typeface="Calibri"/>
              <a:ea typeface="Calibri"/>
              <a:cs typeface="Calibri"/>
            </a:rPr>
            <a:pPr algn="ctr"/>
            <a:t>588</a:t>
          </a:fld>
          <a:endParaRPr lang="en-IN" sz="1800" b="1">
            <a:solidFill>
              <a:srgbClr val="9E1677"/>
            </a:solidFill>
          </a:endParaRPr>
        </a:p>
      </xdr:txBody>
    </xdr:sp>
    <xdr:clientData/>
  </xdr:twoCellAnchor>
  <xdr:twoCellAnchor>
    <xdr:from>
      <xdr:col>4</xdr:col>
      <xdr:colOff>268111</xdr:colOff>
      <xdr:row>14</xdr:row>
      <xdr:rowOff>145102</xdr:rowOff>
    </xdr:from>
    <xdr:to>
      <xdr:col>5</xdr:col>
      <xdr:colOff>190501</xdr:colOff>
      <xdr:row>17</xdr:row>
      <xdr:rowOff>46324</xdr:rowOff>
    </xdr:to>
    <xdr:sp macro="" textlink="Gender!B10">
      <xdr:nvSpPr>
        <xdr:cNvPr id="65" name="TextBox 64">
          <a:extLst>
            <a:ext uri="{FF2B5EF4-FFF2-40B4-BE49-F238E27FC236}">
              <a16:creationId xmlns:a16="http://schemas.microsoft.com/office/drawing/2014/main" id="{C972C847-A128-CAA5-0BC1-0693BE50E5D6}"/>
            </a:ext>
          </a:extLst>
        </xdr:cNvPr>
        <xdr:cNvSpPr txBox="1"/>
      </xdr:nvSpPr>
      <xdr:spPr>
        <a:xfrm>
          <a:off x="2892778" y="2812102"/>
          <a:ext cx="578556" cy="472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B9837D-A4E2-4679-8C2B-316AF9850254}" type="TxLink">
            <a:rPr lang="en-US" sz="2000" b="1" i="0" u="none" strike="noStrike">
              <a:solidFill>
                <a:srgbClr val="002060"/>
              </a:solidFill>
              <a:latin typeface="Calibri"/>
              <a:ea typeface="Calibri"/>
              <a:cs typeface="Calibri"/>
            </a:rPr>
            <a:t>882</a:t>
          </a:fld>
          <a:endParaRPr lang="en-IN" sz="3200" b="1">
            <a:solidFill>
              <a:srgbClr val="002060"/>
            </a:solidFill>
          </a:endParaRPr>
        </a:p>
      </xdr:txBody>
    </xdr:sp>
    <xdr:clientData/>
  </xdr:twoCellAnchor>
  <xdr:twoCellAnchor>
    <xdr:from>
      <xdr:col>0</xdr:col>
      <xdr:colOff>148166</xdr:colOff>
      <xdr:row>8</xdr:row>
      <xdr:rowOff>70555</xdr:rowOff>
    </xdr:from>
    <xdr:to>
      <xdr:col>3</xdr:col>
      <xdr:colOff>458611</xdr:colOff>
      <xdr:row>10</xdr:row>
      <xdr:rowOff>7055</xdr:rowOff>
    </xdr:to>
    <xdr:sp macro="" textlink="">
      <xdr:nvSpPr>
        <xdr:cNvPr id="115" name="TextBox 114">
          <a:extLst>
            <a:ext uri="{FF2B5EF4-FFF2-40B4-BE49-F238E27FC236}">
              <a16:creationId xmlns:a16="http://schemas.microsoft.com/office/drawing/2014/main" id="{C20E5276-FD5D-BAAA-7EE4-61799661CE3E}"/>
            </a:ext>
          </a:extLst>
        </xdr:cNvPr>
        <xdr:cNvSpPr txBox="1"/>
      </xdr:nvSpPr>
      <xdr:spPr>
        <a:xfrm>
          <a:off x="148166" y="1594555"/>
          <a:ext cx="227894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860000"/>
              </a:solidFill>
              <a:effectLst/>
              <a:latin typeface="+mn-lt"/>
              <a:ea typeface="+mn-ea"/>
              <a:cs typeface="+mn-cs"/>
            </a:rPr>
            <a:t>Total Employees</a:t>
          </a:r>
          <a:r>
            <a:rPr lang="en-IN" sz="1400" b="1" baseline="0">
              <a:solidFill>
                <a:srgbClr val="860000"/>
              </a:solidFill>
              <a:effectLst/>
              <a:latin typeface="+mn-lt"/>
              <a:ea typeface="+mn-ea"/>
              <a:cs typeface="+mn-cs"/>
            </a:rPr>
            <a:t> by Gender</a:t>
          </a:r>
          <a:endParaRPr lang="en-IN" sz="1400" b="1">
            <a:solidFill>
              <a:srgbClr val="860000"/>
            </a:solidFill>
          </a:endParaRPr>
        </a:p>
      </xdr:txBody>
    </xdr:sp>
    <xdr:clientData/>
  </xdr:twoCellAnchor>
  <xdr:twoCellAnchor editAs="oneCell">
    <xdr:from>
      <xdr:col>1</xdr:col>
      <xdr:colOff>395109</xdr:colOff>
      <xdr:row>10</xdr:row>
      <xdr:rowOff>56446</xdr:rowOff>
    </xdr:from>
    <xdr:to>
      <xdr:col>4</xdr:col>
      <xdr:colOff>254000</xdr:colOff>
      <xdr:row>13</xdr:row>
      <xdr:rowOff>162277</xdr:rowOff>
    </xdr:to>
    <mc:AlternateContent xmlns:mc="http://schemas.openxmlformats.org/markup-compatibility/2006">
      <mc:Choice xmlns:a14="http://schemas.microsoft.com/office/drawing/2010/main" Requires="a14">
        <xdr:graphicFrame macro="">
          <xdr:nvGraphicFramePr>
            <xdr:cNvPr id="116" name="Gender 3">
              <a:extLst>
                <a:ext uri="{FF2B5EF4-FFF2-40B4-BE49-F238E27FC236}">
                  <a16:creationId xmlns:a16="http://schemas.microsoft.com/office/drawing/2014/main" id="{8BDAC99D-C2DA-4245-87B2-2A4CD71C9D0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051276" y="1961446"/>
              <a:ext cx="1827391" cy="677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331611</xdr:colOff>
      <xdr:row>10</xdr:row>
      <xdr:rowOff>49389</xdr:rowOff>
    </xdr:from>
    <xdr:to>
      <xdr:col>13</xdr:col>
      <xdr:colOff>28221</xdr:colOff>
      <xdr:row>18</xdr:row>
      <xdr:rowOff>134056</xdr:rowOff>
    </xdr:to>
    <xdr:graphicFrame macro="">
      <xdr:nvGraphicFramePr>
        <xdr:cNvPr id="117" name="Chart 116">
          <a:extLst>
            <a:ext uri="{FF2B5EF4-FFF2-40B4-BE49-F238E27FC236}">
              <a16:creationId xmlns:a16="http://schemas.microsoft.com/office/drawing/2014/main" id="{51DCD2E2-032A-4DDF-94EF-A0EC6839A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xdr:col>
      <xdr:colOff>239889</xdr:colOff>
      <xdr:row>8</xdr:row>
      <xdr:rowOff>77612</xdr:rowOff>
    </xdr:from>
    <xdr:to>
      <xdr:col>11</xdr:col>
      <xdr:colOff>536223</xdr:colOff>
      <xdr:row>9</xdr:row>
      <xdr:rowOff>141112</xdr:rowOff>
    </xdr:to>
    <xdr:sp macro="" textlink="">
      <xdr:nvSpPr>
        <xdr:cNvPr id="118" name="TextBox 117">
          <a:extLst>
            <a:ext uri="{FF2B5EF4-FFF2-40B4-BE49-F238E27FC236}">
              <a16:creationId xmlns:a16="http://schemas.microsoft.com/office/drawing/2014/main" id="{EFB5140E-9279-C6D0-020C-A727BD43C1B0}"/>
            </a:ext>
          </a:extLst>
        </xdr:cNvPr>
        <xdr:cNvSpPr txBox="1"/>
      </xdr:nvSpPr>
      <xdr:spPr>
        <a:xfrm>
          <a:off x="4176889" y="1601612"/>
          <a:ext cx="357716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60000"/>
              </a:solidFill>
            </a:rPr>
            <a:t>Education</a:t>
          </a:r>
          <a:r>
            <a:rPr lang="en-IN" sz="1400" b="1" baseline="0">
              <a:solidFill>
                <a:srgbClr val="860000"/>
              </a:solidFill>
            </a:rPr>
            <a:t> wise Attrition</a:t>
          </a:r>
          <a:endParaRPr lang="en-IN" sz="1400" b="1">
            <a:solidFill>
              <a:srgbClr val="860000"/>
            </a:solidFill>
          </a:endParaRPr>
        </a:p>
      </xdr:txBody>
    </xdr:sp>
    <xdr:clientData/>
  </xdr:twoCellAnchor>
  <xdr:twoCellAnchor>
    <xdr:from>
      <xdr:col>13</xdr:col>
      <xdr:colOff>176389</xdr:colOff>
      <xdr:row>10</xdr:row>
      <xdr:rowOff>21167</xdr:rowOff>
    </xdr:from>
    <xdr:to>
      <xdr:col>19</xdr:col>
      <xdr:colOff>515055</xdr:colOff>
      <xdr:row>19</xdr:row>
      <xdr:rowOff>14111</xdr:rowOff>
    </xdr:to>
    <mc:AlternateContent xmlns:mc="http://schemas.openxmlformats.org/markup-compatibility/2006">
      <mc:Choice xmlns:cx1="http://schemas.microsoft.com/office/drawing/2015/9/8/chartex" Requires="cx1">
        <xdr:graphicFrame macro="">
          <xdr:nvGraphicFramePr>
            <xdr:cNvPr id="119" name="Chart 118">
              <a:extLst>
                <a:ext uri="{FF2B5EF4-FFF2-40B4-BE49-F238E27FC236}">
                  <a16:creationId xmlns:a16="http://schemas.microsoft.com/office/drawing/2014/main" id="{E3352985-B980-43C3-A226-F56F7E61FD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706556" y="1926167"/>
              <a:ext cx="4275666" cy="17074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303389</xdr:colOff>
      <xdr:row>8</xdr:row>
      <xdr:rowOff>77611</xdr:rowOff>
    </xdr:from>
    <xdr:to>
      <xdr:col>18</xdr:col>
      <xdr:colOff>599723</xdr:colOff>
      <xdr:row>9</xdr:row>
      <xdr:rowOff>141111</xdr:rowOff>
    </xdr:to>
    <xdr:sp macro="" textlink="">
      <xdr:nvSpPr>
        <xdr:cNvPr id="120" name="TextBox 119">
          <a:extLst>
            <a:ext uri="{FF2B5EF4-FFF2-40B4-BE49-F238E27FC236}">
              <a16:creationId xmlns:a16="http://schemas.microsoft.com/office/drawing/2014/main" id="{2A2F4EC4-5DB0-00C0-37A2-7FAF9BCC8A25}"/>
            </a:ext>
          </a:extLst>
        </xdr:cNvPr>
        <xdr:cNvSpPr txBox="1"/>
      </xdr:nvSpPr>
      <xdr:spPr>
        <a:xfrm>
          <a:off x="8833556" y="1601611"/>
          <a:ext cx="357716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60000"/>
              </a:solidFill>
            </a:rPr>
            <a:t>Attrition</a:t>
          </a:r>
          <a:r>
            <a:rPr lang="en-IN" sz="1400" b="1" baseline="0">
              <a:solidFill>
                <a:srgbClr val="860000"/>
              </a:solidFill>
            </a:rPr>
            <a:t> by Job Role</a:t>
          </a:r>
          <a:endParaRPr lang="en-IN" sz="1400" b="1">
            <a:solidFill>
              <a:srgbClr val="860000"/>
            </a:solidFill>
          </a:endParaRPr>
        </a:p>
      </xdr:txBody>
    </xdr:sp>
    <xdr:clientData/>
  </xdr:twoCellAnchor>
  <xdr:twoCellAnchor>
    <xdr:from>
      <xdr:col>0</xdr:col>
      <xdr:colOff>254001</xdr:colOff>
      <xdr:row>21</xdr:row>
      <xdr:rowOff>7055</xdr:rowOff>
    </xdr:from>
    <xdr:to>
      <xdr:col>5</xdr:col>
      <xdr:colOff>402167</xdr:colOff>
      <xdr:row>29</xdr:row>
      <xdr:rowOff>92648</xdr:rowOff>
    </xdr:to>
    <xdr:graphicFrame macro="">
      <xdr:nvGraphicFramePr>
        <xdr:cNvPr id="121" name="Chart 120">
          <a:extLst>
            <a:ext uri="{FF2B5EF4-FFF2-40B4-BE49-F238E27FC236}">
              <a16:creationId xmlns:a16="http://schemas.microsoft.com/office/drawing/2014/main" id="{8E741F66-810D-456D-9206-49E999C2A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162277</xdr:colOff>
      <xdr:row>19</xdr:row>
      <xdr:rowOff>56444</xdr:rowOff>
    </xdr:from>
    <xdr:to>
      <xdr:col>3</xdr:col>
      <xdr:colOff>472722</xdr:colOff>
      <xdr:row>20</xdr:row>
      <xdr:rowOff>183444</xdr:rowOff>
    </xdr:to>
    <xdr:sp macro="" textlink="">
      <xdr:nvSpPr>
        <xdr:cNvPr id="122" name="TextBox 121">
          <a:extLst>
            <a:ext uri="{FF2B5EF4-FFF2-40B4-BE49-F238E27FC236}">
              <a16:creationId xmlns:a16="http://schemas.microsoft.com/office/drawing/2014/main" id="{491C8E40-0F33-D9FD-AFF0-2A96634A11BF}"/>
            </a:ext>
          </a:extLst>
        </xdr:cNvPr>
        <xdr:cNvSpPr txBox="1"/>
      </xdr:nvSpPr>
      <xdr:spPr>
        <a:xfrm>
          <a:off x="162277" y="3675944"/>
          <a:ext cx="227894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860000"/>
              </a:solidFill>
              <a:effectLst/>
              <a:latin typeface="+mn-lt"/>
              <a:ea typeface="+mn-ea"/>
              <a:cs typeface="+mn-cs"/>
            </a:rPr>
            <a:t>Department wise Attrition</a:t>
          </a:r>
          <a:endParaRPr lang="en-IN" sz="1400" b="1">
            <a:solidFill>
              <a:srgbClr val="860000"/>
            </a:solidFill>
          </a:endParaRPr>
        </a:p>
      </xdr:txBody>
    </xdr:sp>
    <xdr:clientData/>
  </xdr:twoCellAnchor>
  <xdr:twoCellAnchor>
    <xdr:from>
      <xdr:col>6</xdr:col>
      <xdr:colOff>254000</xdr:colOff>
      <xdr:row>20</xdr:row>
      <xdr:rowOff>162278</xdr:rowOff>
    </xdr:from>
    <xdr:to>
      <xdr:col>10</xdr:col>
      <xdr:colOff>620889</xdr:colOff>
      <xdr:row>30</xdr:row>
      <xdr:rowOff>6570</xdr:rowOff>
    </xdr:to>
    <xdr:graphicFrame macro="">
      <xdr:nvGraphicFramePr>
        <xdr:cNvPr id="123" name="Chart 122">
          <a:extLst>
            <a:ext uri="{FF2B5EF4-FFF2-40B4-BE49-F238E27FC236}">
              <a16:creationId xmlns:a16="http://schemas.microsoft.com/office/drawing/2014/main" id="{47F8A54D-CEB7-4142-BEA7-0638676F3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105832</xdr:colOff>
      <xdr:row>19</xdr:row>
      <xdr:rowOff>63499</xdr:rowOff>
    </xdr:from>
    <xdr:to>
      <xdr:col>9</xdr:col>
      <xdr:colOff>21167</xdr:colOff>
      <xdr:row>20</xdr:row>
      <xdr:rowOff>190499</xdr:rowOff>
    </xdr:to>
    <xdr:sp macro="" textlink="">
      <xdr:nvSpPr>
        <xdr:cNvPr id="124" name="TextBox 123">
          <a:extLst>
            <a:ext uri="{FF2B5EF4-FFF2-40B4-BE49-F238E27FC236}">
              <a16:creationId xmlns:a16="http://schemas.microsoft.com/office/drawing/2014/main" id="{29587984-A8A9-2DD2-080F-BF3402532381}"/>
            </a:ext>
          </a:extLst>
        </xdr:cNvPr>
        <xdr:cNvSpPr txBox="1"/>
      </xdr:nvSpPr>
      <xdr:spPr>
        <a:xfrm>
          <a:off x="4042832" y="3682999"/>
          <a:ext cx="188383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860000"/>
              </a:solidFill>
            </a:rPr>
            <a:t>Attrition by Age Group</a:t>
          </a:r>
        </a:p>
      </xdr:txBody>
    </xdr:sp>
    <xdr:clientData/>
  </xdr:twoCellAnchor>
  <xdr:twoCellAnchor>
    <xdr:from>
      <xdr:col>11</xdr:col>
      <xdr:colOff>352777</xdr:colOff>
      <xdr:row>21</xdr:row>
      <xdr:rowOff>7055</xdr:rowOff>
    </xdr:from>
    <xdr:to>
      <xdr:col>15</xdr:col>
      <xdr:colOff>338667</xdr:colOff>
      <xdr:row>29</xdr:row>
      <xdr:rowOff>112888</xdr:rowOff>
    </xdr:to>
    <mc:AlternateContent xmlns:mc="http://schemas.openxmlformats.org/markup-compatibility/2006">
      <mc:Choice xmlns:cx2="http://schemas.microsoft.com/office/drawing/2015/10/21/chartex" Requires="cx2">
        <xdr:graphicFrame macro="">
          <xdr:nvGraphicFramePr>
            <xdr:cNvPr id="125" name="Chart 124">
              <a:extLst>
                <a:ext uri="{FF2B5EF4-FFF2-40B4-BE49-F238E27FC236}">
                  <a16:creationId xmlns:a16="http://schemas.microsoft.com/office/drawing/2014/main" id="{BBA23A4A-4765-429C-A321-C07497DA5C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570610" y="4007555"/>
              <a:ext cx="2610557" cy="16298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423333</xdr:colOff>
      <xdr:row>19</xdr:row>
      <xdr:rowOff>70554</xdr:rowOff>
    </xdr:from>
    <xdr:to>
      <xdr:col>14</xdr:col>
      <xdr:colOff>606779</xdr:colOff>
      <xdr:row>21</xdr:row>
      <xdr:rowOff>7054</xdr:rowOff>
    </xdr:to>
    <xdr:sp macro="" textlink="">
      <xdr:nvSpPr>
        <xdr:cNvPr id="126" name="TextBox 125">
          <a:extLst>
            <a:ext uri="{FF2B5EF4-FFF2-40B4-BE49-F238E27FC236}">
              <a16:creationId xmlns:a16="http://schemas.microsoft.com/office/drawing/2014/main" id="{5FBEA398-1B14-D280-A3BA-3C4254B7917D}"/>
            </a:ext>
          </a:extLst>
        </xdr:cNvPr>
        <xdr:cNvSpPr txBox="1"/>
      </xdr:nvSpPr>
      <xdr:spPr>
        <a:xfrm>
          <a:off x="7641166" y="3690054"/>
          <a:ext cx="215194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860000"/>
              </a:solidFill>
            </a:rPr>
            <a:t>Attrition by Marital Status</a:t>
          </a:r>
        </a:p>
      </xdr:txBody>
    </xdr:sp>
    <xdr:clientData/>
  </xdr:twoCellAnchor>
  <xdr:twoCellAnchor editAs="oneCell">
    <xdr:from>
      <xdr:col>18</xdr:col>
      <xdr:colOff>359833</xdr:colOff>
      <xdr:row>21</xdr:row>
      <xdr:rowOff>177316</xdr:rowOff>
    </xdr:from>
    <xdr:to>
      <xdr:col>19</xdr:col>
      <xdr:colOff>380999</xdr:colOff>
      <xdr:row>28</xdr:row>
      <xdr:rowOff>105834</xdr:rowOff>
    </xdr:to>
    <mc:AlternateContent xmlns:mc="http://schemas.openxmlformats.org/markup-compatibility/2006">
      <mc:Choice xmlns:a14="http://schemas.microsoft.com/office/drawing/2010/main" Requires="a14">
        <xdr:graphicFrame macro="">
          <xdr:nvGraphicFramePr>
            <xdr:cNvPr id="127" name="Department 1">
              <a:extLst>
                <a:ext uri="{FF2B5EF4-FFF2-40B4-BE49-F238E27FC236}">
                  <a16:creationId xmlns:a16="http://schemas.microsoft.com/office/drawing/2014/main" id="{CBC1E62D-33A5-48BA-A18A-B4999B85C54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170833" y="4177816"/>
              <a:ext cx="677333" cy="1262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575026</xdr:colOff>
      <xdr:row>21</xdr:row>
      <xdr:rowOff>56444</xdr:rowOff>
    </xdr:from>
    <xdr:to>
      <xdr:col>18</xdr:col>
      <xdr:colOff>282222</xdr:colOff>
      <xdr:row>29</xdr:row>
      <xdr:rowOff>134056</xdr:rowOff>
    </xdr:to>
    <mc:AlternateContent xmlns:mc="http://schemas.openxmlformats.org/markup-compatibility/2006">
      <mc:Choice xmlns:a14="http://schemas.microsoft.com/office/drawing/2010/main" Requires="a14">
        <xdr:graphicFrame macro="">
          <xdr:nvGraphicFramePr>
            <xdr:cNvPr id="128" name="Education Field 3">
              <a:extLst>
                <a:ext uri="{FF2B5EF4-FFF2-40B4-BE49-F238E27FC236}">
                  <a16:creationId xmlns:a16="http://schemas.microsoft.com/office/drawing/2014/main" id="{8B08C5DF-1222-4BFB-B54E-C71A51377F7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417526" y="4056944"/>
              <a:ext cx="1675696" cy="1601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529168</xdr:colOff>
      <xdr:row>20</xdr:row>
      <xdr:rowOff>169333</xdr:rowOff>
    </xdr:from>
    <xdr:to>
      <xdr:col>17</xdr:col>
      <xdr:colOff>388057</xdr:colOff>
      <xdr:row>22</xdr:row>
      <xdr:rowOff>98778</xdr:rowOff>
    </xdr:to>
    <xdr:sp macro="" textlink="">
      <xdr:nvSpPr>
        <xdr:cNvPr id="129" name="TextBox 128">
          <a:extLst>
            <a:ext uri="{FF2B5EF4-FFF2-40B4-BE49-F238E27FC236}">
              <a16:creationId xmlns:a16="http://schemas.microsoft.com/office/drawing/2014/main" id="{2D0BB1DD-1621-E781-7CE8-F1338B0A4679}"/>
            </a:ext>
          </a:extLst>
        </xdr:cNvPr>
        <xdr:cNvSpPr txBox="1"/>
      </xdr:nvSpPr>
      <xdr:spPr>
        <a:xfrm>
          <a:off x="10371668" y="3979333"/>
          <a:ext cx="1171222"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002060"/>
              </a:solidFill>
            </a:rPr>
            <a:t>Education Field</a:t>
          </a:r>
        </a:p>
      </xdr:txBody>
    </xdr:sp>
    <xdr:clientData/>
  </xdr:twoCellAnchor>
  <xdr:twoCellAnchor>
    <xdr:from>
      <xdr:col>18</xdr:col>
      <xdr:colOff>141111</xdr:colOff>
      <xdr:row>20</xdr:row>
      <xdr:rowOff>155222</xdr:rowOff>
    </xdr:from>
    <xdr:to>
      <xdr:col>19</xdr:col>
      <xdr:colOff>543277</xdr:colOff>
      <xdr:row>22</xdr:row>
      <xdr:rowOff>77611</xdr:rowOff>
    </xdr:to>
    <xdr:sp macro="" textlink="">
      <xdr:nvSpPr>
        <xdr:cNvPr id="262" name="TextBox 261">
          <a:extLst>
            <a:ext uri="{FF2B5EF4-FFF2-40B4-BE49-F238E27FC236}">
              <a16:creationId xmlns:a16="http://schemas.microsoft.com/office/drawing/2014/main" id="{50A6471F-B863-7F62-4E3D-C9EA22019F00}"/>
            </a:ext>
          </a:extLst>
        </xdr:cNvPr>
        <xdr:cNvSpPr txBox="1"/>
      </xdr:nvSpPr>
      <xdr:spPr>
        <a:xfrm>
          <a:off x="11952111" y="3965222"/>
          <a:ext cx="1058333" cy="303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002060"/>
              </a:solidFill>
            </a:rPr>
            <a:t>Department</a:t>
          </a:r>
        </a:p>
      </xdr:txBody>
    </xdr:sp>
    <xdr:clientData/>
  </xdr:twoCellAnchor>
  <xdr:twoCellAnchor>
    <xdr:from>
      <xdr:col>15</xdr:col>
      <xdr:colOff>522111</xdr:colOff>
      <xdr:row>19</xdr:row>
      <xdr:rowOff>70555</xdr:rowOff>
    </xdr:from>
    <xdr:to>
      <xdr:col>17</xdr:col>
      <xdr:colOff>331611</xdr:colOff>
      <xdr:row>21</xdr:row>
      <xdr:rowOff>0</xdr:rowOff>
    </xdr:to>
    <xdr:sp macro="" textlink="">
      <xdr:nvSpPr>
        <xdr:cNvPr id="263" name="TextBox 262">
          <a:extLst>
            <a:ext uri="{FF2B5EF4-FFF2-40B4-BE49-F238E27FC236}">
              <a16:creationId xmlns:a16="http://schemas.microsoft.com/office/drawing/2014/main" id="{0B67571A-7E1C-276D-5352-32D651330262}"/>
            </a:ext>
          </a:extLst>
        </xdr:cNvPr>
        <xdr:cNvSpPr txBox="1"/>
      </xdr:nvSpPr>
      <xdr:spPr>
        <a:xfrm>
          <a:off x="10364611" y="3690055"/>
          <a:ext cx="1121833" cy="310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860000"/>
              </a:solidFill>
            </a:rPr>
            <a:t>Filter Panel</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38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60325</xdr:colOff>
      <xdr:row>0</xdr:row>
      <xdr:rowOff>31750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60325" y="317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ndya Chatterjee" refreshedDate="45595.081055092596" createdVersion="8" refreshedVersion="8" minRefreshableVersion="3" recordCount="1470" xr:uid="{21E7FDB6-F35E-4DEA-8952-841D833FC5B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36795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0D1EA7-A04E-4082-8D23-FFA95DED0EDF}"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formats count="1">
    <format dxfId="16">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CC0362-E8B9-4C33-86D3-09B485BAF407}" name="Rating"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2">
    <format dxfId="15">
      <pivotArea outline="0" collapsedLevelsAreSubtotals="1" fieldPosition="0"/>
    </format>
    <format dxfId="1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DE7494-31C6-4417-B091-0F94958BB813}" name="Gender"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formats count="4">
    <format dxfId="13">
      <pivotArea collapsedLevelsAreSubtotals="1" fieldPosition="0">
        <references count="1">
          <reference field="8" count="0"/>
        </references>
      </pivotArea>
    </format>
    <format dxfId="12">
      <pivotArea dataOnly="0" labelOnly="1" fieldPosition="0">
        <references count="1">
          <reference field="8" count="0"/>
        </references>
      </pivotArea>
    </format>
    <format dxfId="11">
      <pivotArea field="8" type="button" dataOnly="0" labelOnly="1" outline="0" axis="axisRow" fieldPosition="0"/>
    </format>
    <format dxfId="1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B99A59-0FFA-424A-BB58-585FB05B142B}" name="Education by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A3E64F-337F-45D0-A664-8477E87BC35D}" name="Attrition by Job"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758EDE-7456-46CE-B94D-943F62C53BC8}" name="Dept wise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FA6594-CDDD-48E3-827D-41B56AC3DF9C}" name="Attrition by Age Group"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11AFCE-99DC-4F3A-8F74-EDAA995A5686}" name="Marital Statu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formats count="8">
    <format dxfId="9">
      <pivotArea field="10" type="button" dataOnly="0" labelOnly="1" outline="0" axis="axisRow" fieldPosition="0"/>
    </format>
    <format dxfId="8">
      <pivotArea dataOnly="0" labelOnly="1" outline="0" axis="axisValues" fieldPosition="0"/>
    </format>
    <format dxfId="7">
      <pivotArea type="all" dataOnly="0" outline="0" fieldPosition="0"/>
    </format>
    <format dxfId="6">
      <pivotArea outline="0" collapsedLevelsAreSubtotals="1" fieldPosition="0"/>
    </format>
    <format dxfId="5">
      <pivotArea field="10" type="button" dataOnly="0" labelOnly="1" outline="0" axis="axisRow" fieldPosition="0"/>
    </format>
    <format dxfId="4">
      <pivotArea dataOnly="0" labelOnly="1" fieldPosition="0">
        <references count="1">
          <reference field="10" count="0"/>
        </references>
      </pivotArea>
    </format>
    <format dxfId="3">
      <pivotArea dataOnly="0" labelOnly="1" grandRow="1" outline="0" fieldPosition="0"/>
    </format>
    <format dxfId="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E0A5F36-C0BD-4D29-A94E-E4ECFC68D981}" sourceName="Gender">
  <pivotTables>
    <pivotTable tabId="9" name="Gender"/>
    <pivotTable tabId="13" name="Attrition by Age Group"/>
    <pivotTable tabId="11" name="Attrition by Job"/>
    <pivotTable tabId="12" name="Dept wise Attrition"/>
    <pivotTable tabId="10" name="Education by Attrition"/>
    <pivotTable tabId="7" name="KPI"/>
    <pivotTable tabId="14" name="Marital Status"/>
    <pivotTable tabId="8" name="Rating"/>
  </pivotTables>
  <data>
    <tabular pivotCacheId="2367955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EF282DD-55BB-4B2F-9267-E15D9F3A0A7E}" sourceName="Department">
  <pivotTables>
    <pivotTable tabId="14" name="Marital Status"/>
    <pivotTable tabId="13" name="Attrition by Age Group"/>
    <pivotTable tabId="11" name="Attrition by Job"/>
    <pivotTable tabId="12" name="Dept wise Attrition"/>
    <pivotTable tabId="10" name="Education by Attrition"/>
    <pivotTable tabId="9" name="Gender"/>
    <pivotTable tabId="7" name="KPI"/>
    <pivotTable tabId="8" name="Rating"/>
  </pivotTables>
  <data>
    <tabular pivotCacheId="23679552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36DD647-AD56-4D47-8ED4-AB079FAE96D9}" sourceName="Education Field">
  <pivotTables>
    <pivotTable tabId="14" name="Marital Status"/>
    <pivotTable tabId="13" name="Attrition by Age Group"/>
    <pivotTable tabId="11" name="Attrition by Job"/>
    <pivotTable tabId="12" name="Dept wise Attrition"/>
    <pivotTable tabId="10" name="Education by Attrition"/>
    <pivotTable tabId="9" name="Gender"/>
    <pivotTable tabId="7" name="KPI"/>
    <pivotTable tabId="8" name="Rating"/>
  </pivotTables>
  <data>
    <tabular pivotCacheId="23679552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3F9A55D-02DD-4077-9AEF-04C46AA10F96}"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861B60E-529E-4800-982A-C7495FBAA605}" cache="Slicer_Gender2" caption="Gender" rowHeight="262466"/>
  <slicer name="Education Field" xr10:uid="{C4128D9E-8A34-4273-9B16-ACB0DA7BEB30}"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29F4901-2ADE-4F99-8072-02B5F68FC94D}" cache="Slicer_Gender2" caption="Gender" rowHeight="262466"/>
  <slicer name="Education Field 1" xr10:uid="{EC17DBF1-3E1B-4C2C-B24A-EA2A5C2B7B62}"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F8CD3B8-F704-4196-AADD-F3C63523CAB3}" cache="Slicer_Department" caption="Department" rowHeight="262466"/>
  <slicer name="Education Field 2" xr10:uid="{6598949B-F180-4BB8-8B89-D946467CDA13}"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646918E-4F14-420F-8A99-D866D94AF218}" cache="Slicer_Gender2" columnCount="2" style="Slicer Style 1" rowHeight="262466"/>
  <slicer name="Department 1" xr10:uid="{4FEC702F-1CE9-4F13-935C-88304BB1A695}" cache="Slicer_Department" style="Slicer Style 1" rowHeight="262466"/>
  <slicer name="Education Field 3" xr10:uid="{DDD392BE-FA9B-4A4F-A827-702FA834E187}" cache="Slicer_Education_Field2" style="Slicer Style 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17">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3" sqref="C13"/>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4843-64A2-411F-8A38-3D31D657AF53}">
  <dimension ref="A3:E8"/>
  <sheetViews>
    <sheetView workbookViewId="0">
      <selection activeCell="D12" sqref="D12"/>
    </sheetView>
  </sheetViews>
  <sheetFormatPr defaultRowHeight="15.5" x14ac:dyDescent="0.35"/>
  <cols>
    <col min="1" max="1" width="23.83203125" bestFit="1" customWidth="1"/>
    <col min="2" max="2" width="22.08203125" bestFit="1" customWidth="1"/>
    <col min="3" max="3" width="13.08203125" bestFit="1" customWidth="1"/>
    <col min="4" max="4" width="15.25" bestFit="1" customWidth="1"/>
    <col min="5" max="5" width="11.9140625" bestFit="1" customWidth="1"/>
  </cols>
  <sheetData>
    <row r="3" spans="1:5" x14ac:dyDescent="0.35">
      <c r="A3" s="2" t="s">
        <v>1554</v>
      </c>
      <c r="B3" s="3" t="s">
        <v>1555</v>
      </c>
      <c r="C3" s="4" t="s">
        <v>1556</v>
      </c>
    </row>
    <row r="4" spans="1:5" x14ac:dyDescent="0.35">
      <c r="A4" s="32">
        <v>1470</v>
      </c>
      <c r="B4" s="33">
        <v>237</v>
      </c>
      <c r="C4" s="34">
        <v>36.923809523809524</v>
      </c>
    </row>
    <row r="6" spans="1:5" x14ac:dyDescent="0.35">
      <c r="A6" s="1" t="s">
        <v>1557</v>
      </c>
      <c r="B6" s="1" t="s">
        <v>1558</v>
      </c>
      <c r="C6" s="1" t="s">
        <v>1559</v>
      </c>
      <c r="D6" s="1" t="s">
        <v>1560</v>
      </c>
      <c r="E6" s="1" t="s">
        <v>1561</v>
      </c>
    </row>
    <row r="7" spans="1:5" x14ac:dyDescent="0.35">
      <c r="A7">
        <f>GETPIVOTDATA("Count of Employee Number",$A$3)</f>
        <v>1470</v>
      </c>
      <c r="B7">
        <f>GETPIVOTDATA("Sum of CF_attrition count",$A$3)</f>
        <v>237</v>
      </c>
      <c r="C7" s="7">
        <f>GETPIVOTDATA("Average of Age",$A$3)</f>
        <v>36.923809523809524</v>
      </c>
      <c r="D7">
        <f>A7-B7</f>
        <v>1233</v>
      </c>
      <c r="E7" s="6">
        <f>B7/A7</f>
        <v>0.16122448979591836</v>
      </c>
    </row>
    <row r="8" spans="1:5" x14ac:dyDescent="0.35">
      <c r="E8"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3003-023A-4006-A451-D60467B8415D}">
  <dimension ref="A3:C7"/>
  <sheetViews>
    <sheetView workbookViewId="0">
      <selection activeCell="D11" sqref="D11"/>
    </sheetView>
  </sheetViews>
  <sheetFormatPr defaultRowHeight="15.5" x14ac:dyDescent="0.35"/>
  <cols>
    <col min="1" max="1" width="23" bestFit="1" customWidth="1"/>
  </cols>
  <sheetData>
    <row r="3" spans="1:3" x14ac:dyDescent="0.35">
      <c r="A3" s="12" t="s">
        <v>1562</v>
      </c>
    </row>
    <row r="4" spans="1:3" x14ac:dyDescent="0.35">
      <c r="A4" s="11">
        <v>2.6265306122448981</v>
      </c>
    </row>
    <row r="6" spans="1:3" x14ac:dyDescent="0.35">
      <c r="A6" t="s">
        <v>1563</v>
      </c>
      <c r="B6" s="13">
        <f>GETPIVOTDATA("Job Satisfaction",$A$3)</f>
        <v>2.6265306122448981</v>
      </c>
      <c r="C6">
        <f>B6/4</f>
        <v>0.65663265306122454</v>
      </c>
    </row>
    <row r="7" spans="1:3" x14ac:dyDescent="0.35">
      <c r="A7" t="s">
        <v>1564</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7703-FEE7-44D8-9862-FD269905D736}">
  <dimension ref="A3:C10"/>
  <sheetViews>
    <sheetView workbookViewId="0">
      <selection activeCell="B11" sqref="B11"/>
    </sheetView>
  </sheetViews>
  <sheetFormatPr defaultRowHeight="15.5" x14ac:dyDescent="0.35"/>
  <cols>
    <col min="1" max="1" width="12" bestFit="1" customWidth="1"/>
    <col min="2" max="2" width="22.08203125" bestFit="1" customWidth="1"/>
  </cols>
  <sheetData>
    <row r="3" spans="1:3" x14ac:dyDescent="0.35">
      <c r="A3" s="22" t="s">
        <v>1565</v>
      </c>
      <c r="B3" s="12" t="s">
        <v>1567</v>
      </c>
    </row>
    <row r="4" spans="1:3" x14ac:dyDescent="0.35">
      <c r="A4" s="20" t="s">
        <v>51</v>
      </c>
      <c r="B4" s="21">
        <v>588</v>
      </c>
    </row>
    <row r="5" spans="1:3" x14ac:dyDescent="0.35">
      <c r="A5" s="20" t="s">
        <v>62</v>
      </c>
      <c r="B5" s="21">
        <v>882</v>
      </c>
    </row>
    <row r="6" spans="1:3" x14ac:dyDescent="0.35">
      <c r="A6" s="19" t="s">
        <v>1566</v>
      </c>
      <c r="B6" s="10">
        <v>1470</v>
      </c>
    </row>
    <row r="9" spans="1:3" x14ac:dyDescent="0.35">
      <c r="A9" s="23" t="s">
        <v>51</v>
      </c>
      <c r="B9" s="24">
        <f>IFERROR(GETPIVOTDATA("Employee Count",$A$3,"Gender","Female"),0)</f>
        <v>588</v>
      </c>
      <c r="C9" s="25">
        <f>IFERROR(B9/($B$9+$B$10),0)</f>
        <v>0.4</v>
      </c>
    </row>
    <row r="10" spans="1:3" x14ac:dyDescent="0.35">
      <c r="A10" s="23" t="s">
        <v>62</v>
      </c>
      <c r="B10" s="24">
        <f>IFERROR(GETPIVOTDATA("Employee Count",$A$3,"Gender","Male"),0)</f>
        <v>882</v>
      </c>
      <c r="C10" s="25">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3003-D388-4CCC-B341-9C873CEAD68E}">
  <dimension ref="A3:B9"/>
  <sheetViews>
    <sheetView workbookViewId="0">
      <selection activeCell="K9" sqref="K9"/>
    </sheetView>
  </sheetViews>
  <sheetFormatPr defaultRowHeight="15.5" x14ac:dyDescent="0.35"/>
  <cols>
    <col min="1" max="1" width="15.58203125" bestFit="1" customWidth="1"/>
    <col min="2" max="2" width="22.08203125" bestFit="1" customWidth="1"/>
  </cols>
  <sheetData>
    <row r="3" spans="1:2" x14ac:dyDescent="0.35">
      <c r="A3" s="14" t="s">
        <v>1565</v>
      </c>
      <c r="B3" s="9" t="s">
        <v>1555</v>
      </c>
    </row>
    <row r="4" spans="1:2" x14ac:dyDescent="0.35">
      <c r="A4" s="15" t="s">
        <v>134</v>
      </c>
      <c r="B4" s="16">
        <v>5</v>
      </c>
    </row>
    <row r="5" spans="1:2" x14ac:dyDescent="0.35">
      <c r="A5" s="17" t="s">
        <v>65</v>
      </c>
      <c r="B5" s="18">
        <v>31</v>
      </c>
    </row>
    <row r="6" spans="1:2" x14ac:dyDescent="0.35">
      <c r="A6" s="17" t="s">
        <v>55</v>
      </c>
      <c r="B6" s="18">
        <v>44</v>
      </c>
    </row>
    <row r="7" spans="1:2" x14ac:dyDescent="0.35">
      <c r="A7" s="17" t="s">
        <v>71</v>
      </c>
      <c r="B7" s="18">
        <v>58</v>
      </c>
    </row>
    <row r="8" spans="1:2" x14ac:dyDescent="0.35">
      <c r="A8" s="17" t="s">
        <v>77</v>
      </c>
      <c r="B8" s="18">
        <v>99</v>
      </c>
    </row>
    <row r="9" spans="1:2" x14ac:dyDescent="0.35">
      <c r="A9" s="19" t="s">
        <v>1566</v>
      </c>
      <c r="B9" s="1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39FBC-1BCB-4D7A-A8E4-6FD04171731E}">
  <dimension ref="A3:E13"/>
  <sheetViews>
    <sheetView workbookViewId="0">
      <selection activeCell="D4" sqref="D4:E12"/>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14" t="s">
        <v>1565</v>
      </c>
      <c r="B3" s="9" t="s">
        <v>1555</v>
      </c>
      <c r="D3" s="26" t="s">
        <v>9</v>
      </c>
      <c r="E3" t="s">
        <v>0</v>
      </c>
    </row>
    <row r="4" spans="1:5" x14ac:dyDescent="0.35">
      <c r="A4" s="15" t="s">
        <v>83</v>
      </c>
      <c r="B4" s="16">
        <v>9</v>
      </c>
      <c r="D4" t="str">
        <f>A4</f>
        <v>Healthcare Representative</v>
      </c>
      <c r="E4">
        <f>GETPIVOTDATA("CF_attrition count",$A$3,"Job Role",A4)</f>
        <v>9</v>
      </c>
    </row>
    <row r="5" spans="1:5" x14ac:dyDescent="0.35">
      <c r="A5" s="17" t="s">
        <v>163</v>
      </c>
      <c r="B5" s="18">
        <v>12</v>
      </c>
      <c r="D5" t="str">
        <f t="shared" ref="D5:D12" si="0">A5</f>
        <v>Human Resources</v>
      </c>
      <c r="E5">
        <f t="shared" ref="E5:E12" si="1">GETPIVOTDATA("CF_attrition count",$A$3,"Job Role",A5)</f>
        <v>12</v>
      </c>
    </row>
    <row r="6" spans="1:5" x14ac:dyDescent="0.35">
      <c r="A6" s="17" t="s">
        <v>68</v>
      </c>
      <c r="B6" s="18">
        <v>62</v>
      </c>
      <c r="D6" t="str">
        <f t="shared" si="0"/>
        <v>Laboratory Technician</v>
      </c>
      <c r="E6">
        <f t="shared" si="1"/>
        <v>62</v>
      </c>
    </row>
    <row r="7" spans="1:5" x14ac:dyDescent="0.35">
      <c r="A7" s="17" t="s">
        <v>95</v>
      </c>
      <c r="B7" s="18">
        <v>5</v>
      </c>
      <c r="D7" t="str">
        <f t="shared" si="0"/>
        <v>Manager</v>
      </c>
      <c r="E7">
        <f t="shared" si="1"/>
        <v>5</v>
      </c>
    </row>
    <row r="8" spans="1:5" x14ac:dyDescent="0.35">
      <c r="A8" s="17" t="s">
        <v>81</v>
      </c>
      <c r="B8" s="18">
        <v>10</v>
      </c>
      <c r="D8" t="str">
        <f t="shared" si="0"/>
        <v>Manufacturing Director</v>
      </c>
      <c r="E8">
        <f t="shared" si="1"/>
        <v>10</v>
      </c>
    </row>
    <row r="9" spans="1:5" x14ac:dyDescent="0.35">
      <c r="A9" s="17" t="s">
        <v>101</v>
      </c>
      <c r="B9" s="18">
        <v>2</v>
      </c>
      <c r="D9" t="str">
        <f t="shared" si="0"/>
        <v>Research Director</v>
      </c>
      <c r="E9">
        <f t="shared" si="1"/>
        <v>2</v>
      </c>
    </row>
    <row r="10" spans="1:5" x14ac:dyDescent="0.35">
      <c r="A10" s="17" t="s">
        <v>63</v>
      </c>
      <c r="B10" s="18">
        <v>47</v>
      </c>
      <c r="D10" t="str">
        <f t="shared" si="0"/>
        <v>Research Scientist</v>
      </c>
      <c r="E10">
        <f t="shared" si="1"/>
        <v>47</v>
      </c>
    </row>
    <row r="11" spans="1:5" x14ac:dyDescent="0.35">
      <c r="A11" s="17" t="s">
        <v>52</v>
      </c>
      <c r="B11" s="18">
        <v>57</v>
      </c>
      <c r="D11" t="str">
        <f t="shared" si="0"/>
        <v>Sales Executive</v>
      </c>
      <c r="E11">
        <f t="shared" si="1"/>
        <v>57</v>
      </c>
    </row>
    <row r="12" spans="1:5" x14ac:dyDescent="0.35">
      <c r="A12" s="17" t="s">
        <v>99</v>
      </c>
      <c r="B12" s="18">
        <v>33</v>
      </c>
      <c r="D12" t="str">
        <f t="shared" si="0"/>
        <v>Sales Representative</v>
      </c>
      <c r="E12">
        <f t="shared" si="1"/>
        <v>33</v>
      </c>
    </row>
    <row r="13" spans="1:5" x14ac:dyDescent="0.35">
      <c r="A13" s="19" t="s">
        <v>1566</v>
      </c>
      <c r="B13" s="10">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FA0DE-57F7-4E82-A05C-1A388E88776B}">
  <dimension ref="A3:B7"/>
  <sheetViews>
    <sheetView workbookViewId="0">
      <selection activeCell="D27" sqref="D27"/>
    </sheetView>
  </sheetViews>
  <sheetFormatPr defaultRowHeight="15.5" x14ac:dyDescent="0.35"/>
  <cols>
    <col min="1" max="1" width="12" bestFit="1" customWidth="1"/>
    <col min="2" max="2" width="22.08203125" bestFit="1" customWidth="1"/>
  </cols>
  <sheetData>
    <row r="3" spans="1:2" x14ac:dyDescent="0.35">
      <c r="A3" s="14" t="s">
        <v>1565</v>
      </c>
      <c r="B3" s="9" t="s">
        <v>1555</v>
      </c>
    </row>
    <row r="4" spans="1:2" x14ac:dyDescent="0.35">
      <c r="A4" s="15" t="s">
        <v>161</v>
      </c>
      <c r="B4" s="27">
        <v>5.0632911392405063E-2</v>
      </c>
    </row>
    <row r="5" spans="1:2" x14ac:dyDescent="0.35">
      <c r="A5" s="17" t="s">
        <v>60</v>
      </c>
      <c r="B5" s="28">
        <v>0.56118143459915615</v>
      </c>
    </row>
    <row r="6" spans="1:2" x14ac:dyDescent="0.35">
      <c r="A6" s="17" t="s">
        <v>48</v>
      </c>
      <c r="B6" s="28">
        <v>0.3881856540084388</v>
      </c>
    </row>
    <row r="7" spans="1:2" x14ac:dyDescent="0.35">
      <c r="A7" s="19" t="s">
        <v>1566</v>
      </c>
      <c r="B7" s="2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87EF4-6028-44C5-9EB6-90666CB7BE45}">
  <dimension ref="A3:B9"/>
  <sheetViews>
    <sheetView workbookViewId="0">
      <selection activeCell="B6" sqref="B6"/>
    </sheetView>
  </sheetViews>
  <sheetFormatPr defaultRowHeight="15.5" x14ac:dyDescent="0.35"/>
  <cols>
    <col min="1" max="1" width="12" bestFit="1" customWidth="1"/>
    <col min="2" max="2" width="22.08203125" bestFit="1" customWidth="1"/>
  </cols>
  <sheetData>
    <row r="3" spans="1:2" x14ac:dyDescent="0.35">
      <c r="A3" s="14" t="s">
        <v>1565</v>
      </c>
      <c r="B3" s="9" t="s">
        <v>1555</v>
      </c>
    </row>
    <row r="4" spans="1:2" x14ac:dyDescent="0.35">
      <c r="A4" s="15" t="s">
        <v>69</v>
      </c>
      <c r="B4" s="16">
        <v>112</v>
      </c>
    </row>
    <row r="5" spans="1:2" x14ac:dyDescent="0.35">
      <c r="A5" s="17" t="s">
        <v>46</v>
      </c>
      <c r="B5" s="18">
        <v>51</v>
      </c>
    </row>
    <row r="6" spans="1:2" x14ac:dyDescent="0.35">
      <c r="A6" s="17" t="s">
        <v>92</v>
      </c>
      <c r="B6" s="18">
        <v>38</v>
      </c>
    </row>
    <row r="7" spans="1:2" x14ac:dyDescent="0.35">
      <c r="A7" s="17" t="s">
        <v>58</v>
      </c>
      <c r="B7" s="18">
        <v>25</v>
      </c>
    </row>
    <row r="8" spans="1:2" x14ac:dyDescent="0.35">
      <c r="A8" s="17" t="s">
        <v>75</v>
      </c>
      <c r="B8" s="18">
        <v>11</v>
      </c>
    </row>
    <row r="9" spans="1:2" x14ac:dyDescent="0.35">
      <c r="A9" s="19" t="s">
        <v>1566</v>
      </c>
      <c r="B9" s="1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C48EB-6B62-4564-A0DB-47B64929CA08}">
  <dimension ref="A3:E7"/>
  <sheetViews>
    <sheetView workbookViewId="0">
      <selection activeCell="B5" sqref="B5"/>
    </sheetView>
  </sheetViews>
  <sheetFormatPr defaultRowHeight="15.5" x14ac:dyDescent="0.35"/>
  <cols>
    <col min="1" max="1" width="12" bestFit="1" customWidth="1"/>
    <col min="2" max="2" width="15.33203125" bestFit="1" customWidth="1"/>
    <col min="4" max="4" width="12.33203125" bestFit="1" customWidth="1"/>
    <col min="5" max="5" width="7.75" bestFit="1" customWidth="1"/>
  </cols>
  <sheetData>
    <row r="3" spans="1:5" x14ac:dyDescent="0.35">
      <c r="A3" s="30" t="s">
        <v>1565</v>
      </c>
      <c r="B3" s="30" t="s">
        <v>1568</v>
      </c>
      <c r="D3" s="31" t="s">
        <v>10</v>
      </c>
      <c r="E3" s="31" t="s">
        <v>0</v>
      </c>
    </row>
    <row r="4" spans="1:5" x14ac:dyDescent="0.35">
      <c r="A4" s="20" t="s">
        <v>79</v>
      </c>
      <c r="B4" s="21">
        <v>327</v>
      </c>
      <c r="D4" s="24" t="str">
        <f>A4</f>
        <v>Divorced</v>
      </c>
      <c r="E4" s="24">
        <f>GETPIVOTDATA("Attrition",$A$3,"Marital Status",A4)</f>
        <v>327</v>
      </c>
    </row>
    <row r="5" spans="1:5" x14ac:dyDescent="0.35">
      <c r="A5" s="20" t="s">
        <v>53</v>
      </c>
      <c r="B5" s="21">
        <v>470</v>
      </c>
      <c r="D5" s="24" t="str">
        <f>A5</f>
        <v>Single</v>
      </c>
      <c r="E5" s="24">
        <f>GETPIVOTDATA("Attrition",$A$3,"Marital Status",A5)</f>
        <v>470</v>
      </c>
    </row>
    <row r="6" spans="1:5" x14ac:dyDescent="0.35">
      <c r="A6" s="20" t="s">
        <v>64</v>
      </c>
      <c r="B6" s="21">
        <v>673</v>
      </c>
      <c r="D6" s="24" t="str">
        <f>A6</f>
        <v>Married</v>
      </c>
      <c r="E6" s="24">
        <f>GETPIVOTDATA("Attrition",$A$3,"Marital Status",A6)</f>
        <v>673</v>
      </c>
    </row>
    <row r="7" spans="1:5" x14ac:dyDescent="0.35">
      <c r="A7" s="20" t="s">
        <v>1566</v>
      </c>
      <c r="B7" s="21">
        <v>1470</v>
      </c>
      <c r="D7" s="24"/>
      <c r="E7" s="2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abSelected="1" zoomScale="90" zoomScaleNormal="90" workbookViewId="0">
      <selection activeCell="U17" sqref="U17"/>
    </sheetView>
  </sheetViews>
  <sheetFormatPr defaultColWidth="11.25" defaultRowHeight="15" customHeight="1" x14ac:dyDescent="0.35"/>
  <cols>
    <col min="1" max="26" width="8.58203125" style="8" customWidth="1"/>
    <col min="27" max="16384" width="11.25" style="8"/>
  </cols>
  <sheetData>
    <row r="1" s="8" customFormat="1" x14ac:dyDescent="0.35"/>
    <row r="2" s="8" customFormat="1" x14ac:dyDescent="0.35"/>
    <row r="3" s="8" customFormat="1" x14ac:dyDescent="0.35"/>
    <row r="4" s="8" customFormat="1" x14ac:dyDescent="0.35"/>
    <row r="5" s="8" customFormat="1" x14ac:dyDescent="0.35"/>
    <row r="6" s="8" customFormat="1" x14ac:dyDescent="0.35"/>
    <row r="7" s="8" customFormat="1" x14ac:dyDescent="0.35"/>
    <row r="8" s="8" customFormat="1" x14ac:dyDescent="0.35"/>
    <row r="9" s="8" customFormat="1" x14ac:dyDescent="0.35"/>
    <row r="10" s="8" customFormat="1" x14ac:dyDescent="0.35"/>
    <row r="11" s="8" customFormat="1" x14ac:dyDescent="0.35"/>
    <row r="12" s="8" customFormat="1" x14ac:dyDescent="0.35"/>
    <row r="13" s="8" customFormat="1" x14ac:dyDescent="0.35"/>
    <row r="14" s="8" customFormat="1" x14ac:dyDescent="0.35"/>
    <row r="15" s="8" customFormat="1" x14ac:dyDescent="0.35"/>
    <row r="16" s="8" customFormat="1" x14ac:dyDescent="0.35"/>
    <row r="17" s="8" customFormat="1" x14ac:dyDescent="0.35"/>
    <row r="18" s="8" customFormat="1" x14ac:dyDescent="0.35"/>
    <row r="19" s="8" customFormat="1" x14ac:dyDescent="0.35"/>
    <row r="20" s="8" customFormat="1"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KPI</vt:lpstr>
      <vt:lpstr>Rating</vt:lpstr>
      <vt:lpstr>Gender</vt:lpstr>
      <vt:lpstr>Education by Attrition</vt:lpstr>
      <vt:lpstr>Attrition by Job</vt:lpstr>
      <vt:lpstr>Dept Wise Attrition</vt:lpstr>
      <vt:lpstr>Attrition by Age Group</vt:lpstr>
      <vt:lpstr>Marital Status</vt:lpstr>
      <vt:lpstr>Background 1</vt:lpstr>
      <vt:lpstr>Images</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Anindya Chatterjee</cp:lastModifiedBy>
  <dcterms:created xsi:type="dcterms:W3CDTF">2022-12-29T16:02:46Z</dcterms:created>
  <dcterms:modified xsi:type="dcterms:W3CDTF">2024-10-30T20:39:10Z</dcterms:modified>
</cp:coreProperties>
</file>