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0" windowWidth="19140" windowHeight="110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6" i="1" l="1"/>
  <c r="C30" i="1" l="1"/>
  <c r="E54" i="1" l="1"/>
  <c r="C51" i="1" l="1"/>
  <c r="C46" i="1"/>
  <c r="E55" i="1" s="1"/>
  <c r="C48" i="1"/>
  <c r="C54" i="1"/>
  <c r="D54" i="1"/>
  <c r="C55" i="1" l="1"/>
  <c r="C56" i="1" s="1"/>
  <c r="D55" i="1"/>
  <c r="D56" i="1" s="1"/>
</calcChain>
</file>

<file path=xl/sharedStrings.xml><?xml version="1.0" encoding="utf-8"?>
<sst xmlns="http://schemas.openxmlformats.org/spreadsheetml/2006/main" count="84" uniqueCount="82">
  <si>
    <t>Library name</t>
  </si>
  <si>
    <t>Before selection run</t>
  </si>
  <si>
    <t>Library structure</t>
  </si>
  <si>
    <t>Twist sequence file - leave blank if not Twist</t>
  </si>
  <si>
    <t>Length</t>
  </si>
  <si>
    <t>Instructions</t>
  </si>
  <si>
    <t>Required field</t>
  </si>
  <si>
    <t>Optional field</t>
  </si>
  <si>
    <t>Explanation of fields</t>
  </si>
  <si>
    <t>1. Fill in all relevant fields</t>
  </si>
  <si>
    <t xml:space="preserve">2. Save this file as .csv  It will ask if you're okay with layout information being lost - say OK. </t>
  </si>
  <si>
    <t>lib_name</t>
  </si>
  <si>
    <t>lib_run</t>
  </si>
  <si>
    <t>sel_1_runs</t>
  </si>
  <si>
    <t>sel_2_runs</t>
  </si>
  <si>
    <t>tRNA_start</t>
  </si>
  <si>
    <t>tRNA_end</t>
  </si>
  <si>
    <t>constant_region_starts</t>
  </si>
  <si>
    <t>constant_region_ends</t>
  </si>
  <si>
    <t>Randomized bases</t>
  </si>
  <si>
    <t>Randomized bases expected to be paired - 5'</t>
  </si>
  <si>
    <t>Randomized bases expected to be paired - 3'</t>
  </si>
  <si>
    <t>randomized_bases</t>
  </si>
  <si>
    <t>pairs_5prime</t>
  </si>
  <si>
    <t>pairs_3prime</t>
  </si>
  <si>
    <t>Do not change any other values or else there will probably be problems</t>
  </si>
  <si>
    <t>Q1</t>
  </si>
  <si>
    <t>Q2</t>
  </si>
  <si>
    <t>Q score filtering parameters</t>
  </si>
  <si>
    <t>Constant region mismatch filtering parameters</t>
  </si>
  <si>
    <t>Predicted errors based on Q score filtering</t>
  </si>
  <si>
    <t>allowed_mismatch_counts</t>
  </si>
  <si>
    <t xml:space="preserve">For sequence coordinates, use SeqBuilder/APE numbering (starts at 1). Program corrects to Python numbering (starts at 0). </t>
  </si>
  <si>
    <t>To get folder names, right-click on the address bar in Windows Explorer and select "Copy as Text"</t>
  </si>
  <si>
    <t>You can get the complete address for this file by going to the file tab and copying the address (line below the title)</t>
  </si>
  <si>
    <t>3. Python!</t>
  </si>
  <si>
    <t>Error rate</t>
  </si>
  <si>
    <t>Allowed Q1 failures per non-randomized sequence - defaults to 0</t>
  </si>
  <si>
    <t>expected_sequence</t>
  </si>
  <si>
    <t>working_folder_name</t>
  </si>
  <si>
    <t>Working folder</t>
  </si>
  <si>
    <t>Max mismatches allowed - currently calculates to int(predicted+1) *2</t>
  </si>
  <si>
    <t>Advanced processing parameters</t>
  </si>
  <si>
    <t>Create a fuller stem sequence, e.g. for comparison to other libraries?</t>
  </si>
  <si>
    <t>output_format</t>
  </si>
  <si>
    <t>How do you want the randomized sequences formatted?</t>
  </si>
  <si>
    <t>sel_1_name</t>
  </si>
  <si>
    <t>sel_2_name</t>
  </si>
  <si>
    <t xml:space="preserve">After selection runs - condition 1 </t>
  </si>
  <si>
    <t>Condition 1 name (e.g. 1xTAG)</t>
  </si>
  <si>
    <t>Condition 2 name (e.g. 2xTAG)</t>
  </si>
  <si>
    <t>After selection runs - condition 2 (use if 2nd selection condition, e.g. 2xTAG)</t>
  </si>
  <si>
    <t>full_seq_format</t>
  </si>
  <si>
    <t>Libraries</t>
  </si>
  <si>
    <t>Files</t>
  </si>
  <si>
    <t>Whole run including diversity sequence, use T not U, use all capital letters</t>
  </si>
  <si>
    <t>Expected sequence</t>
  </si>
  <si>
    <t>exclude_at_start</t>
  </si>
  <si>
    <t>exclude_at_end</t>
  </si>
  <si>
    <t>Diversity sequence length - defaults to 0</t>
  </si>
  <si>
    <t>Exclude any bases at the end? (e.g. because many truncated runs) - defaults to 0</t>
  </si>
  <si>
    <t>Use N to code for put library base here, d to code for drop library base, use U not T</t>
  </si>
  <si>
    <t>tRNA 1st base</t>
  </si>
  <si>
    <t>tRNA last base</t>
  </si>
  <si>
    <t>Constant region 1st base</t>
  </si>
  <si>
    <t>Constant region last base</t>
  </si>
  <si>
    <t>twist_sequence_file</t>
  </si>
  <si>
    <t>min_lib_count</t>
  </si>
  <si>
    <t>General minimum Q score - defaults to 0</t>
  </si>
  <si>
    <t>Randomized bases minimum Q score - defaults to Q1</t>
  </si>
  <si>
    <t>Absolute Q floor (if allowed failures) - defaults to 0</t>
  </si>
  <si>
    <t>Minimum "abundant" library count - defaults to 1</t>
  </si>
  <si>
    <t>QF</t>
  </si>
  <si>
    <t>Q0</t>
  </si>
  <si>
    <t>Ac3</t>
  </si>
  <si>
    <t>Ac3-lib</t>
  </si>
  <si>
    <t>Ac3-1</t>
  </si>
  <si>
    <t>Ac3-2</t>
  </si>
  <si>
    <t>C:\Users\Rachel Kelemen\Google Drive\Chatterjee lab\AAV\050919NextSeq\2019_05_10 Ac3 processing</t>
  </si>
  <si>
    <t>NNNN/NNNN</t>
  </si>
  <si>
    <t>NNNNCC/GGNNNN</t>
  </si>
  <si>
    <t>GGAACTCCTTTATATATCTTGTGGAAAGGACGAAACACCGGAAACCTGATCATGTAGATCGAACGGACTCTAAATCCGTTCAGCCGGGTTAGATTCCCGGGGTTTCCGTTTTTTGCTAGCGGATCGAC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</si>
</sst>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i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4" fontId="2" fillId="3" borderId="0" xfId="1" applyNumberFormat="1" applyFont="1" applyFill="1" applyAlignment="1">
      <alignment horizontal="left"/>
    </xf>
    <xf numFmtId="165" fontId="2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right"/>
    </xf>
    <xf numFmtId="0" fontId="2" fillId="0" borderId="0" xfId="0" applyFont="1" applyFill="1" applyAlignment="1">
      <alignment horizontal="left" indent="1"/>
    </xf>
    <xf numFmtId="0" fontId="4" fillId="0" borderId="0" xfId="0" applyFont="1"/>
    <xf numFmtId="0" fontId="5" fillId="0" borderId="0" xfId="0" applyFont="1"/>
    <xf numFmtId="1" fontId="2" fillId="2" borderId="0" xfId="1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4" fillId="2" borderId="0" xfId="0" applyFont="1" applyFill="1"/>
    <xf numFmtId="1" fontId="2" fillId="0" borderId="0" xfId="1" applyNumberFormat="1" applyFont="1" applyFill="1" applyAlignment="1">
      <alignment horizontal="left"/>
    </xf>
  </cellXfs>
  <cellStyles count="2">
    <cellStyle name="Normal" xfId="0" builtinId="0"/>
    <cellStyle name="Percent" xfId="1" builtinId="5"/>
  </cellStyles>
  <dxfs count="4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A31" zoomScale="90" zoomScaleNormal="90" workbookViewId="0">
      <selection activeCell="G48" sqref="G48"/>
    </sheetView>
  </sheetViews>
  <sheetFormatPr defaultColWidth="6.90625" defaultRowHeight="13" x14ac:dyDescent="0.3"/>
  <cols>
    <col min="1" max="1" width="18.81640625" style="18" bestFit="1" customWidth="1"/>
    <col min="2" max="2" width="71" style="3" customWidth="1"/>
    <col min="3" max="8" width="8.453125" style="3" customWidth="1"/>
    <col min="9" max="14" width="8.453125" style="1" customWidth="1"/>
    <col min="15" max="15" width="6.90625" style="1" customWidth="1"/>
    <col min="16" max="16384" width="6.90625" style="1"/>
  </cols>
  <sheetData>
    <row r="1" spans="1:8" x14ac:dyDescent="0.3">
      <c r="B1" s="2" t="s">
        <v>8</v>
      </c>
    </row>
    <row r="2" spans="1:8" x14ac:dyDescent="0.3">
      <c r="B2" s="4" t="s">
        <v>6</v>
      </c>
    </row>
    <row r="3" spans="1:8" x14ac:dyDescent="0.3">
      <c r="B3" s="5" t="s">
        <v>7</v>
      </c>
    </row>
    <row r="4" spans="1:8" x14ac:dyDescent="0.3">
      <c r="B4" s="1" t="s">
        <v>25</v>
      </c>
    </row>
    <row r="5" spans="1:8" x14ac:dyDescent="0.3">
      <c r="B5" s="1"/>
      <c r="C5" s="1"/>
      <c r="D5" s="1"/>
      <c r="E5" s="1"/>
      <c r="F5" s="1"/>
      <c r="G5" s="1"/>
      <c r="H5" s="1"/>
    </row>
    <row r="6" spans="1:8" x14ac:dyDescent="0.3">
      <c r="B6" s="6" t="s">
        <v>5</v>
      </c>
      <c r="C6" s="1"/>
      <c r="D6" s="1"/>
      <c r="E6" s="1"/>
      <c r="F6" s="1"/>
      <c r="G6" s="1"/>
      <c r="H6" s="1"/>
    </row>
    <row r="7" spans="1:8" x14ac:dyDescent="0.3">
      <c r="B7" s="1" t="s">
        <v>9</v>
      </c>
      <c r="C7" s="1"/>
      <c r="D7" s="1"/>
      <c r="E7" s="1"/>
      <c r="F7" s="1"/>
      <c r="G7" s="1"/>
      <c r="H7" s="1"/>
    </row>
    <row r="8" spans="1:8" x14ac:dyDescent="0.3">
      <c r="B8" s="16" t="s">
        <v>32</v>
      </c>
      <c r="C8" s="1"/>
      <c r="D8" s="1"/>
      <c r="E8" s="1"/>
      <c r="F8" s="1"/>
      <c r="G8" s="1"/>
      <c r="H8" s="1"/>
    </row>
    <row r="9" spans="1:8" x14ac:dyDescent="0.3">
      <c r="B9" s="16" t="s">
        <v>33</v>
      </c>
      <c r="C9" s="1"/>
      <c r="D9" s="1"/>
      <c r="E9" s="1"/>
      <c r="F9" s="1"/>
      <c r="G9" s="1"/>
      <c r="H9" s="1"/>
    </row>
    <row r="10" spans="1:8" x14ac:dyDescent="0.3">
      <c r="B10" s="1" t="s">
        <v>10</v>
      </c>
      <c r="C10" s="1"/>
      <c r="D10" s="1"/>
      <c r="E10" s="1"/>
      <c r="F10" s="1"/>
      <c r="G10" s="1"/>
      <c r="H10" s="1"/>
    </row>
    <row r="11" spans="1:8" x14ac:dyDescent="0.3">
      <c r="B11" s="16" t="s">
        <v>34</v>
      </c>
      <c r="C11" s="1"/>
      <c r="D11" s="1"/>
      <c r="E11" s="1"/>
      <c r="F11" s="1"/>
      <c r="G11" s="1"/>
      <c r="H11" s="1"/>
    </row>
    <row r="12" spans="1:8" x14ac:dyDescent="0.3">
      <c r="B12" s="1" t="s">
        <v>35</v>
      </c>
      <c r="C12" s="1"/>
      <c r="D12" s="1"/>
      <c r="E12" s="1"/>
      <c r="F12" s="1"/>
      <c r="G12" s="1"/>
      <c r="H12" s="1"/>
    </row>
    <row r="13" spans="1:8" x14ac:dyDescent="0.3">
      <c r="B13" s="1"/>
      <c r="C13" s="1"/>
      <c r="D13" s="1"/>
      <c r="E13" s="1"/>
      <c r="F13" s="1"/>
      <c r="G13" s="1"/>
      <c r="H13" s="1"/>
    </row>
    <row r="15" spans="1:8" x14ac:dyDescent="0.3">
      <c r="B15" s="20" t="s">
        <v>53</v>
      </c>
    </row>
    <row r="16" spans="1:8" x14ac:dyDescent="0.3">
      <c r="A16" s="18" t="s">
        <v>11</v>
      </c>
      <c r="B16" s="3" t="s">
        <v>0</v>
      </c>
      <c r="C16" s="4" t="s">
        <v>74</v>
      </c>
      <c r="H16" s="1"/>
    </row>
    <row r="17" spans="1:8" x14ac:dyDescent="0.3">
      <c r="A17" s="18" t="s">
        <v>12</v>
      </c>
      <c r="B17" s="3" t="s">
        <v>1</v>
      </c>
      <c r="C17" s="4" t="s">
        <v>75</v>
      </c>
    </row>
    <row r="18" spans="1:8" x14ac:dyDescent="0.3">
      <c r="A18" s="18" t="s">
        <v>13</v>
      </c>
      <c r="B18" s="3" t="s">
        <v>48</v>
      </c>
      <c r="C18" s="4" t="s">
        <v>76</v>
      </c>
      <c r="D18" s="5" t="s">
        <v>77</v>
      </c>
      <c r="E18" s="5"/>
      <c r="F18" s="5"/>
      <c r="G18" s="5"/>
      <c r="H18" s="5"/>
    </row>
    <row r="19" spans="1:8" x14ac:dyDescent="0.3">
      <c r="A19" s="18" t="s">
        <v>14</v>
      </c>
      <c r="B19" s="3" t="s">
        <v>51</v>
      </c>
      <c r="C19" s="5"/>
      <c r="D19" s="5"/>
      <c r="E19" s="7"/>
      <c r="F19" s="7"/>
      <c r="G19" s="5"/>
      <c r="H19" s="5"/>
    </row>
    <row r="20" spans="1:8" x14ac:dyDescent="0.3">
      <c r="A20" s="18" t="s">
        <v>46</v>
      </c>
      <c r="B20" s="3" t="s">
        <v>49</v>
      </c>
      <c r="C20" s="5"/>
      <c r="D20" s="5"/>
      <c r="E20" s="7"/>
      <c r="F20" s="7"/>
      <c r="G20" s="5"/>
      <c r="H20" s="5"/>
    </row>
    <row r="21" spans="1:8" x14ac:dyDescent="0.3">
      <c r="A21" s="18" t="s">
        <v>47</v>
      </c>
      <c r="B21" s="3" t="s">
        <v>50</v>
      </c>
      <c r="C21" s="5"/>
      <c r="D21" s="5"/>
      <c r="E21" s="7"/>
      <c r="F21" s="7"/>
      <c r="G21" s="5"/>
      <c r="H21" s="5"/>
    </row>
    <row r="22" spans="1:8" x14ac:dyDescent="0.3">
      <c r="C22" s="1"/>
      <c r="D22" s="1"/>
      <c r="E22" s="8"/>
      <c r="F22" s="8"/>
      <c r="G22" s="1"/>
      <c r="H22" s="1"/>
    </row>
    <row r="23" spans="1:8" x14ac:dyDescent="0.3">
      <c r="B23" s="21" t="s">
        <v>54</v>
      </c>
      <c r="C23" s="1"/>
      <c r="D23" s="1"/>
      <c r="E23" s="8"/>
      <c r="F23" s="8"/>
      <c r="G23" s="1"/>
      <c r="H23" s="1"/>
    </row>
    <row r="24" spans="1:8" x14ac:dyDescent="0.3">
      <c r="A24" s="18" t="s">
        <v>39</v>
      </c>
      <c r="B24" s="3" t="s">
        <v>40</v>
      </c>
      <c r="C24" s="9" t="s">
        <v>78</v>
      </c>
      <c r="D24" s="10"/>
      <c r="E24" s="10"/>
      <c r="F24" s="10"/>
    </row>
    <row r="25" spans="1:8" x14ac:dyDescent="0.3">
      <c r="C25" s="11"/>
      <c r="D25" s="10"/>
      <c r="E25" s="10"/>
      <c r="F25" s="10"/>
    </row>
    <row r="26" spans="1:8" x14ac:dyDescent="0.3">
      <c r="B26" s="20" t="s">
        <v>2</v>
      </c>
      <c r="C26" s="11"/>
      <c r="D26" s="10"/>
      <c r="E26" s="10"/>
      <c r="F26" s="10"/>
    </row>
    <row r="27" spans="1:8" x14ac:dyDescent="0.3">
      <c r="A27" s="18" t="s">
        <v>66</v>
      </c>
      <c r="B27" s="3" t="s">
        <v>3</v>
      </c>
      <c r="C27" s="5"/>
    </row>
    <row r="28" spans="1:8" x14ac:dyDescent="0.3">
      <c r="B28" s="1"/>
      <c r="C28" s="1"/>
      <c r="D28" s="1"/>
      <c r="E28" s="1"/>
      <c r="F28" s="1"/>
      <c r="G28" s="1"/>
      <c r="H28" s="1"/>
    </row>
    <row r="29" spans="1:8" x14ac:dyDescent="0.3">
      <c r="A29" s="18" t="s">
        <v>38</v>
      </c>
      <c r="B29" s="3" t="s">
        <v>56</v>
      </c>
      <c r="C29" s="23" t="s">
        <v>81</v>
      </c>
    </row>
    <row r="30" spans="1:8" x14ac:dyDescent="0.3">
      <c r="B30" s="22" t="s">
        <v>55</v>
      </c>
      <c r="C30" s="24">
        <f>LEN(C29)</f>
        <v>128</v>
      </c>
    </row>
    <row r="31" spans="1:8" x14ac:dyDescent="0.3">
      <c r="A31" s="18" t="s">
        <v>57</v>
      </c>
      <c r="B31" s="3" t="s">
        <v>59</v>
      </c>
      <c r="C31" s="19">
        <v>9</v>
      </c>
    </row>
    <row r="32" spans="1:8" x14ac:dyDescent="0.3">
      <c r="A32" s="18" t="s">
        <v>58</v>
      </c>
      <c r="B32" s="3" t="s">
        <v>60</v>
      </c>
      <c r="C32" s="19">
        <v>0</v>
      </c>
    </row>
    <row r="33" spans="1:14" x14ac:dyDescent="0.3">
      <c r="B33" s="1"/>
      <c r="C33" s="1"/>
      <c r="D33" s="1"/>
      <c r="E33" s="1"/>
      <c r="F33" s="1"/>
      <c r="G33" s="1"/>
      <c r="H33" s="1"/>
    </row>
    <row r="34" spans="1:14" x14ac:dyDescent="0.3">
      <c r="A34" s="18" t="s">
        <v>15</v>
      </c>
      <c r="B34" s="3" t="s">
        <v>62</v>
      </c>
      <c r="C34" s="5">
        <v>40</v>
      </c>
    </row>
    <row r="35" spans="1:14" x14ac:dyDescent="0.3">
      <c r="A35" s="18" t="s">
        <v>16</v>
      </c>
      <c r="B35" s="3" t="s">
        <v>63</v>
      </c>
      <c r="C35" s="5">
        <v>108</v>
      </c>
    </row>
    <row r="36" spans="1:14" x14ac:dyDescent="0.3">
      <c r="B36" s="1"/>
      <c r="C36" s="1"/>
      <c r="D36" s="1"/>
      <c r="E36" s="1"/>
      <c r="F36" s="1"/>
      <c r="G36" s="1"/>
      <c r="H36" s="1"/>
    </row>
    <row r="37" spans="1:14" x14ac:dyDescent="0.3">
      <c r="A37" s="18" t="s">
        <v>17</v>
      </c>
      <c r="B37" s="3" t="s">
        <v>64</v>
      </c>
      <c r="C37" s="4">
        <v>10</v>
      </c>
      <c r="D37" s="5">
        <v>45</v>
      </c>
      <c r="E37" s="5">
        <v>107</v>
      </c>
      <c r="F37" s="5"/>
      <c r="G37" s="5"/>
      <c r="H37" s="5"/>
    </row>
    <row r="38" spans="1:14" x14ac:dyDescent="0.3">
      <c r="A38" s="18" t="s">
        <v>18</v>
      </c>
      <c r="B38" s="3" t="s">
        <v>65</v>
      </c>
      <c r="C38" s="4">
        <v>40</v>
      </c>
      <c r="D38" s="5">
        <v>102</v>
      </c>
      <c r="E38" s="5">
        <v>128</v>
      </c>
      <c r="F38" s="5"/>
      <c r="G38" s="5"/>
      <c r="H38" s="5"/>
    </row>
    <row r="40" spans="1:14" x14ac:dyDescent="0.3">
      <c r="A40" s="18" t="s">
        <v>22</v>
      </c>
      <c r="B40" s="3" t="s">
        <v>19</v>
      </c>
      <c r="C40" s="4">
        <v>41</v>
      </c>
      <c r="D40" s="5">
        <v>42</v>
      </c>
      <c r="E40" s="5">
        <v>43</v>
      </c>
      <c r="F40" s="5">
        <v>44</v>
      </c>
      <c r="G40" s="5">
        <v>103</v>
      </c>
      <c r="H40" s="5">
        <v>104</v>
      </c>
      <c r="I40" s="5">
        <v>105</v>
      </c>
      <c r="J40" s="5">
        <v>106</v>
      </c>
      <c r="K40" s="5"/>
      <c r="L40" s="5"/>
      <c r="M40" s="5"/>
      <c r="N40" s="5"/>
    </row>
    <row r="41" spans="1:14" x14ac:dyDescent="0.3">
      <c r="A41" s="18" t="s">
        <v>23</v>
      </c>
      <c r="B41" s="12" t="s">
        <v>20</v>
      </c>
      <c r="C41" s="5">
        <v>41</v>
      </c>
      <c r="D41" s="5">
        <v>42</v>
      </c>
      <c r="E41" s="5">
        <v>43</v>
      </c>
      <c r="F41" s="5">
        <v>44</v>
      </c>
      <c r="G41" s="5"/>
      <c r="H41" s="5"/>
      <c r="I41" s="5"/>
      <c r="J41" s="5"/>
      <c r="K41" s="5"/>
      <c r="L41" s="5"/>
      <c r="M41" s="5"/>
      <c r="N41" s="5"/>
    </row>
    <row r="42" spans="1:14" x14ac:dyDescent="0.3">
      <c r="A42" s="18" t="s">
        <v>24</v>
      </c>
      <c r="B42" s="12" t="s">
        <v>21</v>
      </c>
      <c r="C42" s="5">
        <v>106</v>
      </c>
      <c r="D42" s="5">
        <v>105</v>
      </c>
      <c r="E42" s="5">
        <v>104</v>
      </c>
      <c r="F42" s="5">
        <v>103</v>
      </c>
      <c r="G42" s="5"/>
      <c r="H42" s="5"/>
      <c r="I42" s="5"/>
      <c r="J42" s="5"/>
      <c r="K42" s="5"/>
      <c r="L42" s="5"/>
      <c r="M42" s="5"/>
      <c r="N42" s="5"/>
    </row>
    <row r="44" spans="1:14" x14ac:dyDescent="0.3">
      <c r="B44" s="20" t="s">
        <v>28</v>
      </c>
    </row>
    <row r="45" spans="1:14" x14ac:dyDescent="0.3">
      <c r="A45" s="18" t="s">
        <v>26</v>
      </c>
      <c r="B45" s="3" t="s">
        <v>68</v>
      </c>
      <c r="C45" s="4">
        <v>14</v>
      </c>
      <c r="D45" s="1"/>
    </row>
    <row r="46" spans="1:14" x14ac:dyDescent="0.3">
      <c r="B46" s="3" t="s">
        <v>36</v>
      </c>
      <c r="C46" s="15">
        <f>10^(-1*(C45)/10)</f>
        <v>3.9810717055349727E-2</v>
      </c>
      <c r="D46" s="15"/>
    </row>
    <row r="47" spans="1:14" x14ac:dyDescent="0.3">
      <c r="A47" s="18" t="s">
        <v>27</v>
      </c>
      <c r="B47" s="3" t="s">
        <v>69</v>
      </c>
      <c r="C47" s="5">
        <v>14</v>
      </c>
      <c r="D47" s="15"/>
    </row>
    <row r="48" spans="1:14" x14ac:dyDescent="0.3">
      <c r="B48" s="3" t="s">
        <v>36</v>
      </c>
      <c r="C48" s="15">
        <f>10^(-1*(C47)/10)</f>
        <v>3.9810717055349727E-2</v>
      </c>
      <c r="D48" s="15"/>
    </row>
    <row r="49" spans="1:8" x14ac:dyDescent="0.3">
      <c r="A49" s="18" t="s">
        <v>72</v>
      </c>
      <c r="B49" s="17" t="s">
        <v>37</v>
      </c>
      <c r="C49" s="5">
        <v>1</v>
      </c>
    </row>
    <row r="50" spans="1:8" x14ac:dyDescent="0.3">
      <c r="A50" s="18" t="s">
        <v>73</v>
      </c>
      <c r="B50" s="17" t="s">
        <v>70</v>
      </c>
      <c r="C50" s="5">
        <v>10</v>
      </c>
    </row>
    <row r="51" spans="1:8" x14ac:dyDescent="0.3">
      <c r="B51" s="17" t="s">
        <v>36</v>
      </c>
      <c r="C51" s="15">
        <f>10^(-1*(C50)/10)</f>
        <v>0.1</v>
      </c>
    </row>
    <row r="53" spans="1:8" x14ac:dyDescent="0.3">
      <c r="B53" s="20" t="s">
        <v>29</v>
      </c>
    </row>
    <row r="54" spans="1:8" s="6" customFormat="1" x14ac:dyDescent="0.3">
      <c r="A54" s="18"/>
      <c r="B54" s="3" t="s">
        <v>4</v>
      </c>
      <c r="C54" s="3">
        <f>C38-C37</f>
        <v>30</v>
      </c>
      <c r="D54" s="3">
        <f>D38-D37</f>
        <v>57</v>
      </c>
      <c r="E54" s="3">
        <f>E38-E37</f>
        <v>21</v>
      </c>
      <c r="F54" s="3"/>
      <c r="G54" s="3"/>
      <c r="H54" s="3"/>
    </row>
    <row r="55" spans="1:8" x14ac:dyDescent="0.3">
      <c r="B55" s="3" t="s">
        <v>30</v>
      </c>
      <c r="C55" s="10">
        <f>$C46*C54</f>
        <v>1.1943215116604917</v>
      </c>
      <c r="D55" s="10">
        <f>$C46*D54</f>
        <v>2.2692108721549347</v>
      </c>
      <c r="E55" s="10">
        <f>$C46*E54</f>
        <v>0.83602505816234429</v>
      </c>
      <c r="F55" s="13"/>
      <c r="G55" s="13"/>
    </row>
    <row r="56" spans="1:8" x14ac:dyDescent="0.3">
      <c r="A56" s="18" t="s">
        <v>31</v>
      </c>
      <c r="B56" s="3" t="s">
        <v>41</v>
      </c>
      <c r="C56" s="4">
        <f>(INT(C55)+1)*2</f>
        <v>4</v>
      </c>
      <c r="D56" s="5">
        <f>(INT(D55)+1)*2</f>
        <v>6</v>
      </c>
      <c r="E56" s="5">
        <f>(INT(E55)+1)*2+1</f>
        <v>3</v>
      </c>
      <c r="F56" s="5"/>
      <c r="G56" s="5"/>
      <c r="H56" s="5"/>
    </row>
    <row r="57" spans="1:8" x14ac:dyDescent="0.3">
      <c r="C57" s="1"/>
      <c r="D57" s="1"/>
      <c r="E57" s="1"/>
      <c r="F57" s="14"/>
      <c r="G57" s="14"/>
    </row>
    <row r="58" spans="1:8" x14ac:dyDescent="0.3">
      <c r="B58" s="20" t="s">
        <v>42</v>
      </c>
    </row>
    <row r="59" spans="1:8" x14ac:dyDescent="0.3">
      <c r="A59" s="18" t="s">
        <v>67</v>
      </c>
      <c r="B59" s="3" t="s">
        <v>71</v>
      </c>
      <c r="C59" s="5">
        <v>1</v>
      </c>
    </row>
    <row r="60" spans="1:8" x14ac:dyDescent="0.3">
      <c r="A60" s="18" t="s">
        <v>44</v>
      </c>
      <c r="B60" s="3" t="s">
        <v>45</v>
      </c>
      <c r="C60" s="5" t="s">
        <v>79</v>
      </c>
    </row>
    <row r="61" spans="1:8" x14ac:dyDescent="0.3">
      <c r="A61" s="18" t="s">
        <v>52</v>
      </c>
      <c r="B61" s="3" t="s">
        <v>43</v>
      </c>
      <c r="C61" s="5" t="s">
        <v>80</v>
      </c>
    </row>
    <row r="62" spans="1:8" x14ac:dyDescent="0.3">
      <c r="B62" s="22" t="s">
        <v>61</v>
      </c>
    </row>
  </sheetData>
  <conditionalFormatting sqref="A1:A7 A49:A59 A61:A1048576 A10:A47">
    <cfRule type="cellIs" dxfId="3" priority="4" operator="equal">
      <formula>"None"</formula>
    </cfRule>
  </conditionalFormatting>
  <conditionalFormatting sqref="A9">
    <cfRule type="cellIs" dxfId="2" priority="3" operator="equal">
      <formula>"None"</formula>
    </cfRule>
  </conditionalFormatting>
  <conditionalFormatting sqref="A8">
    <cfRule type="cellIs" dxfId="1" priority="2" operator="equal">
      <formula>"None"</formula>
    </cfRule>
  </conditionalFormatting>
  <conditionalFormatting sqref="A48">
    <cfRule type="cellIs" dxfId="0" priority="1" operator="equal">
      <formula>"None"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Kelemen</dc:creator>
  <cp:lastModifiedBy>Rachel Kelemen</cp:lastModifiedBy>
  <dcterms:created xsi:type="dcterms:W3CDTF">2018-12-17T23:00:55Z</dcterms:created>
  <dcterms:modified xsi:type="dcterms:W3CDTF">2019-05-10T22:19:11Z</dcterms:modified>
</cp:coreProperties>
</file>