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ames.chattock/Desktop/Edmond/"/>
    </mc:Choice>
  </mc:AlternateContent>
  <xr:revisionPtr revIDLastSave="0" documentId="13_ncr:1_{BF34408F-CFFE-EB41-A5A5-8948EB2EE372}" xr6:coauthVersionLast="47" xr6:coauthVersionMax="47" xr10:uidLastSave="{00000000-0000-0000-0000-000000000000}"/>
  <bookViews>
    <workbookView xWindow="16780" yWindow="760" windowWidth="30240" windowHeight="17840" xr2:uid="{070B1129-B183-45AC-A846-B4902B4A1023}"/>
  </bookViews>
  <sheets>
    <sheet name="Sheet1" sheetId="1" r:id="rId1"/>
    <sheet name="Gloss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9" i="1" l="1"/>
  <c r="D159" i="1"/>
  <c r="E159" i="1"/>
  <c r="F159" i="1"/>
  <c r="G159" i="1"/>
  <c r="H159" i="1"/>
  <c r="I159" i="1"/>
  <c r="J159" i="1"/>
  <c r="K159" i="1"/>
  <c r="L159" i="1"/>
  <c r="M159" i="1"/>
  <c r="N159" i="1"/>
  <c r="O159" i="1"/>
  <c r="P159" i="1"/>
  <c r="Q159" i="1"/>
  <c r="R159" i="1"/>
  <c r="S159" i="1"/>
  <c r="T159" i="1"/>
  <c r="U159" i="1"/>
  <c r="V159" i="1"/>
  <c r="W159" i="1"/>
  <c r="X159" i="1"/>
  <c r="Y159" i="1"/>
  <c r="Z159" i="1"/>
  <c r="AA159" i="1"/>
  <c r="AB159" i="1"/>
  <c r="AC159" i="1"/>
  <c r="AD159" i="1"/>
  <c r="AE159" i="1"/>
  <c r="AF159" i="1"/>
  <c r="AG159" i="1"/>
  <c r="AH159" i="1"/>
  <c r="AI159" i="1"/>
  <c r="AJ159" i="1"/>
  <c r="AK159" i="1"/>
  <c r="AL159" i="1"/>
  <c r="AM159" i="1"/>
  <c r="AN159" i="1"/>
  <c r="AO159" i="1"/>
  <c r="AP159" i="1"/>
  <c r="AQ159" i="1"/>
  <c r="AR159" i="1"/>
  <c r="AS159" i="1"/>
  <c r="AT159" i="1"/>
  <c r="AU159" i="1"/>
  <c r="AV159" i="1"/>
  <c r="AW159" i="1"/>
  <c r="AX159" i="1"/>
  <c r="AY159" i="1"/>
  <c r="AZ159" i="1"/>
  <c r="BA159" i="1"/>
  <c r="BB159" i="1"/>
  <c r="BC159" i="1"/>
  <c r="BD159" i="1"/>
  <c r="BE159" i="1"/>
  <c r="BF159" i="1"/>
  <c r="BG159" i="1"/>
  <c r="BH159" i="1"/>
  <c r="BI159" i="1"/>
  <c r="BJ159" i="1"/>
  <c r="BK159" i="1"/>
  <c r="BL159" i="1"/>
  <c r="BM159" i="1"/>
  <c r="BN159" i="1"/>
  <c r="BO159" i="1"/>
  <c r="BP159" i="1"/>
  <c r="BQ159" i="1"/>
  <c r="BR159" i="1"/>
  <c r="BS159" i="1"/>
  <c r="BT159" i="1"/>
  <c r="BU159" i="1"/>
  <c r="C160" i="1"/>
  <c r="D160" i="1"/>
  <c r="E160" i="1"/>
  <c r="F160" i="1"/>
  <c r="G160" i="1"/>
  <c r="H160" i="1"/>
  <c r="I160" i="1"/>
  <c r="J160" i="1"/>
  <c r="K160" i="1"/>
  <c r="L160" i="1"/>
  <c r="M160" i="1"/>
  <c r="N160" i="1"/>
  <c r="O160" i="1"/>
  <c r="P160" i="1"/>
  <c r="Q160" i="1"/>
  <c r="R160" i="1"/>
  <c r="S160" i="1"/>
  <c r="T160" i="1"/>
  <c r="U160" i="1"/>
  <c r="V160" i="1"/>
  <c r="W160" i="1"/>
  <c r="X160" i="1"/>
  <c r="Y160" i="1"/>
  <c r="Z160" i="1"/>
  <c r="AA160" i="1"/>
  <c r="AB160" i="1"/>
  <c r="AC160" i="1"/>
  <c r="AD160" i="1"/>
  <c r="AE160" i="1"/>
  <c r="AF160" i="1"/>
  <c r="AG160" i="1"/>
  <c r="AH160" i="1"/>
  <c r="AI160" i="1"/>
  <c r="AJ160" i="1"/>
  <c r="AK160" i="1"/>
  <c r="AL160" i="1"/>
  <c r="AM160" i="1"/>
  <c r="AN160" i="1"/>
  <c r="AO160" i="1"/>
  <c r="AP160" i="1"/>
  <c r="AQ160" i="1"/>
  <c r="AR160" i="1"/>
  <c r="AS160" i="1"/>
  <c r="AT160" i="1"/>
  <c r="AU160" i="1"/>
  <c r="AV160" i="1"/>
  <c r="AW160" i="1"/>
  <c r="AX160" i="1"/>
  <c r="AY160" i="1"/>
  <c r="AZ160" i="1"/>
  <c r="BA160" i="1"/>
  <c r="BB160" i="1"/>
  <c r="BC160" i="1"/>
  <c r="BD160" i="1"/>
  <c r="BE160" i="1"/>
  <c r="BF160" i="1"/>
  <c r="BG160" i="1"/>
  <c r="BH160" i="1"/>
  <c r="BI160" i="1"/>
  <c r="BJ160" i="1"/>
  <c r="BK160" i="1"/>
  <c r="BL160" i="1"/>
  <c r="BM160" i="1"/>
  <c r="BN160" i="1"/>
  <c r="BO160" i="1"/>
  <c r="BP160" i="1"/>
  <c r="BQ160" i="1"/>
  <c r="BR160" i="1"/>
  <c r="BS160" i="1"/>
  <c r="BT160" i="1"/>
  <c r="BU160" i="1"/>
  <c r="C161" i="1"/>
  <c r="D161" i="1"/>
  <c r="E161" i="1"/>
  <c r="F161" i="1"/>
  <c r="G161" i="1"/>
  <c r="H161" i="1"/>
  <c r="I161" i="1"/>
  <c r="J161" i="1"/>
  <c r="K161" i="1"/>
  <c r="L161" i="1"/>
  <c r="M161" i="1"/>
  <c r="N161" i="1"/>
  <c r="O161" i="1"/>
  <c r="P161" i="1"/>
  <c r="Q161" i="1"/>
  <c r="R161" i="1"/>
  <c r="S161" i="1"/>
  <c r="T161" i="1"/>
  <c r="U161" i="1"/>
  <c r="V161" i="1"/>
  <c r="W161" i="1"/>
  <c r="X161" i="1"/>
  <c r="Y161" i="1"/>
  <c r="Z161" i="1"/>
  <c r="AA161" i="1"/>
  <c r="AB161" i="1"/>
  <c r="AC161" i="1"/>
  <c r="AD161" i="1"/>
  <c r="AE161" i="1"/>
  <c r="AF161" i="1"/>
  <c r="AG161" i="1"/>
  <c r="AH161" i="1"/>
  <c r="AI161" i="1"/>
  <c r="AJ161" i="1"/>
  <c r="AK161" i="1"/>
  <c r="AL161" i="1"/>
  <c r="AM161" i="1"/>
  <c r="AN161" i="1"/>
  <c r="AO161" i="1"/>
  <c r="AP161" i="1"/>
  <c r="AQ161" i="1"/>
  <c r="AR161" i="1"/>
  <c r="AS161" i="1"/>
  <c r="AT161" i="1"/>
  <c r="AU161" i="1"/>
  <c r="AV161" i="1"/>
  <c r="AW161" i="1"/>
  <c r="AX161" i="1"/>
  <c r="AY161" i="1"/>
  <c r="AZ161" i="1"/>
  <c r="BA161" i="1"/>
  <c r="BB161" i="1"/>
  <c r="BC161" i="1"/>
  <c r="BD161" i="1"/>
  <c r="BE161" i="1"/>
  <c r="BF161" i="1"/>
  <c r="BG161" i="1"/>
  <c r="BH161" i="1"/>
  <c r="BI161" i="1"/>
  <c r="BJ161" i="1"/>
  <c r="BK161" i="1"/>
  <c r="BL161" i="1"/>
  <c r="BM161" i="1"/>
  <c r="BN161" i="1"/>
  <c r="BO161" i="1"/>
  <c r="BP161" i="1"/>
  <c r="BQ161" i="1"/>
  <c r="BR161" i="1"/>
  <c r="BS161" i="1"/>
  <c r="BT161" i="1"/>
  <c r="BU161" i="1"/>
  <c r="C162" i="1"/>
  <c r="D162" i="1"/>
  <c r="E162" i="1"/>
  <c r="F162" i="1"/>
  <c r="G162" i="1"/>
  <c r="H162" i="1"/>
  <c r="I162" i="1"/>
  <c r="J162" i="1"/>
  <c r="K162" i="1"/>
  <c r="L162" i="1"/>
  <c r="M162" i="1"/>
  <c r="N162" i="1"/>
  <c r="O162" i="1"/>
  <c r="P162" i="1"/>
  <c r="Q162" i="1"/>
  <c r="R162" i="1"/>
  <c r="S162" i="1"/>
  <c r="T162" i="1"/>
  <c r="U162" i="1"/>
  <c r="V162" i="1"/>
  <c r="W162" i="1"/>
  <c r="X162" i="1"/>
  <c r="Y162" i="1"/>
  <c r="Z162" i="1"/>
  <c r="AA162" i="1"/>
  <c r="AB162" i="1"/>
  <c r="AC162" i="1"/>
  <c r="AD162" i="1"/>
  <c r="AE162" i="1"/>
  <c r="AF162" i="1"/>
  <c r="AG162" i="1"/>
  <c r="AH162" i="1"/>
  <c r="AI162" i="1"/>
  <c r="AJ162" i="1"/>
  <c r="AK162" i="1"/>
  <c r="AL162" i="1"/>
  <c r="AM162" i="1"/>
  <c r="AN162" i="1"/>
  <c r="AO162" i="1"/>
  <c r="AP162" i="1"/>
  <c r="AQ162" i="1"/>
  <c r="AR162" i="1"/>
  <c r="AS162" i="1"/>
  <c r="AT162" i="1"/>
  <c r="AU162" i="1"/>
  <c r="AV162" i="1"/>
  <c r="AW162" i="1"/>
  <c r="AX162" i="1"/>
  <c r="AY162" i="1"/>
  <c r="AZ162" i="1"/>
  <c r="BA162" i="1"/>
  <c r="BB162" i="1"/>
  <c r="BC162" i="1"/>
  <c r="BD162" i="1"/>
  <c r="BE162" i="1"/>
  <c r="BF162" i="1"/>
  <c r="BG162" i="1"/>
  <c r="BH162" i="1"/>
  <c r="BI162" i="1"/>
  <c r="BJ162" i="1"/>
  <c r="BK162" i="1"/>
  <c r="BL162" i="1"/>
  <c r="BM162" i="1"/>
  <c r="BN162" i="1"/>
  <c r="BO162" i="1"/>
  <c r="BP162" i="1"/>
  <c r="BQ162" i="1"/>
  <c r="BR162" i="1"/>
  <c r="BS162" i="1"/>
  <c r="BT162" i="1"/>
  <c r="BU162" i="1"/>
  <c r="C163" i="1"/>
  <c r="D163" i="1"/>
  <c r="E163" i="1"/>
  <c r="F163" i="1"/>
  <c r="G163" i="1"/>
  <c r="H163" i="1"/>
  <c r="I163" i="1"/>
  <c r="J163" i="1"/>
  <c r="K163" i="1"/>
  <c r="L163" i="1"/>
  <c r="M163" i="1"/>
  <c r="N163" i="1"/>
  <c r="O163" i="1"/>
  <c r="P163" i="1"/>
  <c r="Q163" i="1"/>
  <c r="R163" i="1"/>
  <c r="S163" i="1"/>
  <c r="T163" i="1"/>
  <c r="U163" i="1"/>
  <c r="V163" i="1"/>
  <c r="W163" i="1"/>
  <c r="X163" i="1"/>
  <c r="Y163" i="1"/>
  <c r="Z163" i="1"/>
  <c r="AA163" i="1"/>
  <c r="AB163" i="1"/>
  <c r="AC163" i="1"/>
  <c r="AD163" i="1"/>
  <c r="AE163" i="1"/>
  <c r="AF163" i="1"/>
  <c r="AG163" i="1"/>
  <c r="AH163" i="1"/>
  <c r="AI163" i="1"/>
  <c r="AJ163" i="1"/>
  <c r="AK163" i="1"/>
  <c r="AL163" i="1"/>
  <c r="AM163" i="1"/>
  <c r="AN163" i="1"/>
  <c r="AO163" i="1"/>
  <c r="AP163" i="1"/>
  <c r="AQ163" i="1"/>
  <c r="AR163" i="1"/>
  <c r="AS163" i="1"/>
  <c r="AT163" i="1"/>
  <c r="AU163" i="1"/>
  <c r="AV163" i="1"/>
  <c r="AW163" i="1"/>
  <c r="AX163" i="1"/>
  <c r="AY163" i="1"/>
  <c r="AZ163" i="1"/>
  <c r="BA163" i="1"/>
  <c r="BB163" i="1"/>
  <c r="BC163" i="1"/>
  <c r="BD163" i="1"/>
  <c r="BE163" i="1"/>
  <c r="BF163" i="1"/>
  <c r="BG163" i="1"/>
  <c r="BH163" i="1"/>
  <c r="BI163" i="1"/>
  <c r="BJ163" i="1"/>
  <c r="BK163" i="1"/>
  <c r="BL163" i="1"/>
  <c r="BM163" i="1"/>
  <c r="BN163" i="1"/>
  <c r="BO163" i="1"/>
  <c r="BP163" i="1"/>
  <c r="BQ163" i="1"/>
  <c r="BR163" i="1"/>
  <c r="BS163" i="1"/>
  <c r="BT163" i="1"/>
  <c r="BU163" i="1"/>
  <c r="C164" i="1"/>
  <c r="D164" i="1"/>
  <c r="E164" i="1"/>
  <c r="F164" i="1"/>
  <c r="G164" i="1"/>
  <c r="H164" i="1"/>
  <c r="I164" i="1"/>
  <c r="J164" i="1"/>
  <c r="K164" i="1"/>
  <c r="L164" i="1"/>
  <c r="M164" i="1"/>
  <c r="N164" i="1"/>
  <c r="O164" i="1"/>
  <c r="P164" i="1"/>
  <c r="Q164" i="1"/>
  <c r="R164" i="1"/>
  <c r="S164" i="1"/>
  <c r="T164" i="1"/>
  <c r="U164" i="1"/>
  <c r="V164" i="1"/>
  <c r="W164" i="1"/>
  <c r="X164" i="1"/>
  <c r="Y164" i="1"/>
  <c r="Z164" i="1"/>
  <c r="AA164" i="1"/>
  <c r="AB164" i="1"/>
  <c r="AC164" i="1"/>
  <c r="AD164" i="1"/>
  <c r="AE164" i="1"/>
  <c r="AF164" i="1"/>
  <c r="AG164" i="1"/>
  <c r="AH164" i="1"/>
  <c r="AI164" i="1"/>
  <c r="AJ164" i="1"/>
  <c r="AK164" i="1"/>
  <c r="AL164" i="1"/>
  <c r="AM164" i="1"/>
  <c r="AN164" i="1"/>
  <c r="AO164" i="1"/>
  <c r="AP164" i="1"/>
  <c r="AQ164" i="1"/>
  <c r="AR164" i="1"/>
  <c r="AS164" i="1"/>
  <c r="AT164" i="1"/>
  <c r="AU164" i="1"/>
  <c r="AV164" i="1"/>
  <c r="AW164" i="1"/>
  <c r="AX164" i="1"/>
  <c r="AY164" i="1"/>
  <c r="AZ164" i="1"/>
  <c r="BA164" i="1"/>
  <c r="BB164" i="1"/>
  <c r="BC164" i="1"/>
  <c r="BD164" i="1"/>
  <c r="BE164" i="1"/>
  <c r="BF164" i="1"/>
  <c r="BG164" i="1"/>
  <c r="BH164" i="1"/>
  <c r="BI164" i="1"/>
  <c r="BJ164" i="1"/>
  <c r="BK164" i="1"/>
  <c r="BL164" i="1"/>
  <c r="BM164" i="1"/>
  <c r="BN164" i="1"/>
  <c r="BO164" i="1"/>
  <c r="BP164" i="1"/>
  <c r="BQ164" i="1"/>
  <c r="BR164" i="1"/>
  <c r="BS164" i="1"/>
  <c r="BT164" i="1"/>
  <c r="BU164" i="1"/>
  <c r="C165" i="1"/>
  <c r="D165" i="1"/>
  <c r="E165" i="1"/>
  <c r="F165" i="1"/>
  <c r="G165" i="1"/>
  <c r="H165" i="1"/>
  <c r="I165" i="1"/>
  <c r="J165" i="1"/>
  <c r="K165" i="1"/>
  <c r="L165" i="1"/>
  <c r="M165" i="1"/>
  <c r="N165" i="1"/>
  <c r="O165" i="1"/>
  <c r="P165" i="1"/>
  <c r="Q165" i="1"/>
  <c r="R165" i="1"/>
  <c r="S165" i="1"/>
  <c r="T165" i="1"/>
  <c r="U165" i="1"/>
  <c r="V165" i="1"/>
  <c r="W165" i="1"/>
  <c r="X165" i="1"/>
  <c r="Y165" i="1"/>
  <c r="Z165" i="1"/>
  <c r="AA165" i="1"/>
  <c r="AB165" i="1"/>
  <c r="AC165" i="1"/>
  <c r="AD165" i="1"/>
  <c r="AE165" i="1"/>
  <c r="AF165" i="1"/>
  <c r="AG165" i="1"/>
  <c r="AH165" i="1"/>
  <c r="AI165" i="1"/>
  <c r="AJ165" i="1"/>
  <c r="AK165" i="1"/>
  <c r="AL165" i="1"/>
  <c r="AM165" i="1"/>
  <c r="AN165" i="1"/>
  <c r="AO165" i="1"/>
  <c r="AP165" i="1"/>
  <c r="AQ165" i="1"/>
  <c r="AR165" i="1"/>
  <c r="AS165" i="1"/>
  <c r="AT165" i="1"/>
  <c r="AU165" i="1"/>
  <c r="AV165"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BU165" i="1"/>
  <c r="C166" i="1"/>
  <c r="D166" i="1"/>
  <c r="E166" i="1"/>
  <c r="F166" i="1"/>
  <c r="G166" i="1"/>
  <c r="H166" i="1"/>
  <c r="I166" i="1"/>
  <c r="J166" i="1"/>
  <c r="K166" i="1"/>
  <c r="L166" i="1"/>
  <c r="M166" i="1"/>
  <c r="N166" i="1"/>
  <c r="O166" i="1"/>
  <c r="P166" i="1"/>
  <c r="Q166" i="1"/>
  <c r="R166" i="1"/>
  <c r="S166" i="1"/>
  <c r="T166" i="1"/>
  <c r="U166" i="1"/>
  <c r="V166" i="1"/>
  <c r="W166" i="1"/>
  <c r="X166" i="1"/>
  <c r="Y166" i="1"/>
  <c r="Z166" i="1"/>
  <c r="AA166" i="1"/>
  <c r="AB166" i="1"/>
  <c r="AC166" i="1"/>
  <c r="AD166" i="1"/>
  <c r="AE166" i="1"/>
  <c r="AF166" i="1"/>
  <c r="AG166" i="1"/>
  <c r="AH166" i="1"/>
  <c r="AI166" i="1"/>
  <c r="AJ166" i="1"/>
  <c r="AK166" i="1"/>
  <c r="AL166" i="1"/>
  <c r="AM166" i="1"/>
  <c r="AN166" i="1"/>
  <c r="AO166" i="1"/>
  <c r="AP166" i="1"/>
  <c r="AQ166" i="1"/>
  <c r="AR166" i="1"/>
  <c r="AS166" i="1"/>
  <c r="AT166" i="1"/>
  <c r="AU166" i="1"/>
  <c r="AV166"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BU166" i="1"/>
  <c r="C167" i="1"/>
  <c r="D167" i="1"/>
  <c r="E167" i="1"/>
  <c r="F167" i="1"/>
  <c r="G167" i="1"/>
  <c r="H167" i="1"/>
  <c r="I167" i="1"/>
  <c r="J167" i="1"/>
  <c r="K167" i="1"/>
  <c r="L167" i="1"/>
  <c r="M167" i="1"/>
  <c r="N167" i="1"/>
  <c r="O167" i="1"/>
  <c r="P167" i="1"/>
  <c r="Q167" i="1"/>
  <c r="R167" i="1"/>
  <c r="S167" i="1"/>
  <c r="T167" i="1"/>
  <c r="U167" i="1"/>
  <c r="V167" i="1"/>
  <c r="W167" i="1"/>
  <c r="X167" i="1"/>
  <c r="Y167" i="1"/>
  <c r="Z167" i="1"/>
  <c r="AA167" i="1"/>
  <c r="AB167" i="1"/>
  <c r="AC167" i="1"/>
  <c r="AD167" i="1"/>
  <c r="AE167" i="1"/>
  <c r="AF167" i="1"/>
  <c r="AG167" i="1"/>
  <c r="AH167" i="1"/>
  <c r="AI167" i="1"/>
  <c r="AJ167" i="1"/>
  <c r="AK167" i="1"/>
  <c r="AL167" i="1"/>
  <c r="AM167" i="1"/>
  <c r="AN167" i="1"/>
  <c r="AO167" i="1"/>
  <c r="AP167" i="1"/>
  <c r="AQ167" i="1"/>
  <c r="AR167" i="1"/>
  <c r="AS167" i="1"/>
  <c r="AT167" i="1"/>
  <c r="AU167" i="1"/>
  <c r="AV167"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BU167" i="1"/>
  <c r="C168" i="1"/>
  <c r="D168" i="1"/>
  <c r="E168" i="1"/>
  <c r="F168" i="1"/>
  <c r="G168" i="1"/>
  <c r="H168" i="1"/>
  <c r="I168" i="1"/>
  <c r="J168" i="1"/>
  <c r="K168" i="1"/>
  <c r="L168" i="1"/>
  <c r="M168" i="1"/>
  <c r="N168" i="1"/>
  <c r="O168" i="1"/>
  <c r="P168" i="1"/>
  <c r="Q168" i="1"/>
  <c r="R168" i="1"/>
  <c r="S168" i="1"/>
  <c r="T168" i="1"/>
  <c r="U168" i="1"/>
  <c r="V168" i="1"/>
  <c r="W168" i="1"/>
  <c r="X168" i="1"/>
  <c r="Y168" i="1"/>
  <c r="Z168" i="1"/>
  <c r="AA168" i="1"/>
  <c r="AB168" i="1"/>
  <c r="AC168" i="1"/>
  <c r="AD168" i="1"/>
  <c r="AE168" i="1"/>
  <c r="AF168" i="1"/>
  <c r="AG168" i="1"/>
  <c r="AH168" i="1"/>
  <c r="AI168" i="1"/>
  <c r="AJ168" i="1"/>
  <c r="AK168" i="1"/>
  <c r="AL168" i="1"/>
  <c r="AM168" i="1"/>
  <c r="AN168" i="1"/>
  <c r="AO168" i="1"/>
  <c r="AP168" i="1"/>
  <c r="AQ168" i="1"/>
  <c r="AR168" i="1"/>
  <c r="AS168" i="1"/>
  <c r="AT168" i="1"/>
  <c r="AU168" i="1"/>
  <c r="AV168"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BU168" i="1"/>
  <c r="C169" i="1"/>
  <c r="D169" i="1"/>
  <c r="E169" i="1"/>
  <c r="F169" i="1"/>
  <c r="G169" i="1"/>
  <c r="H169" i="1"/>
  <c r="I169" i="1"/>
  <c r="J169" i="1"/>
  <c r="K169" i="1"/>
  <c r="L169" i="1"/>
  <c r="M169" i="1"/>
  <c r="N169" i="1"/>
  <c r="O169" i="1"/>
  <c r="P169" i="1"/>
  <c r="Q169" i="1"/>
  <c r="R169" i="1"/>
  <c r="S169" i="1"/>
  <c r="T169" i="1"/>
  <c r="U169" i="1"/>
  <c r="V169" i="1"/>
  <c r="W169" i="1"/>
  <c r="X169" i="1"/>
  <c r="Y169" i="1"/>
  <c r="Z169" i="1"/>
  <c r="AA169" i="1"/>
  <c r="AB169" i="1"/>
  <c r="AC169" i="1"/>
  <c r="AD169" i="1"/>
  <c r="AE169" i="1"/>
  <c r="AF169" i="1"/>
  <c r="AG169" i="1"/>
  <c r="AH169" i="1"/>
  <c r="AI169" i="1"/>
  <c r="AJ169" i="1"/>
  <c r="AK169" i="1"/>
  <c r="AL169" i="1"/>
  <c r="AM169" i="1"/>
  <c r="AN169" i="1"/>
  <c r="AO169" i="1"/>
  <c r="AP169" i="1"/>
  <c r="AQ169" i="1"/>
  <c r="AR169" i="1"/>
  <c r="AS169" i="1"/>
  <c r="AT169" i="1"/>
  <c r="AU169" i="1"/>
  <c r="AV169"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BU169" i="1"/>
  <c r="C170" i="1"/>
  <c r="D170" i="1"/>
  <c r="E170" i="1"/>
  <c r="F170" i="1"/>
  <c r="G170" i="1"/>
  <c r="H170" i="1"/>
  <c r="I170" i="1"/>
  <c r="J170" i="1"/>
  <c r="K170" i="1"/>
  <c r="L170" i="1"/>
  <c r="M170" i="1"/>
  <c r="N170" i="1"/>
  <c r="O170" i="1"/>
  <c r="P170" i="1"/>
  <c r="Q170" i="1"/>
  <c r="R170" i="1"/>
  <c r="S170" i="1"/>
  <c r="T170" i="1"/>
  <c r="U170" i="1"/>
  <c r="V170" i="1"/>
  <c r="W170" i="1"/>
  <c r="X170" i="1"/>
  <c r="Y170" i="1"/>
  <c r="Z170" i="1"/>
  <c r="AA170" i="1"/>
  <c r="AB170" i="1"/>
  <c r="AC170" i="1"/>
  <c r="AD170" i="1"/>
  <c r="AE170" i="1"/>
  <c r="AF170" i="1"/>
  <c r="AG170" i="1"/>
  <c r="AH170" i="1"/>
  <c r="AI170" i="1"/>
  <c r="AJ170" i="1"/>
  <c r="AK170" i="1"/>
  <c r="AL170" i="1"/>
  <c r="AM170" i="1"/>
  <c r="AN170" i="1"/>
  <c r="AO170" i="1"/>
  <c r="AP170" i="1"/>
  <c r="AQ170" i="1"/>
  <c r="AR170" i="1"/>
  <c r="AS170" i="1"/>
  <c r="AT170" i="1"/>
  <c r="AU170" i="1"/>
  <c r="AV170"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BU170" i="1"/>
  <c r="C171" i="1"/>
  <c r="D171" i="1"/>
  <c r="E171" i="1"/>
  <c r="F171" i="1"/>
  <c r="G171" i="1"/>
  <c r="H171" i="1"/>
  <c r="I171" i="1"/>
  <c r="J171" i="1"/>
  <c r="K171" i="1"/>
  <c r="L171" i="1"/>
  <c r="M171" i="1"/>
  <c r="N171" i="1"/>
  <c r="O171" i="1"/>
  <c r="P171" i="1"/>
  <c r="Q171" i="1"/>
  <c r="R171" i="1"/>
  <c r="S171" i="1"/>
  <c r="T171" i="1"/>
  <c r="U171" i="1"/>
  <c r="V171" i="1"/>
  <c r="W171" i="1"/>
  <c r="X171" i="1"/>
  <c r="Y171" i="1"/>
  <c r="Z171" i="1"/>
  <c r="AA171" i="1"/>
  <c r="AB171" i="1"/>
  <c r="AC171" i="1"/>
  <c r="AD171" i="1"/>
  <c r="AE171" i="1"/>
  <c r="AF171" i="1"/>
  <c r="AG171" i="1"/>
  <c r="AH171" i="1"/>
  <c r="AI171" i="1"/>
  <c r="AJ171" i="1"/>
  <c r="AK171" i="1"/>
  <c r="AL171" i="1"/>
  <c r="AM171" i="1"/>
  <c r="AN171" i="1"/>
  <c r="AO171" i="1"/>
  <c r="AP171" i="1"/>
  <c r="AQ171" i="1"/>
  <c r="AR171" i="1"/>
  <c r="AS171" i="1"/>
  <c r="AT171" i="1"/>
  <c r="AU171" i="1"/>
  <c r="AV171"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BU171" i="1"/>
  <c r="C172" i="1"/>
  <c r="D172" i="1"/>
  <c r="E172" i="1"/>
  <c r="F172" i="1"/>
  <c r="G172" i="1"/>
  <c r="H172" i="1"/>
  <c r="I172" i="1"/>
  <c r="J172" i="1"/>
  <c r="K172" i="1"/>
  <c r="L172" i="1"/>
  <c r="M172" i="1"/>
  <c r="N172" i="1"/>
  <c r="O172" i="1"/>
  <c r="P172" i="1"/>
  <c r="Q172" i="1"/>
  <c r="R172" i="1"/>
  <c r="S172" i="1"/>
  <c r="T172" i="1"/>
  <c r="U172" i="1"/>
  <c r="V172" i="1"/>
  <c r="W172" i="1"/>
  <c r="X172" i="1"/>
  <c r="Y172" i="1"/>
  <c r="Z172" i="1"/>
  <c r="AA172" i="1"/>
  <c r="AB172" i="1"/>
  <c r="AC172" i="1"/>
  <c r="AD172" i="1"/>
  <c r="AE172" i="1"/>
  <c r="AF172" i="1"/>
  <c r="AG172" i="1"/>
  <c r="AH172" i="1"/>
  <c r="AI172" i="1"/>
  <c r="AJ172" i="1"/>
  <c r="AK172" i="1"/>
  <c r="AL172" i="1"/>
  <c r="AM172" i="1"/>
  <c r="AN172" i="1"/>
  <c r="AO172" i="1"/>
  <c r="AP172" i="1"/>
  <c r="AQ172" i="1"/>
  <c r="AR172" i="1"/>
  <c r="AS172" i="1"/>
  <c r="AT172" i="1"/>
  <c r="AU172" i="1"/>
  <c r="AV172"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C173" i="1"/>
  <c r="D173" i="1"/>
  <c r="E173" i="1"/>
  <c r="F173" i="1"/>
  <c r="G173" i="1"/>
  <c r="H173" i="1"/>
  <c r="I173" i="1"/>
  <c r="J173" i="1"/>
  <c r="K173" i="1"/>
  <c r="L173" i="1"/>
  <c r="M173" i="1"/>
  <c r="N173" i="1"/>
  <c r="O173" i="1"/>
  <c r="P173" i="1"/>
  <c r="Q173" i="1"/>
  <c r="R173" i="1"/>
  <c r="S173" i="1"/>
  <c r="T173" i="1"/>
  <c r="U173" i="1"/>
  <c r="V173" i="1"/>
  <c r="W173" i="1"/>
  <c r="X173" i="1"/>
  <c r="Y173" i="1"/>
  <c r="Z173" i="1"/>
  <c r="AA173" i="1"/>
  <c r="AB173" i="1"/>
  <c r="AC173" i="1"/>
  <c r="AD173" i="1"/>
  <c r="AE173" i="1"/>
  <c r="AF173" i="1"/>
  <c r="AG173" i="1"/>
  <c r="AH173" i="1"/>
  <c r="AI173" i="1"/>
  <c r="AJ173" i="1"/>
  <c r="AK173" i="1"/>
  <c r="AL173" i="1"/>
  <c r="AM173" i="1"/>
  <c r="AN173" i="1"/>
  <c r="AO173" i="1"/>
  <c r="AP173" i="1"/>
  <c r="AQ173" i="1"/>
  <c r="AR173" i="1"/>
  <c r="AS173" i="1"/>
  <c r="AT173" i="1"/>
  <c r="AU173" i="1"/>
  <c r="AV173"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BU173" i="1"/>
  <c r="C174" i="1"/>
  <c r="D174" i="1"/>
  <c r="E174" i="1"/>
  <c r="F174" i="1"/>
  <c r="G174" i="1"/>
  <c r="H174" i="1"/>
  <c r="I174" i="1"/>
  <c r="J174" i="1"/>
  <c r="K174" i="1"/>
  <c r="L174" i="1"/>
  <c r="M174" i="1"/>
  <c r="N174" i="1"/>
  <c r="O174" i="1"/>
  <c r="P174" i="1"/>
  <c r="Q174" i="1"/>
  <c r="R174" i="1"/>
  <c r="S174" i="1"/>
  <c r="T174" i="1"/>
  <c r="U174" i="1"/>
  <c r="V174" i="1"/>
  <c r="W174" i="1"/>
  <c r="X174" i="1"/>
  <c r="Y174" i="1"/>
  <c r="Z174" i="1"/>
  <c r="AA174" i="1"/>
  <c r="AB174" i="1"/>
  <c r="AC174" i="1"/>
  <c r="AD174" i="1"/>
  <c r="AE174" i="1"/>
  <c r="AF174" i="1"/>
  <c r="AG174" i="1"/>
  <c r="AH174" i="1"/>
  <c r="AI174" i="1"/>
  <c r="AJ174" i="1"/>
  <c r="AK174" i="1"/>
  <c r="AL174" i="1"/>
  <c r="AM174" i="1"/>
  <c r="AN174" i="1"/>
  <c r="AO174" i="1"/>
  <c r="AP174" i="1"/>
  <c r="AQ174" i="1"/>
  <c r="AR174" i="1"/>
  <c r="AS174" i="1"/>
  <c r="AT174" i="1"/>
  <c r="AU174" i="1"/>
  <c r="AV174" i="1"/>
  <c r="AW174" i="1"/>
  <c r="AX174" i="1"/>
  <c r="AY174" i="1"/>
  <c r="AZ174" i="1"/>
  <c r="BA174" i="1"/>
  <c r="BB174" i="1"/>
  <c r="BC174" i="1"/>
  <c r="BD174" i="1"/>
  <c r="BE174" i="1"/>
  <c r="BF174" i="1"/>
  <c r="BG174" i="1"/>
  <c r="BH174" i="1"/>
  <c r="BI174" i="1"/>
  <c r="BJ174" i="1"/>
  <c r="BK174" i="1"/>
  <c r="BL174" i="1"/>
  <c r="BM174" i="1"/>
  <c r="BN174" i="1"/>
  <c r="BO174" i="1"/>
  <c r="BP174" i="1"/>
  <c r="BQ174" i="1"/>
  <c r="BR174" i="1"/>
  <c r="BS174" i="1"/>
  <c r="BT174" i="1"/>
  <c r="BU174" i="1"/>
  <c r="C175" i="1"/>
  <c r="D175" i="1"/>
  <c r="E175" i="1"/>
  <c r="F175" i="1"/>
  <c r="G175" i="1"/>
  <c r="H175" i="1"/>
  <c r="I175" i="1"/>
  <c r="J175" i="1"/>
  <c r="K175" i="1"/>
  <c r="L175" i="1"/>
  <c r="M175" i="1"/>
  <c r="N175" i="1"/>
  <c r="O175" i="1"/>
  <c r="P175" i="1"/>
  <c r="Q175" i="1"/>
  <c r="R175" i="1"/>
  <c r="S175" i="1"/>
  <c r="T175" i="1"/>
  <c r="U175" i="1"/>
  <c r="V175" i="1"/>
  <c r="W175" i="1"/>
  <c r="X175" i="1"/>
  <c r="Y175" i="1"/>
  <c r="Z175" i="1"/>
  <c r="AA175" i="1"/>
  <c r="AB175" i="1"/>
  <c r="AC175" i="1"/>
  <c r="AD175" i="1"/>
  <c r="AE175" i="1"/>
  <c r="AF175" i="1"/>
  <c r="AG175" i="1"/>
  <c r="AH175" i="1"/>
  <c r="AI175" i="1"/>
  <c r="AJ175" i="1"/>
  <c r="AK175" i="1"/>
  <c r="AL175" i="1"/>
  <c r="AM175" i="1"/>
  <c r="AN175" i="1"/>
  <c r="AO175" i="1"/>
  <c r="AP175" i="1"/>
  <c r="AQ175" i="1"/>
  <c r="AR175" i="1"/>
  <c r="AS175" i="1"/>
  <c r="AT175" i="1"/>
  <c r="AU175" i="1"/>
  <c r="AV175" i="1"/>
  <c r="AW175" i="1"/>
  <c r="AX175" i="1"/>
  <c r="AY175" i="1"/>
  <c r="AZ175" i="1"/>
  <c r="BA175" i="1"/>
  <c r="BB175" i="1"/>
  <c r="BC175" i="1"/>
  <c r="BD175" i="1"/>
  <c r="BE175" i="1"/>
  <c r="BF175" i="1"/>
  <c r="BG175" i="1"/>
  <c r="BH175" i="1"/>
  <c r="BI175" i="1"/>
  <c r="BJ175" i="1"/>
  <c r="BK175" i="1"/>
  <c r="BL175" i="1"/>
  <c r="BM175" i="1"/>
  <c r="BN175" i="1"/>
  <c r="BO175" i="1"/>
  <c r="BP175" i="1"/>
  <c r="BQ175" i="1"/>
  <c r="BR175" i="1"/>
  <c r="BS175" i="1"/>
  <c r="BT175" i="1"/>
  <c r="BU175" i="1"/>
  <c r="C176" i="1"/>
  <c r="D176" i="1"/>
  <c r="E176" i="1"/>
  <c r="F176" i="1"/>
  <c r="G176" i="1"/>
  <c r="H176" i="1"/>
  <c r="I176" i="1"/>
  <c r="J176" i="1"/>
  <c r="K176" i="1"/>
  <c r="L176" i="1"/>
  <c r="M176" i="1"/>
  <c r="N176" i="1"/>
  <c r="O176" i="1"/>
  <c r="P176" i="1"/>
  <c r="Q176" i="1"/>
  <c r="R176" i="1"/>
  <c r="S176" i="1"/>
  <c r="T176" i="1"/>
  <c r="U176" i="1"/>
  <c r="V176" i="1"/>
  <c r="W176" i="1"/>
  <c r="X176" i="1"/>
  <c r="Y176" i="1"/>
  <c r="Z176" i="1"/>
  <c r="AA176" i="1"/>
  <c r="AB176" i="1"/>
  <c r="AC176" i="1"/>
  <c r="AD176" i="1"/>
  <c r="AE176" i="1"/>
  <c r="AF176" i="1"/>
  <c r="AG176" i="1"/>
  <c r="AH176" i="1"/>
  <c r="AI176" i="1"/>
  <c r="AJ176" i="1"/>
  <c r="AK176" i="1"/>
  <c r="AL176" i="1"/>
  <c r="AM176" i="1"/>
  <c r="AN176" i="1"/>
  <c r="AO176" i="1"/>
  <c r="AP176" i="1"/>
  <c r="AQ176" i="1"/>
  <c r="AR176" i="1"/>
  <c r="AS176" i="1"/>
  <c r="AT176" i="1"/>
  <c r="AU176" i="1"/>
  <c r="AV176" i="1"/>
  <c r="AW176" i="1"/>
  <c r="AX176" i="1"/>
  <c r="AY176" i="1"/>
  <c r="AZ176" i="1"/>
  <c r="BA176" i="1"/>
  <c r="BB176" i="1"/>
  <c r="BC176" i="1"/>
  <c r="BD176" i="1"/>
  <c r="BE176" i="1"/>
  <c r="BF176" i="1"/>
  <c r="BG176" i="1"/>
  <c r="BH176" i="1"/>
  <c r="BI176" i="1"/>
  <c r="BJ176" i="1"/>
  <c r="BK176" i="1"/>
  <c r="BL176" i="1"/>
  <c r="BM176" i="1"/>
  <c r="BN176" i="1"/>
  <c r="BO176" i="1"/>
  <c r="BP176" i="1"/>
  <c r="BQ176" i="1"/>
  <c r="BR176" i="1"/>
  <c r="BS176" i="1"/>
  <c r="BT176" i="1"/>
  <c r="BU176" i="1"/>
  <c r="C177" i="1"/>
  <c r="D177" i="1"/>
  <c r="E177" i="1"/>
  <c r="F177" i="1"/>
  <c r="G177" i="1"/>
  <c r="H177" i="1"/>
  <c r="I177" i="1"/>
  <c r="J177" i="1"/>
  <c r="K177" i="1"/>
  <c r="L177" i="1"/>
  <c r="M177" i="1"/>
  <c r="N177" i="1"/>
  <c r="O177" i="1"/>
  <c r="P177" i="1"/>
  <c r="Q177" i="1"/>
  <c r="R177" i="1"/>
  <c r="S177" i="1"/>
  <c r="T177" i="1"/>
  <c r="U177" i="1"/>
  <c r="V177" i="1"/>
  <c r="W177" i="1"/>
  <c r="X177" i="1"/>
  <c r="Y177" i="1"/>
  <c r="Z177" i="1"/>
  <c r="AA177" i="1"/>
  <c r="AB177" i="1"/>
  <c r="AC177" i="1"/>
  <c r="AD177" i="1"/>
  <c r="AE177" i="1"/>
  <c r="AF177" i="1"/>
  <c r="AG177" i="1"/>
  <c r="AH177" i="1"/>
  <c r="AI177" i="1"/>
  <c r="AJ177" i="1"/>
  <c r="AK177" i="1"/>
  <c r="AL177" i="1"/>
  <c r="AM177" i="1"/>
  <c r="AN177" i="1"/>
  <c r="AO177" i="1"/>
  <c r="AP177" i="1"/>
  <c r="AQ177" i="1"/>
  <c r="AR177" i="1"/>
  <c r="AS177" i="1"/>
  <c r="AT177" i="1"/>
  <c r="AU177" i="1"/>
  <c r="AV177" i="1"/>
  <c r="AW177" i="1"/>
  <c r="AX177" i="1"/>
  <c r="AY177" i="1"/>
  <c r="AZ177" i="1"/>
  <c r="BA177" i="1"/>
  <c r="BB177" i="1"/>
  <c r="BC177" i="1"/>
  <c r="BD177" i="1"/>
  <c r="BE177" i="1"/>
  <c r="BF177" i="1"/>
  <c r="BG177" i="1"/>
  <c r="BH177" i="1"/>
  <c r="BI177" i="1"/>
  <c r="BJ177" i="1"/>
  <c r="BK177" i="1"/>
  <c r="BL177" i="1"/>
  <c r="BM177" i="1"/>
  <c r="BN177" i="1"/>
  <c r="BO177" i="1"/>
  <c r="BP177" i="1"/>
  <c r="BQ177" i="1"/>
  <c r="BR177" i="1"/>
  <c r="BS177" i="1"/>
  <c r="BT177" i="1"/>
  <c r="BU177" i="1"/>
  <c r="C178" i="1"/>
  <c r="D178" i="1"/>
  <c r="E178" i="1"/>
  <c r="F178" i="1"/>
  <c r="G178" i="1"/>
  <c r="H178" i="1"/>
  <c r="I178" i="1"/>
  <c r="J178" i="1"/>
  <c r="K178" i="1"/>
  <c r="L178" i="1"/>
  <c r="M178" i="1"/>
  <c r="N178" i="1"/>
  <c r="O178" i="1"/>
  <c r="P178" i="1"/>
  <c r="Q178" i="1"/>
  <c r="R178" i="1"/>
  <c r="S178" i="1"/>
  <c r="T178" i="1"/>
  <c r="U178" i="1"/>
  <c r="V178" i="1"/>
  <c r="W178" i="1"/>
  <c r="X178" i="1"/>
  <c r="Y178" i="1"/>
  <c r="Z178" i="1"/>
  <c r="AA178" i="1"/>
  <c r="AB178" i="1"/>
  <c r="AC178" i="1"/>
  <c r="AD178" i="1"/>
  <c r="AE178" i="1"/>
  <c r="AF178" i="1"/>
  <c r="AG178" i="1"/>
  <c r="AH178" i="1"/>
  <c r="AI178" i="1"/>
  <c r="AJ178" i="1"/>
  <c r="AK178" i="1"/>
  <c r="AL178" i="1"/>
  <c r="AM178" i="1"/>
  <c r="AN178" i="1"/>
  <c r="AO178" i="1"/>
  <c r="AP178" i="1"/>
  <c r="AQ178" i="1"/>
  <c r="AR178" i="1"/>
  <c r="AS178" i="1"/>
  <c r="AT178" i="1"/>
  <c r="AU178" i="1"/>
  <c r="AV178" i="1"/>
  <c r="AW178" i="1"/>
  <c r="AX178" i="1"/>
  <c r="AY178" i="1"/>
  <c r="AZ178" i="1"/>
  <c r="BA178" i="1"/>
  <c r="BB178" i="1"/>
  <c r="BC178" i="1"/>
  <c r="BD178" i="1"/>
  <c r="BE178" i="1"/>
  <c r="BF178" i="1"/>
  <c r="BG178" i="1"/>
  <c r="BH178" i="1"/>
  <c r="BI178" i="1"/>
  <c r="BJ178" i="1"/>
  <c r="BK178" i="1"/>
  <c r="BL178" i="1"/>
  <c r="BM178" i="1"/>
  <c r="BN178" i="1"/>
  <c r="BO178" i="1"/>
  <c r="BP178" i="1"/>
  <c r="BQ178" i="1"/>
  <c r="BR178" i="1"/>
  <c r="BS178" i="1"/>
  <c r="BT178" i="1"/>
  <c r="BU178" i="1"/>
  <c r="C179" i="1"/>
  <c r="D179" i="1"/>
  <c r="E179" i="1"/>
  <c r="F179" i="1"/>
  <c r="G179" i="1"/>
  <c r="H179" i="1"/>
  <c r="I179" i="1"/>
  <c r="J179" i="1"/>
  <c r="K179" i="1"/>
  <c r="L179" i="1"/>
  <c r="M179" i="1"/>
  <c r="N179" i="1"/>
  <c r="O179" i="1"/>
  <c r="P179" i="1"/>
  <c r="Q179" i="1"/>
  <c r="R179" i="1"/>
  <c r="S179" i="1"/>
  <c r="T179" i="1"/>
  <c r="U179" i="1"/>
  <c r="V179" i="1"/>
  <c r="W179" i="1"/>
  <c r="X179" i="1"/>
  <c r="Y179" i="1"/>
  <c r="Z179" i="1"/>
  <c r="AA179" i="1"/>
  <c r="AB179" i="1"/>
  <c r="AC179" i="1"/>
  <c r="AD179" i="1"/>
  <c r="AE179" i="1"/>
  <c r="AF179" i="1"/>
  <c r="AG179" i="1"/>
  <c r="AH179" i="1"/>
  <c r="AI179" i="1"/>
  <c r="AJ179" i="1"/>
  <c r="AK179" i="1"/>
  <c r="AL179" i="1"/>
  <c r="AM179" i="1"/>
  <c r="AN179" i="1"/>
  <c r="AO179" i="1"/>
  <c r="AP179" i="1"/>
  <c r="AQ179" i="1"/>
  <c r="AR179" i="1"/>
  <c r="AS179" i="1"/>
  <c r="AT179" i="1"/>
  <c r="AU179" i="1"/>
  <c r="AV179" i="1"/>
  <c r="AW179" i="1"/>
  <c r="AX179" i="1"/>
  <c r="AY179" i="1"/>
  <c r="AZ179" i="1"/>
  <c r="BA179" i="1"/>
  <c r="BB179" i="1"/>
  <c r="BC179" i="1"/>
  <c r="BD179" i="1"/>
  <c r="BE179" i="1"/>
  <c r="BF179" i="1"/>
  <c r="BG179" i="1"/>
  <c r="BH179" i="1"/>
  <c r="BI179" i="1"/>
  <c r="BJ179" i="1"/>
  <c r="BK179" i="1"/>
  <c r="BL179" i="1"/>
  <c r="BM179" i="1"/>
  <c r="BN179" i="1"/>
  <c r="BO179" i="1"/>
  <c r="BP179" i="1"/>
  <c r="BQ179" i="1"/>
  <c r="BR179" i="1"/>
  <c r="BS179" i="1"/>
  <c r="BT179" i="1"/>
  <c r="BU179" i="1"/>
  <c r="C180" i="1"/>
  <c r="D180" i="1"/>
  <c r="E180" i="1"/>
  <c r="F180" i="1"/>
  <c r="G180" i="1"/>
  <c r="H180" i="1"/>
  <c r="I180" i="1"/>
  <c r="J180" i="1"/>
  <c r="K180" i="1"/>
  <c r="L180" i="1"/>
  <c r="M180" i="1"/>
  <c r="N180" i="1"/>
  <c r="O180" i="1"/>
  <c r="P180" i="1"/>
  <c r="Q180" i="1"/>
  <c r="R180" i="1"/>
  <c r="S180" i="1"/>
  <c r="T180" i="1"/>
  <c r="U180" i="1"/>
  <c r="V180" i="1"/>
  <c r="W180" i="1"/>
  <c r="X180" i="1"/>
  <c r="Y180" i="1"/>
  <c r="Z180" i="1"/>
  <c r="AA180" i="1"/>
  <c r="AB180" i="1"/>
  <c r="AC180" i="1"/>
  <c r="AD180" i="1"/>
  <c r="AE180" i="1"/>
  <c r="AF180" i="1"/>
  <c r="AG180" i="1"/>
  <c r="AH180" i="1"/>
  <c r="AI180" i="1"/>
  <c r="AJ180" i="1"/>
  <c r="AK180" i="1"/>
  <c r="AL180" i="1"/>
  <c r="AM180" i="1"/>
  <c r="AN180" i="1"/>
  <c r="AO180" i="1"/>
  <c r="AP180" i="1"/>
  <c r="AQ180" i="1"/>
  <c r="AR180" i="1"/>
  <c r="AS180" i="1"/>
  <c r="AT180" i="1"/>
  <c r="AU180" i="1"/>
  <c r="AV180" i="1"/>
  <c r="AW180" i="1"/>
  <c r="AX180" i="1"/>
  <c r="AY180" i="1"/>
  <c r="AZ180" i="1"/>
  <c r="BA180" i="1"/>
  <c r="BB180" i="1"/>
  <c r="BC180" i="1"/>
  <c r="BD180" i="1"/>
  <c r="BE180" i="1"/>
  <c r="BF180" i="1"/>
  <c r="BG180" i="1"/>
  <c r="BH180" i="1"/>
  <c r="BI180" i="1"/>
  <c r="BJ180" i="1"/>
  <c r="BK180" i="1"/>
  <c r="BL180" i="1"/>
  <c r="BM180" i="1"/>
  <c r="BN180" i="1"/>
  <c r="BO180" i="1"/>
  <c r="BP180" i="1"/>
  <c r="BQ180" i="1"/>
  <c r="BR180" i="1"/>
  <c r="BS180" i="1"/>
  <c r="BT180" i="1"/>
  <c r="BU180" i="1"/>
  <c r="C181" i="1"/>
  <c r="D181" i="1"/>
  <c r="E181" i="1"/>
  <c r="F181" i="1"/>
  <c r="G181" i="1"/>
  <c r="H181" i="1"/>
  <c r="I181" i="1"/>
  <c r="J181" i="1"/>
  <c r="K181" i="1"/>
  <c r="L181" i="1"/>
  <c r="M181" i="1"/>
  <c r="N181" i="1"/>
  <c r="O181" i="1"/>
  <c r="P181" i="1"/>
  <c r="Q181" i="1"/>
  <c r="R181" i="1"/>
  <c r="S181" i="1"/>
  <c r="T181" i="1"/>
  <c r="U181" i="1"/>
  <c r="V181" i="1"/>
  <c r="W181" i="1"/>
  <c r="X181" i="1"/>
  <c r="Y181" i="1"/>
  <c r="Z181" i="1"/>
  <c r="AA181" i="1"/>
  <c r="AB181" i="1"/>
  <c r="AC181" i="1"/>
  <c r="AD181" i="1"/>
  <c r="AE181" i="1"/>
  <c r="AF181" i="1"/>
  <c r="AG181" i="1"/>
  <c r="AH181" i="1"/>
  <c r="AI181" i="1"/>
  <c r="AJ181" i="1"/>
  <c r="AK181" i="1"/>
  <c r="AL181" i="1"/>
  <c r="AM181" i="1"/>
  <c r="AN181" i="1"/>
  <c r="AO181" i="1"/>
  <c r="AP181" i="1"/>
  <c r="AQ181" i="1"/>
  <c r="AR181" i="1"/>
  <c r="AS181" i="1"/>
  <c r="AT181" i="1"/>
  <c r="AU181" i="1"/>
  <c r="AV181" i="1"/>
  <c r="AW181" i="1"/>
  <c r="AX181" i="1"/>
  <c r="AY181" i="1"/>
  <c r="AZ181" i="1"/>
  <c r="BA181" i="1"/>
  <c r="BB181" i="1"/>
  <c r="BC181" i="1"/>
  <c r="BD181" i="1"/>
  <c r="BE181" i="1"/>
  <c r="BF181" i="1"/>
  <c r="BG181" i="1"/>
  <c r="BH181" i="1"/>
  <c r="BI181" i="1"/>
  <c r="BJ181" i="1"/>
  <c r="BK181" i="1"/>
  <c r="BL181" i="1"/>
  <c r="BM181" i="1"/>
  <c r="BN181" i="1"/>
  <c r="BO181" i="1"/>
  <c r="BP181" i="1"/>
  <c r="BQ181" i="1"/>
  <c r="BR181" i="1"/>
  <c r="BS181" i="1"/>
  <c r="BT181" i="1"/>
  <c r="BU181" i="1"/>
  <c r="C182" i="1"/>
  <c r="D182" i="1"/>
  <c r="E182" i="1"/>
  <c r="F182" i="1"/>
  <c r="G182" i="1"/>
  <c r="H182" i="1"/>
  <c r="I182" i="1"/>
  <c r="J182" i="1"/>
  <c r="K182" i="1"/>
  <c r="L182" i="1"/>
  <c r="M182" i="1"/>
  <c r="N182" i="1"/>
  <c r="O182" i="1"/>
  <c r="P182" i="1"/>
  <c r="Q182" i="1"/>
  <c r="R182" i="1"/>
  <c r="S182" i="1"/>
  <c r="T182" i="1"/>
  <c r="U182" i="1"/>
  <c r="V182" i="1"/>
  <c r="W182" i="1"/>
  <c r="X182" i="1"/>
  <c r="Y182" i="1"/>
  <c r="Z182" i="1"/>
  <c r="AA182" i="1"/>
  <c r="AB182" i="1"/>
  <c r="AC182" i="1"/>
  <c r="AD182" i="1"/>
  <c r="AE182" i="1"/>
  <c r="AF182" i="1"/>
  <c r="AG182" i="1"/>
  <c r="AH182" i="1"/>
  <c r="AI182" i="1"/>
  <c r="AJ182" i="1"/>
  <c r="AK182" i="1"/>
  <c r="AL182" i="1"/>
  <c r="AM182" i="1"/>
  <c r="AN182" i="1"/>
  <c r="AO182" i="1"/>
  <c r="AP182" i="1"/>
  <c r="AQ182" i="1"/>
  <c r="AR182" i="1"/>
  <c r="AS182" i="1"/>
  <c r="AT182" i="1"/>
  <c r="AU182" i="1"/>
  <c r="AV182" i="1"/>
  <c r="AW182" i="1"/>
  <c r="AX182" i="1"/>
  <c r="AY182" i="1"/>
  <c r="AZ182" i="1"/>
  <c r="BA182" i="1"/>
  <c r="BB182" i="1"/>
  <c r="BC182" i="1"/>
  <c r="BD182" i="1"/>
  <c r="BE182" i="1"/>
  <c r="BF182" i="1"/>
  <c r="BG182" i="1"/>
  <c r="BH182" i="1"/>
  <c r="BI182" i="1"/>
  <c r="BJ182" i="1"/>
  <c r="BK182" i="1"/>
  <c r="BL182" i="1"/>
  <c r="BM182" i="1"/>
  <c r="BN182" i="1"/>
  <c r="BO182" i="1"/>
  <c r="BP182" i="1"/>
  <c r="BQ182" i="1"/>
  <c r="BR182" i="1"/>
  <c r="BS182" i="1"/>
  <c r="BT182" i="1"/>
  <c r="BU182" i="1"/>
  <c r="C183" i="1"/>
  <c r="D183" i="1"/>
  <c r="E183" i="1"/>
  <c r="F183" i="1"/>
  <c r="G183" i="1"/>
  <c r="H183" i="1"/>
  <c r="I183" i="1"/>
  <c r="J183" i="1"/>
  <c r="K183" i="1"/>
  <c r="L183" i="1"/>
  <c r="M183" i="1"/>
  <c r="N183" i="1"/>
  <c r="O183" i="1"/>
  <c r="P183" i="1"/>
  <c r="Q183" i="1"/>
  <c r="R183" i="1"/>
  <c r="S183" i="1"/>
  <c r="T183" i="1"/>
  <c r="U183" i="1"/>
  <c r="V183" i="1"/>
  <c r="W183" i="1"/>
  <c r="X183" i="1"/>
  <c r="Y183" i="1"/>
  <c r="Z183" i="1"/>
  <c r="AA183" i="1"/>
  <c r="AB183" i="1"/>
  <c r="AC183" i="1"/>
  <c r="AD183" i="1"/>
  <c r="AE183" i="1"/>
  <c r="AF183" i="1"/>
  <c r="AG183" i="1"/>
  <c r="AH183" i="1"/>
  <c r="AI183" i="1"/>
  <c r="AJ183" i="1"/>
  <c r="AK183" i="1"/>
  <c r="AL183" i="1"/>
  <c r="AM183" i="1"/>
  <c r="AN183" i="1"/>
  <c r="AO183" i="1"/>
  <c r="AP183" i="1"/>
  <c r="AQ183" i="1"/>
  <c r="AR183" i="1"/>
  <c r="AS183" i="1"/>
  <c r="AT183" i="1"/>
  <c r="AU183" i="1"/>
  <c r="AV183" i="1"/>
  <c r="AW183" i="1"/>
  <c r="AX183" i="1"/>
  <c r="AY183" i="1"/>
  <c r="AZ183" i="1"/>
  <c r="BA183" i="1"/>
  <c r="BB183" i="1"/>
  <c r="BC183" i="1"/>
  <c r="BD183" i="1"/>
  <c r="BE183" i="1"/>
  <c r="BF183" i="1"/>
  <c r="BG183" i="1"/>
  <c r="BH183" i="1"/>
  <c r="BI183" i="1"/>
  <c r="BJ183" i="1"/>
  <c r="BK183" i="1"/>
  <c r="BL183" i="1"/>
  <c r="BM183" i="1"/>
  <c r="BN183" i="1"/>
  <c r="BO183" i="1"/>
  <c r="BP183" i="1"/>
  <c r="BQ183" i="1"/>
  <c r="BR183" i="1"/>
  <c r="BS183" i="1"/>
  <c r="BT183" i="1"/>
  <c r="BU183" i="1"/>
  <c r="C184" i="1"/>
  <c r="D184" i="1"/>
  <c r="E184" i="1"/>
  <c r="F184" i="1"/>
  <c r="G184" i="1"/>
  <c r="H184" i="1"/>
  <c r="I184" i="1"/>
  <c r="J184" i="1"/>
  <c r="K184" i="1"/>
  <c r="L184" i="1"/>
  <c r="M184" i="1"/>
  <c r="N184" i="1"/>
  <c r="O184" i="1"/>
  <c r="P184" i="1"/>
  <c r="Q184" i="1"/>
  <c r="R184" i="1"/>
  <c r="S184" i="1"/>
  <c r="T184" i="1"/>
  <c r="U184" i="1"/>
  <c r="V184" i="1"/>
  <c r="W184" i="1"/>
  <c r="X184" i="1"/>
  <c r="Y184" i="1"/>
  <c r="Z184" i="1"/>
  <c r="AA184" i="1"/>
  <c r="AB184" i="1"/>
  <c r="AC184" i="1"/>
  <c r="AD184" i="1"/>
  <c r="AE184" i="1"/>
  <c r="AF184" i="1"/>
  <c r="AG184" i="1"/>
  <c r="AH184" i="1"/>
  <c r="AI184" i="1"/>
  <c r="AJ184" i="1"/>
  <c r="AK184" i="1"/>
  <c r="AL184" i="1"/>
  <c r="AM184" i="1"/>
  <c r="AN184" i="1"/>
  <c r="AO184" i="1"/>
  <c r="AP184" i="1"/>
  <c r="AQ184" i="1"/>
  <c r="AR184" i="1"/>
  <c r="AS184" i="1"/>
  <c r="AT184" i="1"/>
  <c r="AU184" i="1"/>
  <c r="AV184" i="1"/>
  <c r="AW184" i="1"/>
  <c r="AX184" i="1"/>
  <c r="AY184" i="1"/>
  <c r="AZ184" i="1"/>
  <c r="BA184" i="1"/>
  <c r="BB184" i="1"/>
  <c r="BC184" i="1"/>
  <c r="BD184" i="1"/>
  <c r="BE184" i="1"/>
  <c r="BF184" i="1"/>
  <c r="BG184" i="1"/>
  <c r="BH184" i="1"/>
  <c r="BI184" i="1"/>
  <c r="BJ184" i="1"/>
  <c r="BK184" i="1"/>
  <c r="BL184" i="1"/>
  <c r="BM184" i="1"/>
  <c r="BN184" i="1"/>
  <c r="BO184" i="1"/>
  <c r="BP184" i="1"/>
  <c r="BQ184" i="1"/>
  <c r="BR184" i="1"/>
  <c r="BS184" i="1"/>
  <c r="BT184" i="1"/>
  <c r="BU184" i="1"/>
  <c r="C185" i="1"/>
  <c r="D185" i="1"/>
  <c r="E185" i="1"/>
  <c r="F185" i="1"/>
  <c r="G185" i="1"/>
  <c r="H185" i="1"/>
  <c r="I185" i="1"/>
  <c r="J185" i="1"/>
  <c r="K185" i="1"/>
  <c r="L185" i="1"/>
  <c r="M185" i="1"/>
  <c r="N185" i="1"/>
  <c r="O185" i="1"/>
  <c r="P185" i="1"/>
  <c r="Q185" i="1"/>
  <c r="R185" i="1"/>
  <c r="S185" i="1"/>
  <c r="T185" i="1"/>
  <c r="U185" i="1"/>
  <c r="V185" i="1"/>
  <c r="W185" i="1"/>
  <c r="X185" i="1"/>
  <c r="Y185" i="1"/>
  <c r="Z185" i="1"/>
  <c r="AA185" i="1"/>
  <c r="AB185" i="1"/>
  <c r="AC185" i="1"/>
  <c r="AD185" i="1"/>
  <c r="AE185" i="1"/>
  <c r="AF185" i="1"/>
  <c r="AG185" i="1"/>
  <c r="AH185" i="1"/>
  <c r="AI185" i="1"/>
  <c r="AJ185" i="1"/>
  <c r="AK185" i="1"/>
  <c r="AL185" i="1"/>
  <c r="AM185" i="1"/>
  <c r="AN185" i="1"/>
  <c r="AO185" i="1"/>
  <c r="AP185" i="1"/>
  <c r="AQ185" i="1"/>
  <c r="AR185" i="1"/>
  <c r="AS185" i="1"/>
  <c r="AT185" i="1"/>
  <c r="AU185" i="1"/>
  <c r="AV185" i="1"/>
  <c r="AW185" i="1"/>
  <c r="AX185" i="1"/>
  <c r="AY185" i="1"/>
  <c r="AZ185" i="1"/>
  <c r="BA185" i="1"/>
  <c r="BB185" i="1"/>
  <c r="BC185" i="1"/>
  <c r="BD185" i="1"/>
  <c r="BE185" i="1"/>
  <c r="BF185" i="1"/>
  <c r="BG185" i="1"/>
  <c r="BH185" i="1"/>
  <c r="BI185" i="1"/>
  <c r="BJ185" i="1"/>
  <c r="BK185" i="1"/>
  <c r="BL185" i="1"/>
  <c r="BM185" i="1"/>
  <c r="BN185" i="1"/>
  <c r="BO185" i="1"/>
  <c r="BP185" i="1"/>
  <c r="BQ185" i="1"/>
  <c r="BR185" i="1"/>
  <c r="BS185" i="1"/>
  <c r="BT185" i="1"/>
  <c r="BU185" i="1"/>
  <c r="C186" i="1"/>
  <c r="D186" i="1"/>
  <c r="E186" i="1"/>
  <c r="F186" i="1"/>
  <c r="G186" i="1"/>
  <c r="H186" i="1"/>
  <c r="I186" i="1"/>
  <c r="J186" i="1"/>
  <c r="K186" i="1"/>
  <c r="L186" i="1"/>
  <c r="M186" i="1"/>
  <c r="N186" i="1"/>
  <c r="O186" i="1"/>
  <c r="P186" i="1"/>
  <c r="Q186" i="1"/>
  <c r="R186" i="1"/>
  <c r="S186" i="1"/>
  <c r="T186" i="1"/>
  <c r="U186" i="1"/>
  <c r="V186" i="1"/>
  <c r="W186" i="1"/>
  <c r="X186" i="1"/>
  <c r="Y186" i="1"/>
  <c r="Z186" i="1"/>
  <c r="AA186" i="1"/>
  <c r="AB186" i="1"/>
  <c r="AC186" i="1"/>
  <c r="AD186" i="1"/>
  <c r="AE186" i="1"/>
  <c r="AF186" i="1"/>
  <c r="AG186" i="1"/>
  <c r="AH186" i="1"/>
  <c r="AI186" i="1"/>
  <c r="AJ186" i="1"/>
  <c r="AK186" i="1"/>
  <c r="AL186" i="1"/>
  <c r="AM186" i="1"/>
  <c r="AN186" i="1"/>
  <c r="AO186" i="1"/>
  <c r="AP186" i="1"/>
  <c r="AQ186" i="1"/>
  <c r="AR186" i="1"/>
  <c r="AS186" i="1"/>
  <c r="AT186" i="1"/>
  <c r="AU186" i="1"/>
  <c r="AV186" i="1"/>
  <c r="AW186" i="1"/>
  <c r="AX186" i="1"/>
  <c r="AY186" i="1"/>
  <c r="AZ186" i="1"/>
  <c r="BA186" i="1"/>
  <c r="BB186" i="1"/>
  <c r="BC186" i="1"/>
  <c r="BD186" i="1"/>
  <c r="BE186" i="1"/>
  <c r="BF186" i="1"/>
  <c r="BG186" i="1"/>
  <c r="BH186" i="1"/>
  <c r="BI186" i="1"/>
  <c r="BJ186" i="1"/>
  <c r="BK186" i="1"/>
  <c r="BL186" i="1"/>
  <c r="BM186" i="1"/>
  <c r="BN186" i="1"/>
  <c r="BO186" i="1"/>
  <c r="BP186" i="1"/>
  <c r="BQ186" i="1"/>
  <c r="BR186" i="1"/>
  <c r="BS186" i="1"/>
  <c r="BT186" i="1"/>
  <c r="BU186" i="1"/>
  <c r="C187" i="1"/>
  <c r="D187" i="1"/>
  <c r="E187" i="1"/>
  <c r="F187" i="1"/>
  <c r="G187" i="1"/>
  <c r="H187" i="1"/>
  <c r="I187" i="1"/>
  <c r="J187" i="1"/>
  <c r="K187" i="1"/>
  <c r="L187" i="1"/>
  <c r="M187" i="1"/>
  <c r="N187" i="1"/>
  <c r="O187" i="1"/>
  <c r="P187" i="1"/>
  <c r="Q187" i="1"/>
  <c r="R187" i="1"/>
  <c r="S187" i="1"/>
  <c r="T187" i="1"/>
  <c r="U187" i="1"/>
  <c r="V187" i="1"/>
  <c r="W187" i="1"/>
  <c r="X187" i="1"/>
  <c r="Y187" i="1"/>
  <c r="Z187" i="1"/>
  <c r="AA187" i="1"/>
  <c r="AB187" i="1"/>
  <c r="AC187" i="1"/>
  <c r="AD187" i="1"/>
  <c r="AE187" i="1"/>
  <c r="AF187" i="1"/>
  <c r="AG187" i="1"/>
  <c r="AH187" i="1"/>
  <c r="AI187" i="1"/>
  <c r="AJ187" i="1"/>
  <c r="AK187" i="1"/>
  <c r="AL187" i="1"/>
  <c r="AM187" i="1"/>
  <c r="AN187" i="1"/>
  <c r="AO187" i="1"/>
  <c r="AP187" i="1"/>
  <c r="AQ187" i="1"/>
  <c r="AR187" i="1"/>
  <c r="AS187" i="1"/>
  <c r="AT187" i="1"/>
  <c r="AU187" i="1"/>
  <c r="AV187" i="1"/>
  <c r="AW187" i="1"/>
  <c r="AX187" i="1"/>
  <c r="AY187" i="1"/>
  <c r="AZ187" i="1"/>
  <c r="BA187" i="1"/>
  <c r="BB187" i="1"/>
  <c r="BC187" i="1"/>
  <c r="BD187" i="1"/>
  <c r="BE187" i="1"/>
  <c r="BF187" i="1"/>
  <c r="BG187" i="1"/>
  <c r="BH187" i="1"/>
  <c r="BI187" i="1"/>
  <c r="BJ187" i="1"/>
  <c r="BK187" i="1"/>
  <c r="BL187" i="1"/>
  <c r="BM187" i="1"/>
  <c r="BN187" i="1"/>
  <c r="BO187" i="1"/>
  <c r="BP187" i="1"/>
  <c r="BQ187" i="1"/>
  <c r="BR187" i="1"/>
  <c r="BS187" i="1"/>
  <c r="BT187" i="1"/>
  <c r="BU187" i="1"/>
  <c r="C188" i="1"/>
  <c r="D188" i="1"/>
  <c r="E188" i="1"/>
  <c r="F188" i="1"/>
  <c r="G188" i="1"/>
  <c r="H188" i="1"/>
  <c r="I188" i="1"/>
  <c r="J188" i="1"/>
  <c r="K188" i="1"/>
  <c r="L188" i="1"/>
  <c r="M188" i="1"/>
  <c r="N188" i="1"/>
  <c r="O188" i="1"/>
  <c r="P188" i="1"/>
  <c r="Q188" i="1"/>
  <c r="R188" i="1"/>
  <c r="S188" i="1"/>
  <c r="T188" i="1"/>
  <c r="U188" i="1"/>
  <c r="V188" i="1"/>
  <c r="W188" i="1"/>
  <c r="X188" i="1"/>
  <c r="Y188" i="1"/>
  <c r="Z188" i="1"/>
  <c r="AA188" i="1"/>
  <c r="AB188" i="1"/>
  <c r="AC188" i="1"/>
  <c r="AD188" i="1"/>
  <c r="AE188" i="1"/>
  <c r="AF188" i="1"/>
  <c r="AG188" i="1"/>
  <c r="AH188" i="1"/>
  <c r="AI188" i="1"/>
  <c r="AJ188" i="1"/>
  <c r="AK188" i="1"/>
  <c r="AL188" i="1"/>
  <c r="AM188" i="1"/>
  <c r="AN188" i="1"/>
  <c r="AO188" i="1"/>
  <c r="AP188" i="1"/>
  <c r="AQ188" i="1"/>
  <c r="AR188" i="1"/>
  <c r="AS188" i="1"/>
  <c r="AT188" i="1"/>
  <c r="AU188" i="1"/>
  <c r="AV188" i="1"/>
  <c r="AW188" i="1"/>
  <c r="AX188" i="1"/>
  <c r="AY188" i="1"/>
  <c r="AZ188" i="1"/>
  <c r="BA188" i="1"/>
  <c r="BB188" i="1"/>
  <c r="BC188" i="1"/>
  <c r="BD188" i="1"/>
  <c r="BE188" i="1"/>
  <c r="BF188" i="1"/>
  <c r="BG188" i="1"/>
  <c r="BH188" i="1"/>
  <c r="BI188" i="1"/>
  <c r="BJ188" i="1"/>
  <c r="BK188" i="1"/>
  <c r="BL188" i="1"/>
  <c r="BM188" i="1"/>
  <c r="BN188" i="1"/>
  <c r="BO188" i="1"/>
  <c r="BP188" i="1"/>
  <c r="BQ188" i="1"/>
  <c r="BR188" i="1"/>
  <c r="BS188" i="1"/>
  <c r="BT188" i="1"/>
  <c r="BU188" i="1"/>
  <c r="C189" i="1"/>
  <c r="D189" i="1"/>
  <c r="E189" i="1"/>
  <c r="F189" i="1"/>
  <c r="G189" i="1"/>
  <c r="H189" i="1"/>
  <c r="I189" i="1"/>
  <c r="J189" i="1"/>
  <c r="K189" i="1"/>
  <c r="L189" i="1"/>
  <c r="M189" i="1"/>
  <c r="N189" i="1"/>
  <c r="O189" i="1"/>
  <c r="P189" i="1"/>
  <c r="Q189" i="1"/>
  <c r="R189" i="1"/>
  <c r="S189" i="1"/>
  <c r="T189" i="1"/>
  <c r="U189" i="1"/>
  <c r="V189" i="1"/>
  <c r="W189" i="1"/>
  <c r="X189" i="1"/>
  <c r="Y189" i="1"/>
  <c r="Z189" i="1"/>
  <c r="AA189" i="1"/>
  <c r="AB189" i="1"/>
  <c r="AC189" i="1"/>
  <c r="AD189" i="1"/>
  <c r="AE189" i="1"/>
  <c r="AF189" i="1"/>
  <c r="AG189" i="1"/>
  <c r="AH189" i="1"/>
  <c r="AI189" i="1"/>
  <c r="AJ189" i="1"/>
  <c r="AK189" i="1"/>
  <c r="AL189" i="1"/>
  <c r="AM189" i="1"/>
  <c r="AN189" i="1"/>
  <c r="AO189" i="1"/>
  <c r="AP189" i="1"/>
  <c r="AQ189" i="1"/>
  <c r="AR189" i="1"/>
  <c r="AS189" i="1"/>
  <c r="AT189" i="1"/>
  <c r="AU189" i="1"/>
  <c r="AV189" i="1"/>
  <c r="AW189" i="1"/>
  <c r="AX189" i="1"/>
  <c r="AY189" i="1"/>
  <c r="AZ189" i="1"/>
  <c r="BA189" i="1"/>
  <c r="BB189" i="1"/>
  <c r="BC189" i="1"/>
  <c r="BD189" i="1"/>
  <c r="BE189" i="1"/>
  <c r="BF189" i="1"/>
  <c r="BG189" i="1"/>
  <c r="BH189" i="1"/>
  <c r="BI189" i="1"/>
  <c r="BJ189" i="1"/>
  <c r="BK189" i="1"/>
  <c r="BL189" i="1"/>
  <c r="BM189" i="1"/>
  <c r="BN189" i="1"/>
  <c r="BO189" i="1"/>
  <c r="BP189" i="1"/>
  <c r="BQ189" i="1"/>
  <c r="BR189" i="1"/>
  <c r="BS189" i="1"/>
  <c r="BT189" i="1"/>
  <c r="BU189" i="1"/>
  <c r="C190" i="1"/>
  <c r="D190" i="1"/>
  <c r="E190" i="1"/>
  <c r="F190" i="1"/>
  <c r="G190" i="1"/>
  <c r="H190" i="1"/>
  <c r="I190" i="1"/>
  <c r="J190" i="1"/>
  <c r="K190" i="1"/>
  <c r="L190" i="1"/>
  <c r="M190" i="1"/>
  <c r="N190" i="1"/>
  <c r="O190" i="1"/>
  <c r="P190" i="1"/>
  <c r="Q190" i="1"/>
  <c r="R190" i="1"/>
  <c r="S190" i="1"/>
  <c r="T190" i="1"/>
  <c r="U190" i="1"/>
  <c r="V190" i="1"/>
  <c r="W190" i="1"/>
  <c r="X190" i="1"/>
  <c r="Y190" i="1"/>
  <c r="Z190" i="1"/>
  <c r="AA190" i="1"/>
  <c r="AB190" i="1"/>
  <c r="AC190" i="1"/>
  <c r="AD190" i="1"/>
  <c r="AE190" i="1"/>
  <c r="AF190" i="1"/>
  <c r="AG190" i="1"/>
  <c r="AH190" i="1"/>
  <c r="AI190" i="1"/>
  <c r="AJ190" i="1"/>
  <c r="AK190" i="1"/>
  <c r="AL190" i="1"/>
  <c r="AM190" i="1"/>
  <c r="AN190" i="1"/>
  <c r="AO190" i="1"/>
  <c r="AP190" i="1"/>
  <c r="AQ190" i="1"/>
  <c r="AR190" i="1"/>
  <c r="AS190" i="1"/>
  <c r="AT190" i="1"/>
  <c r="AU190" i="1"/>
  <c r="AV190" i="1"/>
  <c r="AW190" i="1"/>
  <c r="AX190" i="1"/>
  <c r="AY190" i="1"/>
  <c r="AZ190" i="1"/>
  <c r="BA190" i="1"/>
  <c r="BB190" i="1"/>
  <c r="BC190" i="1"/>
  <c r="BD190" i="1"/>
  <c r="BE190" i="1"/>
  <c r="BF190" i="1"/>
  <c r="BG190" i="1"/>
  <c r="BH190" i="1"/>
  <c r="BI190" i="1"/>
  <c r="BJ190" i="1"/>
  <c r="BK190" i="1"/>
  <c r="BL190" i="1"/>
  <c r="BM190" i="1"/>
  <c r="BN190" i="1"/>
  <c r="BO190" i="1"/>
  <c r="BP190" i="1"/>
  <c r="BQ190" i="1"/>
  <c r="BR190" i="1"/>
  <c r="BS190" i="1"/>
  <c r="BT190" i="1"/>
  <c r="BU190" i="1"/>
  <c r="C191" i="1"/>
  <c r="D191" i="1"/>
  <c r="E191" i="1"/>
  <c r="F191" i="1"/>
  <c r="G191" i="1"/>
  <c r="H191" i="1"/>
  <c r="I191" i="1"/>
  <c r="J191" i="1"/>
  <c r="K191" i="1"/>
  <c r="L191" i="1"/>
  <c r="M191" i="1"/>
  <c r="N191" i="1"/>
  <c r="O191" i="1"/>
  <c r="P191" i="1"/>
  <c r="Q191" i="1"/>
  <c r="R191" i="1"/>
  <c r="S191" i="1"/>
  <c r="T191" i="1"/>
  <c r="U191" i="1"/>
  <c r="V191" i="1"/>
  <c r="W191" i="1"/>
  <c r="X191" i="1"/>
  <c r="Y191" i="1"/>
  <c r="Z191" i="1"/>
  <c r="AA191" i="1"/>
  <c r="AB191" i="1"/>
  <c r="AC191" i="1"/>
  <c r="AD191" i="1"/>
  <c r="AE191" i="1"/>
  <c r="AF191" i="1"/>
  <c r="AG191" i="1"/>
  <c r="AH191" i="1"/>
  <c r="AI191" i="1"/>
  <c r="AJ191" i="1"/>
  <c r="AK191" i="1"/>
  <c r="AL191" i="1"/>
  <c r="AM191" i="1"/>
  <c r="AN191" i="1"/>
  <c r="AO191" i="1"/>
  <c r="AP191" i="1"/>
  <c r="AQ191" i="1"/>
  <c r="AR191" i="1"/>
  <c r="AS191" i="1"/>
  <c r="AT191" i="1"/>
  <c r="AU191" i="1"/>
  <c r="AV191" i="1"/>
  <c r="AW191" i="1"/>
  <c r="AX191" i="1"/>
  <c r="AY191" i="1"/>
  <c r="AZ191" i="1"/>
  <c r="BA191" i="1"/>
  <c r="BB191" i="1"/>
  <c r="BC191" i="1"/>
  <c r="BD191" i="1"/>
  <c r="BE191" i="1"/>
  <c r="BF191" i="1"/>
  <c r="BG191" i="1"/>
  <c r="BH191" i="1"/>
  <c r="BI191" i="1"/>
  <c r="BJ191" i="1"/>
  <c r="BK191" i="1"/>
  <c r="BL191" i="1"/>
  <c r="BM191" i="1"/>
  <c r="BN191" i="1"/>
  <c r="BO191" i="1"/>
  <c r="BP191" i="1"/>
  <c r="BQ191" i="1"/>
  <c r="BR191" i="1"/>
  <c r="BS191" i="1"/>
  <c r="BT191" i="1"/>
  <c r="BU191" i="1"/>
  <c r="C192" i="1"/>
  <c r="D192" i="1"/>
  <c r="E192" i="1"/>
  <c r="F192" i="1"/>
  <c r="G192" i="1"/>
  <c r="H192" i="1"/>
  <c r="I192" i="1"/>
  <c r="J192" i="1"/>
  <c r="K192" i="1"/>
  <c r="L192" i="1"/>
  <c r="M192" i="1"/>
  <c r="N192" i="1"/>
  <c r="O192" i="1"/>
  <c r="P192" i="1"/>
  <c r="Q192" i="1"/>
  <c r="R192" i="1"/>
  <c r="S192" i="1"/>
  <c r="T192" i="1"/>
  <c r="U192" i="1"/>
  <c r="V192" i="1"/>
  <c r="W192" i="1"/>
  <c r="X192" i="1"/>
  <c r="Y192" i="1"/>
  <c r="Z192" i="1"/>
  <c r="AA192" i="1"/>
  <c r="AB192" i="1"/>
  <c r="AC192" i="1"/>
  <c r="AD192" i="1"/>
  <c r="AE192" i="1"/>
  <c r="AF192" i="1"/>
  <c r="AG192" i="1"/>
  <c r="AH192" i="1"/>
  <c r="AI192" i="1"/>
  <c r="AJ192" i="1"/>
  <c r="AK192" i="1"/>
  <c r="AL192" i="1"/>
  <c r="AM192" i="1"/>
  <c r="AN192" i="1"/>
  <c r="AO192" i="1"/>
  <c r="AP192" i="1"/>
  <c r="AQ192" i="1"/>
  <c r="AR192" i="1"/>
  <c r="AS192" i="1"/>
  <c r="AT192" i="1"/>
  <c r="AU192" i="1"/>
  <c r="AV192" i="1"/>
  <c r="AW192" i="1"/>
  <c r="AX192" i="1"/>
  <c r="AY192" i="1"/>
  <c r="AZ192" i="1"/>
  <c r="BA192" i="1"/>
  <c r="BB192" i="1"/>
  <c r="BC192" i="1"/>
  <c r="BD192" i="1"/>
  <c r="BE192" i="1"/>
  <c r="BF192" i="1"/>
  <c r="BG192" i="1"/>
  <c r="BH192" i="1"/>
  <c r="BI192" i="1"/>
  <c r="BJ192" i="1"/>
  <c r="BK192" i="1"/>
  <c r="BL192" i="1"/>
  <c r="BM192" i="1"/>
  <c r="BN192" i="1"/>
  <c r="BO192" i="1"/>
  <c r="BP192" i="1"/>
  <c r="BQ192" i="1"/>
  <c r="BR192" i="1"/>
  <c r="BS192" i="1"/>
  <c r="BT192" i="1"/>
  <c r="BU192" i="1"/>
  <c r="C193" i="1"/>
  <c r="D193" i="1"/>
  <c r="E193" i="1"/>
  <c r="F193" i="1"/>
  <c r="G193" i="1"/>
  <c r="H193" i="1"/>
  <c r="I193" i="1"/>
  <c r="J193" i="1"/>
  <c r="K193" i="1"/>
  <c r="L193" i="1"/>
  <c r="M193" i="1"/>
  <c r="N193" i="1"/>
  <c r="O193" i="1"/>
  <c r="P193" i="1"/>
  <c r="Q193" i="1"/>
  <c r="R193" i="1"/>
  <c r="S193" i="1"/>
  <c r="T193" i="1"/>
  <c r="U193" i="1"/>
  <c r="V193" i="1"/>
  <c r="W193" i="1"/>
  <c r="X193" i="1"/>
  <c r="Y193" i="1"/>
  <c r="Z193" i="1"/>
  <c r="AA193" i="1"/>
  <c r="AB193" i="1"/>
  <c r="AC193" i="1"/>
  <c r="AD193" i="1"/>
  <c r="AE193" i="1"/>
  <c r="AF193" i="1"/>
  <c r="AG193" i="1"/>
  <c r="AH193" i="1"/>
  <c r="AI193" i="1"/>
  <c r="AJ193" i="1"/>
  <c r="AK193" i="1"/>
  <c r="AL193" i="1"/>
  <c r="AM193" i="1"/>
  <c r="AN193" i="1"/>
  <c r="AO193" i="1"/>
  <c r="AP193" i="1"/>
  <c r="AQ193" i="1"/>
  <c r="AR193" i="1"/>
  <c r="AS193" i="1"/>
  <c r="AT193" i="1"/>
  <c r="AU193" i="1"/>
  <c r="AV193" i="1"/>
  <c r="AW193" i="1"/>
  <c r="AX193" i="1"/>
  <c r="AY193" i="1"/>
  <c r="AZ193" i="1"/>
  <c r="BA193" i="1"/>
  <c r="BB193" i="1"/>
  <c r="BC193" i="1"/>
  <c r="BD193" i="1"/>
  <c r="BE193" i="1"/>
  <c r="BF193" i="1"/>
  <c r="BG193" i="1"/>
  <c r="BH193" i="1"/>
  <c r="BI193" i="1"/>
  <c r="BJ193" i="1"/>
  <c r="BK193" i="1"/>
  <c r="BL193" i="1"/>
  <c r="BM193" i="1"/>
  <c r="BN193" i="1"/>
  <c r="BO193" i="1"/>
  <c r="BP193" i="1"/>
  <c r="BQ193" i="1"/>
  <c r="BR193" i="1"/>
  <c r="BS193" i="1"/>
  <c r="BT193" i="1"/>
  <c r="BU193" i="1"/>
  <c r="C194" i="1"/>
  <c r="D194" i="1"/>
  <c r="E194" i="1"/>
  <c r="F194" i="1"/>
  <c r="G194" i="1"/>
  <c r="H194" i="1"/>
  <c r="I194" i="1"/>
  <c r="J194" i="1"/>
  <c r="K194" i="1"/>
  <c r="L194" i="1"/>
  <c r="M194" i="1"/>
  <c r="N194" i="1"/>
  <c r="O194" i="1"/>
  <c r="P194" i="1"/>
  <c r="Q194" i="1"/>
  <c r="R194" i="1"/>
  <c r="S194" i="1"/>
  <c r="T194" i="1"/>
  <c r="U194" i="1"/>
  <c r="V194" i="1"/>
  <c r="W194" i="1"/>
  <c r="X194" i="1"/>
  <c r="Y194" i="1"/>
  <c r="Z194" i="1"/>
  <c r="AA194" i="1"/>
  <c r="AB194" i="1"/>
  <c r="AC194" i="1"/>
  <c r="AD194" i="1"/>
  <c r="AE194" i="1"/>
  <c r="AF194" i="1"/>
  <c r="AG194" i="1"/>
  <c r="AH194" i="1"/>
  <c r="AI194" i="1"/>
  <c r="AJ194" i="1"/>
  <c r="AK194" i="1"/>
  <c r="AL194" i="1"/>
  <c r="AM194" i="1"/>
  <c r="AN194" i="1"/>
  <c r="AO194" i="1"/>
  <c r="AP194" i="1"/>
  <c r="AQ194" i="1"/>
  <c r="AR194" i="1"/>
  <c r="AS194" i="1"/>
  <c r="AT194" i="1"/>
  <c r="AU194" i="1"/>
  <c r="AV194" i="1"/>
  <c r="AW194" i="1"/>
  <c r="AX194" i="1"/>
  <c r="AY194" i="1"/>
  <c r="AZ194" i="1"/>
  <c r="BA194" i="1"/>
  <c r="BB194" i="1"/>
  <c r="BC194" i="1"/>
  <c r="BD194" i="1"/>
  <c r="BE194" i="1"/>
  <c r="BF194" i="1"/>
  <c r="BG194" i="1"/>
  <c r="BH194" i="1"/>
  <c r="BI194" i="1"/>
  <c r="BJ194" i="1"/>
  <c r="BK194" i="1"/>
  <c r="BL194" i="1"/>
  <c r="BM194" i="1"/>
  <c r="BN194" i="1"/>
  <c r="BO194" i="1"/>
  <c r="BP194" i="1"/>
  <c r="BQ194" i="1"/>
  <c r="BR194" i="1"/>
  <c r="BS194" i="1"/>
  <c r="BT194" i="1"/>
  <c r="BU194"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60" i="1"/>
  <c r="B159" i="1"/>
  <c r="AQ44" i="1" a="1"/>
  <c r="V45" i="1" a="1"/>
  <c r="N44" i="1" a="1"/>
  <c r="BM44" i="1" a="1"/>
  <c r="G48" i="1" a="1"/>
  <c r="F53" i="1" a="1"/>
  <c r="BB51" i="1" a="1"/>
  <c r="AG49" i="1" a="1"/>
  <c r="BK53" i="1" a="1"/>
  <c r="BT51" i="1" a="1"/>
  <c r="AE51" i="1" a="1"/>
  <c r="F51" i="1" a="1"/>
  <c r="F70" i="1" a="1"/>
  <c r="I60" i="1" a="1"/>
  <c r="C56" i="1" a="1"/>
  <c r="AF44" i="1" a="1"/>
  <c r="AB46" i="1" a="1"/>
  <c r="BI44" i="1" a="1"/>
  <c r="BP49" i="1" a="1"/>
  <c r="BJ49" i="1" a="1"/>
  <c r="BA45" i="1" a="1"/>
  <c r="L48" i="1" a="1"/>
  <c r="J45" i="1" a="1"/>
  <c r="O56" i="1" a="1"/>
  <c r="BF54" i="1" a="1"/>
  <c r="BU49" i="1" a="1"/>
  <c r="BH57" i="1" a="1"/>
  <c r="U56" i="1" a="1"/>
  <c r="BG55" i="1" a="1"/>
  <c r="BC54" i="1" a="1"/>
  <c r="AK53" i="1" a="1"/>
  <c r="AN65" i="1" a="1"/>
  <c r="BN63" i="1" a="1"/>
  <c r="U45" i="1" a="1"/>
  <c r="BJ48" i="1" a="1"/>
  <c r="U44" i="1" a="1"/>
  <c r="BM51" i="1" a="1"/>
  <c r="G50" i="1" a="1"/>
  <c r="AX56" i="1" a="1"/>
  <c r="H55" i="1" a="1"/>
  <c r="AD55" i="1" a="1"/>
  <c r="AG54" i="1" a="1"/>
  <c r="BH64" i="1" a="1"/>
  <c r="AC62" i="1" a="1"/>
  <c r="J60" i="1" a="1"/>
  <c r="AP45" i="1" a="1"/>
  <c r="AX44" i="1" a="1"/>
  <c r="L47" i="1" a="1"/>
  <c r="P52" i="1" a="1"/>
  <c r="K51" i="1" a="1"/>
  <c r="AJ48" i="1" a="1"/>
  <c r="AE45" i="1" a="1"/>
  <c r="C49" i="1" a="1"/>
  <c r="C46" i="1" a="1"/>
  <c r="K52" i="1" a="1"/>
  <c r="AA50" i="1" a="1"/>
  <c r="O57" i="1" a="1"/>
  <c r="AC55" i="1" a="1"/>
  <c r="AY55" i="1" a="1"/>
  <c r="BI54" i="1" a="1"/>
  <c r="K65" i="1" a="1"/>
  <c r="AO62" i="1" a="1"/>
  <c r="V60" i="1" a="1"/>
  <c r="AR44" i="1" a="1"/>
  <c r="K46" i="1" a="1"/>
  <c r="D49" i="1" a="1"/>
  <c r="BO53" i="1" a="1"/>
  <c r="AM52" i="1" a="1"/>
  <c r="BN50" i="1" a="1"/>
  <c r="AI55" i="1" a="1"/>
  <c r="P53" i="1" a="1"/>
  <c r="Y52" i="1" a="1"/>
  <c r="BO51" i="1" a="1"/>
  <c r="BO70" i="1" a="1"/>
  <c r="Q62" i="1" a="1"/>
  <c r="BB58" i="1" a="1"/>
  <c r="L46" i="1" a="1"/>
  <c r="O49" i="1" a="1"/>
  <c r="AD46" i="1" a="1"/>
  <c r="E57" i="1" a="1"/>
  <c r="AQ55" i="1" a="1"/>
  <c r="AT50" i="1" a="1"/>
  <c r="AS58" i="1" a="1"/>
  <c r="Q57" i="1" a="1"/>
  <c r="BT56" i="1" a="1"/>
  <c r="O51" i="1" a="1"/>
  <c r="AU57" i="1" a="1"/>
  <c r="AD66" i="1" a="1"/>
  <c r="AL44" i="1" a="1"/>
  <c r="Z48" i="1" a="1"/>
  <c r="AD45" i="1" a="1"/>
  <c r="BH49" i="1" a="1"/>
  <c r="M54" i="1" a="1"/>
  <c r="BK48" i="1" a="1"/>
  <c r="L59" i="1" a="1"/>
  <c r="BC57" i="1" a="1"/>
  <c r="AY57" i="1" a="1"/>
  <c r="BN56" i="1" a="1"/>
  <c r="H67" i="1" a="1"/>
  <c r="Y51" i="1" a="1"/>
  <c r="AM61" i="1" a="1"/>
  <c r="AI51" i="1" a="1"/>
  <c r="BU54" i="1" a="1"/>
  <c r="BN58" i="1" a="1"/>
  <c r="Q63" i="1" a="1"/>
  <c r="BN66" i="1" a="1"/>
  <c r="W70" i="1" a="1"/>
  <c r="AE63" i="1" a="1"/>
  <c r="AH62" i="1" a="1"/>
  <c r="AF70" i="1" a="1"/>
  <c r="C75" i="1" a="1"/>
  <c r="BR76" i="1" a="1"/>
  <c r="BM68" i="1" a="1"/>
  <c r="AJ71" i="1" a="1"/>
  <c r="H51" i="1" a="1"/>
  <c r="AN54" i="1" a="1"/>
  <c r="U54" i="1" a="1"/>
  <c r="AD64" i="1" a="1"/>
  <c r="BJ71" i="1" a="1"/>
  <c r="AJ61" i="1" a="1"/>
  <c r="U69" i="1" a="1"/>
  <c r="AR68" i="1" a="1"/>
  <c r="BS66" i="1" a="1"/>
  <c r="BC77" i="1" a="1"/>
  <c r="O72" i="1" a="1"/>
  <c r="AT65" i="1" a="1"/>
  <c r="AW44" i="1" a="1"/>
  <c r="BS55" i="1" a="1"/>
  <c r="Q70" i="1" a="1"/>
  <c r="BL44" i="1" a="1"/>
  <c r="AQ46" i="1" a="1"/>
  <c r="U46" i="1" a="1"/>
  <c r="AI54" i="1" a="1"/>
  <c r="G53" i="1" a="1"/>
  <c r="BP47" i="1" a="1"/>
  <c r="BR55" i="1" a="1"/>
  <c r="AV53" i="1" a="1"/>
  <c r="AG53" i="1" a="1"/>
  <c r="AI52" i="1" a="1"/>
  <c r="AI71" i="1" a="1"/>
  <c r="AT63" i="1" a="1"/>
  <c r="AW59" i="1" a="1"/>
  <c r="K45" i="1" a="1"/>
  <c r="AX48" i="1" a="1"/>
  <c r="X46" i="1" a="1"/>
  <c r="D51" i="1" a="1"/>
  <c r="Q49" i="1" a="1"/>
  <c r="AF46" i="1" a="1"/>
  <c r="AT49" i="1" a="1"/>
  <c r="BI46" i="1" a="1"/>
  <c r="AN46" i="1" a="1"/>
  <c r="P56" i="1" a="1"/>
  <c r="R51" i="1" a="1"/>
  <c r="R59" i="1" a="1"/>
  <c r="BD57" i="1" a="1"/>
  <c r="AN57" i="1" a="1"/>
  <c r="AN55" i="1" a="1"/>
  <c r="AN59" i="1" a="1"/>
  <c r="BQ66" i="1" a="1"/>
  <c r="H44" i="1" a="1"/>
  <c r="AJ47" i="1" a="1"/>
  <c r="AB50" i="1" a="1"/>
  <c r="AD48" i="1" a="1"/>
  <c r="W53" i="1" a="1"/>
  <c r="AY47" i="1" a="1"/>
  <c r="V58" i="1" a="1"/>
  <c r="AS56" i="1" a="1"/>
  <c r="AT56" i="1" a="1"/>
  <c r="Q56" i="1" a="1"/>
  <c r="R66" i="1" a="1"/>
  <c r="T63" i="1" a="1"/>
  <c r="BT60" i="1" a="1"/>
  <c r="AH44" i="1" a="1"/>
  <c r="BN45" i="1" a="1"/>
  <c r="AL48" i="1" a="1"/>
  <c r="AS53" i="1" a="1"/>
  <c r="Q52" i="1" a="1"/>
  <c r="R44" i="1" a="1"/>
  <c r="BF47" i="1" a="1"/>
  <c r="BC44" i="1" a="1"/>
  <c r="AM46" i="1" a="1"/>
  <c r="AN53" i="1" a="1"/>
  <c r="E48" i="1" a="1"/>
  <c r="AR58" i="1" a="1"/>
  <c r="K57" i="1" a="1"/>
  <c r="L57" i="1" a="1"/>
  <c r="AC56" i="1" a="1"/>
  <c r="AN66" i="1" a="1"/>
  <c r="AG63" i="1" a="1"/>
  <c r="N61" i="1" a="1"/>
  <c r="W45" i="1" a="1"/>
  <c r="R47" i="1" a="1"/>
  <c r="BB47" i="1" a="1"/>
  <c r="Y55" i="1" a="1"/>
  <c r="BP53" i="1" a="1"/>
  <c r="S49" i="1" a="1"/>
  <c r="D57" i="1" a="1"/>
  <c r="I55" i="1" a="1"/>
  <c r="BB54" i="1" a="1"/>
  <c r="AZ53" i="1" a="1"/>
  <c r="Y72" i="1" a="1"/>
  <c r="AX64" i="1" a="1"/>
  <c r="BF61" i="1" a="1"/>
  <c r="BJ46" i="1" a="1"/>
  <c r="AG50" i="1" a="1"/>
  <c r="BI47" i="1" a="1"/>
  <c r="K48" i="1" a="1"/>
  <c r="BK47" i="1" a="1"/>
  <c r="AT52" i="1" a="1"/>
  <c r="AJ50" i="1" a="1"/>
  <c r="AT58" i="1" a="1"/>
  <c r="Y58" i="1" a="1"/>
  <c r="AV58" i="1" a="1"/>
  <c r="O60" i="1" a="1"/>
  <c r="BG67" i="1" a="1"/>
  <c r="Q45" i="1" a="1"/>
  <c r="BC49" i="1" a="1"/>
  <c r="AR46" i="1" a="1"/>
  <c r="AU51" i="1" a="1"/>
  <c r="S50" i="1" a="1"/>
  <c r="U50" i="1" a="1"/>
  <c r="BQ51" i="1" a="1"/>
  <c r="M59" i="1" a="1"/>
  <c r="I59" i="1" a="1"/>
  <c r="AE58" i="1" a="1"/>
  <c r="AK68" i="1" a="1"/>
  <c r="I57" i="1" a="1"/>
  <c r="AQ45" i="1" a="1"/>
  <c r="BS47" i="1" a="1"/>
  <c r="BD44" i="1" a="1"/>
  <c r="BL55" i="1" a="1"/>
  <c r="AJ54" i="1" a="1"/>
  <c r="AX49" i="1" a="1"/>
  <c r="AL57" i="1" a="1"/>
  <c r="BE55" i="1" a="1"/>
  <c r="AE55" i="1" a="1"/>
  <c r="AO54" i="1" a="1"/>
  <c r="AE50" i="1" a="1"/>
  <c r="W65" i="1" a="1"/>
  <c r="P63" i="1" a="1"/>
  <c r="F44" i="1" a="1"/>
  <c r="F50" i="1" a="1"/>
  <c r="BL47" i="1" a="1"/>
  <c r="BT52" i="1" a="1"/>
  <c r="H47" i="1" a="1"/>
  <c r="K47" i="1" a="1"/>
  <c r="BT50" i="1" a="1"/>
  <c r="AT46" i="1" a="1"/>
  <c r="AY48" i="1" a="1"/>
  <c r="AH48" i="1" a="1"/>
  <c r="N53" i="1" a="1"/>
  <c r="S51" i="1" a="1"/>
  <c r="AW50" i="1" a="1"/>
  <c r="BQ58" i="1" a="1"/>
  <c r="AF59" i="1" a="1"/>
  <c r="AN60" i="1" a="1"/>
  <c r="AA68" i="1" a="1"/>
  <c r="BF44" i="1" a="1"/>
  <c r="BM48" i="1" a="1"/>
  <c r="BQ45" i="1" a="1"/>
  <c r="J51" i="1" a="1"/>
  <c r="BR46" i="1" a="1"/>
  <c r="AO49" i="1" a="1"/>
  <c r="AC48" i="1" a="1"/>
  <c r="W58" i="1" a="1"/>
  <c r="X58" i="1" a="1"/>
  <c r="AO57" i="1" a="1"/>
  <c r="AU67" i="1" a="1"/>
  <c r="AW54" i="1" a="1"/>
  <c r="BL61" i="1" a="1"/>
  <c r="M45" i="1" a="1"/>
  <c r="C47" i="1" a="1"/>
  <c r="AP47" i="1" a="1"/>
  <c r="C55" i="1" a="1"/>
  <c r="AT53" i="1" a="1"/>
  <c r="BP44" i="1" a="1"/>
  <c r="P49" i="1" a="1"/>
  <c r="M46" i="1" a="1"/>
  <c r="V51" i="1" a="1"/>
  <c r="BQ48" i="1" a="1"/>
  <c r="BD49" i="1" a="1"/>
  <c r="AU50" i="1" a="1"/>
  <c r="AN58" i="1" a="1"/>
  <c r="AO58" i="1" a="1"/>
  <c r="BK57" i="1" a="1"/>
  <c r="BQ67" i="1" a="1"/>
  <c r="AT55" i="1" a="1"/>
  <c r="E62" i="1" a="1"/>
  <c r="BU45" i="1" a="1"/>
  <c r="AW48" i="1" a="1"/>
  <c r="N46" i="1" a="1"/>
  <c r="BB56" i="1" a="1"/>
  <c r="Z55" i="1" a="1"/>
  <c r="BU48" i="1" a="1"/>
  <c r="AB58" i="1" a="1"/>
  <c r="BR56" i="1" a="1"/>
  <c r="BA56" i="1" a="1"/>
  <c r="O47" i="1" a="1"/>
  <c r="AK56" i="1" a="1"/>
  <c r="H66" i="1" a="1"/>
  <c r="AH64" i="1" a="1"/>
  <c r="Q44" i="1" a="1"/>
  <c r="Z44" i="1" a="1"/>
  <c r="T44" i="1" a="1"/>
  <c r="AS49" i="1" a="1"/>
  <c r="AE49" i="1" a="1"/>
  <c r="AC54" i="1" a="1"/>
  <c r="AU52" i="1" a="1"/>
  <c r="AV52" i="1" a="1"/>
  <c r="AM51" i="1" a="1"/>
  <c r="BL60" i="1" a="1"/>
  <c r="F61" i="1" a="1"/>
  <c r="M55" i="1" a="1"/>
  <c r="I44" i="1" a="1"/>
  <c r="K44" i="1" a="1"/>
  <c r="BT47" i="1" a="1"/>
  <c r="BN52" i="1" a="1"/>
  <c r="AV51" i="1" a="1"/>
  <c r="R49" i="1" a="1"/>
  <c r="BB53" i="1" a="1"/>
  <c r="BK51" i="1" a="1"/>
  <c r="U51" i="1" a="1"/>
  <c r="BO50" i="1" a="1"/>
  <c r="BN69" i="1" a="1"/>
  <c r="BC59" i="1" a="1"/>
  <c r="V46" i="1" a="1"/>
  <c r="AH49" i="1" a="1"/>
  <c r="AS46" i="1" a="1"/>
  <c r="Y45" i="1" a="1"/>
  <c r="BM55" i="1" a="1"/>
  <c r="BR50" i="1" a="1"/>
  <c r="BO58" i="1" a="1"/>
  <c r="AM57" i="1" a="1"/>
  <c r="R57" i="1" a="1"/>
  <c r="E54" i="1" a="1"/>
  <c r="E59" i="1" a="1"/>
  <c r="AZ66" i="1" a="1"/>
  <c r="AV44" i="1" a="1"/>
  <c r="AV48" i="1" a="1"/>
  <c r="AX45" i="1" a="1"/>
  <c r="R50" i="1" a="1"/>
  <c r="I46" i="1" a="1"/>
  <c r="Y49" i="1" a="1"/>
  <c r="AK44" i="1" a="1"/>
  <c r="BG46" i="1" a="1"/>
  <c r="N45" i="1" a="1"/>
  <c r="D50" i="1" a="1"/>
  <c r="M50" i="1" a="1"/>
  <c r="U55" i="1" a="1"/>
  <c r="H53" i="1" a="1"/>
  <c r="I53" i="1" a="1"/>
  <c r="AP52" i="1" a="1"/>
  <c r="V62" i="1" a="1"/>
  <c r="AE61" i="1" a="1"/>
  <c r="BQ57" i="1" a="1"/>
  <c r="AK45" i="1" a="1"/>
  <c r="AO44" i="1" a="1"/>
  <c r="D47" i="1" a="1"/>
  <c r="J52" i="1" a="1"/>
  <c r="E51" i="1" a="1"/>
  <c r="BD47" i="1" a="1"/>
  <c r="AD52" i="1" a="1"/>
  <c r="BH47" i="1" a="1"/>
  <c r="T49" i="1" a="1"/>
  <c r="BK46" i="1" a="1"/>
  <c r="E69" i="1" a="1"/>
  <c r="AW58" i="1" a="1"/>
  <c r="BC62" i="1" a="1"/>
  <c r="BK45" i="1" a="1"/>
  <c r="X48" i="1" a="1"/>
  <c r="BR45" i="1" a="1"/>
  <c r="AF56" i="1" a="1"/>
  <c r="D55" i="1" a="1"/>
  <c r="AU45" i="1" a="1"/>
  <c r="BN44" i="1" a="1"/>
  <c r="T47" i="1" a="1"/>
  <c r="AA52" i="1" a="1"/>
  <c r="Q51" i="1" a="1"/>
  <c r="AT48" i="1" a="1"/>
  <c r="V53" i="1" a="1"/>
  <c r="AY49" i="1" a="1"/>
  <c r="AZ50" i="1" a="1"/>
  <c r="AC49" i="1" a="1"/>
  <c r="AA69" i="1" a="1"/>
  <c r="Y59" i="1" a="1"/>
  <c r="AQ52" i="1" a="1"/>
  <c r="AZ46" i="1" a="1"/>
  <c r="K50" i="1" a="1"/>
  <c r="V47" i="1" a="1"/>
  <c r="BJ47" i="1" a="1"/>
  <c r="BS46" i="1" a="1"/>
  <c r="U52" i="1" a="1"/>
  <c r="L49" i="1" a="1"/>
  <c r="AC58" i="1" a="1"/>
  <c r="H58" i="1" a="1"/>
  <c r="J58" i="1" a="1"/>
  <c r="BU59" i="1" a="1"/>
  <c r="AK67" i="1" a="1"/>
  <c r="AG51" i="1" a="1"/>
  <c r="BO44" i="1" a="1"/>
  <c r="BM47" i="1" a="1"/>
  <c r="BS45" i="1" a="1"/>
  <c r="BE50" i="1" a="1"/>
  <c r="AS48" i="1" a="1"/>
  <c r="S56" i="1" a="1"/>
  <c r="W54" i="1" a="1"/>
  <c r="AM54" i="1" a="1"/>
  <c r="AX53" i="1" a="1"/>
  <c r="J64" i="1" a="1"/>
  <c r="BQ61" i="1" a="1"/>
  <c r="AP59" i="1" a="1"/>
  <c r="BG44" i="1" a="1"/>
  <c r="AI46" i="1" a="1"/>
  <c r="BI45" i="1" a="1"/>
  <c r="X54" i="1" a="1"/>
  <c r="BO52" i="1" a="1"/>
  <c r="I47" i="1" a="1"/>
  <c r="BK55" i="1" a="1"/>
  <c r="AO53" i="1" a="1"/>
  <c r="Z53" i="1" a="1"/>
  <c r="S52" i="1" a="1"/>
  <c r="X71" i="1" a="1"/>
  <c r="U63" i="1" a="1"/>
  <c r="AI59" i="1" a="1"/>
  <c r="I50" i="1" a="1"/>
  <c r="K54" i="1" a="1"/>
  <c r="BI62" i="1" a="1"/>
  <c r="X64" i="1" a="1"/>
  <c r="BD71" i="1" a="1"/>
  <c r="BJ60" i="1" a="1"/>
  <c r="O69" i="1" a="1"/>
  <c r="AL68" i="1" a="1"/>
  <c r="BE66" i="1" a="1"/>
  <c r="AV77" i="1" a="1"/>
  <c r="G72" i="1" a="1"/>
  <c r="AA64" i="1" a="1"/>
  <c r="P66" i="1" a="1"/>
  <c r="G59" i="1" a="1"/>
  <c r="BS64" i="1" a="1"/>
  <c r="BE59" i="1" a="1"/>
  <c r="AF60" i="1" a="1"/>
  <c r="AT62" i="1" a="1"/>
  <c r="BN67" i="1" a="1"/>
  <c r="BE65" i="1" a="1"/>
  <c r="AI63" i="1" a="1"/>
  <c r="Z58" i="1" a="1"/>
  <c r="S79" i="1" a="1"/>
  <c r="BU75" i="1" a="1"/>
  <c r="BR74" i="1" a="1"/>
  <c r="G54" i="1" a="1"/>
  <c r="BT55" i="1" a="1"/>
  <c r="AH60" i="1" a="1"/>
  <c r="BT46" i="1" a="1"/>
  <c r="BC50" i="1" a="1"/>
  <c r="BB45" i="1" a="1"/>
  <c r="AG48" i="1" a="1"/>
  <c r="N48" i="1" a="1"/>
  <c r="BJ52" i="1" a="1"/>
  <c r="BH50" i="1" a="1"/>
  <c r="AU48" i="1" a="1"/>
  <c r="AU58" i="1" a="1"/>
  <c r="N59" i="1" a="1"/>
  <c r="AA60" i="1" a="1"/>
  <c r="J68" i="1" a="1"/>
  <c r="AA45" i="1" a="1"/>
  <c r="P44" i="1" a="1"/>
  <c r="BH46" i="1" a="1"/>
  <c r="BG51" i="1" a="1"/>
  <c r="AM50" i="1" a="1"/>
  <c r="BC46" i="1" a="1"/>
  <c r="P45" i="1" a="1"/>
  <c r="BD48" i="1" a="1"/>
  <c r="AE46" i="1" a="1"/>
  <c r="AC51" i="1" a="1"/>
  <c r="BR49" i="1" a="1"/>
  <c r="AR56" i="1" a="1"/>
  <c r="BT54" i="1" a="1"/>
  <c r="J55" i="1" a="1"/>
  <c r="T54" i="1" a="1"/>
  <c r="BB64" i="1" a="1"/>
  <c r="W62" i="1" a="1"/>
  <c r="C60" i="1" a="1"/>
  <c r="AC44" i="1" a="1"/>
  <c r="BG45" i="1" a="1"/>
  <c r="AF48" i="1" a="1"/>
  <c r="AM53" i="1" a="1"/>
  <c r="F52" i="1" a="1"/>
  <c r="H50" i="1" a="1"/>
  <c r="AR54" i="1" a="1"/>
  <c r="X52" i="1" a="1"/>
  <c r="BU51" i="1" a="1"/>
  <c r="AF51" i="1" a="1"/>
  <c r="AH70" i="1" a="1"/>
  <c r="M61" i="1" a="1"/>
  <c r="N57" i="1" a="1"/>
  <c r="AP46" i="1" a="1"/>
  <c r="BF49" i="1" a="1"/>
  <c r="E47" i="1" a="1"/>
  <c r="W47" i="1" a="1"/>
  <c r="J46" i="1" a="1"/>
  <c r="AM44" i="1" a="1"/>
  <c r="D46" i="1" a="1"/>
  <c r="AR48" i="1" a="1"/>
  <c r="BD53" i="1" a="1"/>
  <c r="AB52" i="1" a="1"/>
  <c r="AI50" i="1" a="1"/>
  <c r="G55" i="1" a="1"/>
  <c r="BS52" i="1" a="1"/>
  <c r="R52" i="1" a="1"/>
  <c r="BF51" i="1" a="1"/>
  <c r="BD70" i="1" a="1"/>
  <c r="BK61" i="1" a="1"/>
  <c r="AK58" i="1" a="1"/>
  <c r="G44" i="1" a="1"/>
  <c r="AN51" i="1" a="1"/>
  <c r="AW47" i="1" a="1"/>
  <c r="AD49" i="1" a="1"/>
  <c r="G49" i="1" a="1"/>
  <c r="O54" i="1" a="1"/>
  <c r="BC51" i="1" a="1"/>
  <c r="AF52" i="1" a="1"/>
  <c r="BA50" i="1" a="1"/>
  <c r="N60" i="1" a="1"/>
  <c r="BM60" i="1" a="1"/>
  <c r="E53" i="1" a="1"/>
  <c r="AB44" i="1" a="1"/>
  <c r="AT45" i="1" a="1"/>
  <c r="BG49" i="1" a="1"/>
  <c r="Y47" i="1" a="1"/>
  <c r="AR52" i="1" a="1"/>
  <c r="BS50" i="1" a="1"/>
  <c r="AQ57" i="1" a="1"/>
  <c r="G56" i="1" a="1"/>
  <c r="H56" i="1" a="1"/>
  <c r="AF55" i="1" a="1"/>
  <c r="AM65" i="1" a="1"/>
  <c r="BH62" i="1" a="1"/>
  <c r="AO60" i="1" a="1"/>
  <c r="AL45" i="1" a="1"/>
  <c r="AZ47" i="1" a="1"/>
  <c r="AS44" i="1" a="1"/>
  <c r="BA55" i="1" a="1"/>
  <c r="Y54" i="1" a="1"/>
  <c r="AP49" i="1" a="1"/>
  <c r="AA57" i="1" a="1"/>
  <c r="AR55" i="1" a="1"/>
  <c r="X55" i="1" a="1"/>
  <c r="AH54" i="1" a="1"/>
  <c r="BA72" i="1" a="1"/>
  <c r="L65" i="1" a="1"/>
  <c r="BJ62" i="1" a="1"/>
  <c r="AL56" i="1" a="1"/>
  <c r="J48" i="1" a="1"/>
  <c r="AN64" i="1" a="1"/>
  <c r="T52" i="1" a="1"/>
  <c r="BB72" i="1" a="1"/>
  <c r="BL63" i="1" a="1"/>
  <c r="BF57" i="1" a="1"/>
  <c r="G70" i="1" a="1"/>
  <c r="AG68" i="1" a="1"/>
  <c r="AX78" i="1" a="1"/>
  <c r="BN73" i="1" a="1"/>
  <c r="H72" i="1" a="1"/>
  <c r="BE45" i="1" a="1"/>
  <c r="V55" i="1" a="1"/>
  <c r="AW69" i="1" a="1"/>
  <c r="AV60" i="1" a="1"/>
  <c r="BC55" i="1" a="1"/>
  <c r="E65" i="1" a="1"/>
  <c r="AG69" i="1" a="1"/>
  <c r="AG67" i="1" a="1"/>
  <c r="AR65" i="1" a="1"/>
  <c r="BK67" i="1" a="1"/>
  <c r="AE66" i="1" a="1"/>
  <c r="BL76" i="1" a="1"/>
  <c r="BJ75" i="1" a="1"/>
  <c r="AX52" i="1" a="1"/>
  <c r="BE51" i="1" a="1"/>
  <c r="T67" i="1" a="1"/>
  <c r="AA44" i="1" a="1"/>
  <c r="BO45" i="1" a="1"/>
  <c r="AT44" i="1" a="1"/>
  <c r="BI49" i="1" a="1"/>
  <c r="AU49" i="1" a="1"/>
  <c r="AX54" i="1" a="1"/>
  <c r="BK52" i="1" a="1"/>
  <c r="BL52" i="1" a="1"/>
  <c r="BN51" i="1" a="1"/>
  <c r="AQ61" i="1" a="1"/>
  <c r="S61" i="1" a="1"/>
  <c r="AE57" i="1" a="1"/>
  <c r="S44" i="1" a="1"/>
  <c r="AM45" i="1" a="1"/>
  <c r="M48" i="1" a="1"/>
  <c r="Q53" i="1" a="1"/>
  <c r="BH51" i="1" a="1"/>
  <c r="C44" i="1" a="1"/>
  <c r="AD47" i="1" a="1"/>
  <c r="Q50" i="1" a="1"/>
  <c r="BR47" i="1" a="1"/>
  <c r="L53" i="1" a="1"/>
  <c r="AE47" i="1" a="1"/>
  <c r="K58" i="1" a="1"/>
  <c r="AM56" i="1" a="1"/>
  <c r="AN56" i="1" a="1"/>
  <c r="I56" i="1" a="1"/>
  <c r="L66" i="1" a="1"/>
  <c r="N63" i="1" a="1"/>
  <c r="BN60" i="1" a="1"/>
  <c r="H45" i="1" a="1"/>
  <c r="BN46" i="1" a="1"/>
  <c r="AB47" i="1" a="1"/>
  <c r="BP54" i="1" a="1"/>
  <c r="AI53" i="1" a="1"/>
  <c r="AB48" i="1" a="1"/>
  <c r="BE56" i="1" a="1"/>
  <c r="AS54" i="1" a="1"/>
  <c r="BF53" i="1" a="1"/>
  <c r="AA53" i="1" a="1"/>
  <c r="BK71" i="1" a="1"/>
  <c r="V64" i="1" a="1"/>
  <c r="BB60" i="1" a="1"/>
  <c r="U47" i="1" a="1"/>
  <c r="W51" i="1" a="1"/>
  <c r="AC47" i="1" a="1"/>
  <c r="F49" i="1" a="1"/>
  <c r="AZ48" i="1" a="1"/>
  <c r="R45" i="1" a="1"/>
  <c r="J47" i="1" a="1"/>
  <c r="AV47" i="1" a="1"/>
  <c r="N55" i="1" a="1"/>
  <c r="BE53" i="1" a="1"/>
  <c r="BL48" i="1" a="1"/>
  <c r="BQ56" i="1" a="1"/>
  <c r="BN54" i="1" a="1"/>
  <c r="Z54" i="1" a="1"/>
  <c r="AQ53" i="1" a="1"/>
  <c r="N72" i="1" a="1"/>
  <c r="AR64" i="1" a="1"/>
  <c r="AG61" i="1" a="1"/>
  <c r="BE44" i="1" a="1"/>
  <c r="BA47" i="1" a="1"/>
  <c r="BC45" i="1" a="1"/>
  <c r="AL50" i="1" a="1"/>
  <c r="D48" i="1" a="1"/>
  <c r="BJ55" i="1" a="1"/>
  <c r="I54" i="1" a="1"/>
  <c r="Q54" i="1" a="1"/>
  <c r="C53" i="1" a="1"/>
  <c r="AY63" i="1" a="1"/>
  <c r="BD61" i="1" a="1"/>
  <c r="Z59" i="1" a="1"/>
  <c r="AG44" i="1" a="1"/>
  <c r="O48" i="1" a="1"/>
  <c r="S45" i="1" a="1"/>
  <c r="M49" i="1" a="1"/>
  <c r="BU53" i="1" a="1"/>
  <c r="BA48" i="1" a="1"/>
  <c r="BT58" i="1" a="1"/>
  <c r="AR57" i="1" a="1"/>
  <c r="AS57" i="1" a="1"/>
  <c r="BH56" i="1" a="1"/>
  <c r="BP66" i="1" a="1"/>
  <c r="T48" i="1" a="1"/>
  <c r="AF61" i="1" a="1"/>
  <c r="Q46" i="1" a="1"/>
  <c r="U49" i="1" a="1"/>
  <c r="AL46" i="1" a="1"/>
  <c r="AJ44" i="1" a="1"/>
  <c r="BB55" i="1" a="1"/>
  <c r="BF50" i="1" a="1"/>
  <c r="BD58" i="1" a="1"/>
  <c r="AB57" i="1" a="1"/>
  <c r="G57" i="1" a="1"/>
  <c r="BP52" i="1" a="1"/>
  <c r="BL57" i="1" a="1"/>
  <c r="AO66" i="1" a="1"/>
  <c r="BJ64" i="1" a="1"/>
  <c r="O53" i="1" a="1"/>
  <c r="AD50" i="1" a="1"/>
  <c r="T55" i="1" a="1"/>
  <c r="I58" i="1" a="1"/>
  <c r="BU73" i="1" a="1"/>
  <c r="E66" i="1" a="1"/>
  <c r="R63" i="1" a="1"/>
  <c r="D58" i="1" a="1"/>
  <c r="BU69" i="1" a="1"/>
  <c r="C78" i="1" a="1"/>
  <c r="D75" i="1" a="1"/>
  <c r="AT73" i="1" a="1"/>
  <c r="AK47" i="1" a="1"/>
  <c r="T51" i="1" a="1"/>
  <c r="O59" i="1" a="1"/>
  <c r="AN61" i="1" a="1"/>
  <c r="L63" i="1" a="1"/>
  <c r="C67" i="1" a="1"/>
  <c r="BU70" i="1" a="1"/>
  <c r="C69" i="1" a="1"/>
  <c r="AH67" i="1" a="1"/>
  <c r="BG71" i="1" a="1"/>
  <c r="X72" i="1" a="1"/>
  <c r="BD77" i="1" a="1"/>
  <c r="BA76" i="1" a="1"/>
  <c r="AW49" i="1" a="1"/>
  <c r="BE57" i="1" a="1"/>
  <c r="AI60" i="1" a="1"/>
  <c r="F45" i="1" a="1"/>
  <c r="AE48" i="1" a="1"/>
  <c r="P46" i="1" a="1"/>
  <c r="BQ50" i="1" a="1"/>
  <c r="BS48" i="1" a="1"/>
  <c r="AE56" i="1" a="1"/>
  <c r="AY54" i="1" a="1"/>
  <c r="BH54" i="1" a="1"/>
  <c r="D54" i="1" a="1"/>
  <c r="AF64" i="1" a="1"/>
  <c r="J62" i="1" a="1"/>
  <c r="BJ59" i="1" a="1"/>
  <c r="BQ44" i="1" a="1"/>
  <c r="AX46" i="1" a="1"/>
  <c r="BA46" i="1" a="1"/>
  <c r="AT54" i="1" a="1"/>
  <c r="R53" i="1" a="1"/>
  <c r="BA44" i="1" a="1"/>
  <c r="BG48" i="1" a="1"/>
  <c r="BH45" i="1" a="1"/>
  <c r="AX50" i="1" a="1"/>
  <c r="AO46" i="1" a="1"/>
  <c r="AF49" i="1" a="1"/>
  <c r="O45" i="1" a="1"/>
  <c r="L58" i="1" a="1"/>
  <c r="M58" i="1" a="1"/>
  <c r="AI57" i="1" a="1"/>
  <c r="AO67" i="1" a="1"/>
  <c r="L54" i="1" a="1"/>
  <c r="BE61" i="1" a="1"/>
  <c r="BF45" i="1" a="1"/>
  <c r="R48" i="1" a="1"/>
  <c r="BJ45" i="1" a="1"/>
  <c r="Z56" i="1" a="1"/>
  <c r="BL54" i="1" a="1"/>
  <c r="O50" i="1" a="1"/>
  <c r="BN57" i="1" a="1"/>
  <c r="AZ56" i="1" a="1"/>
  <c r="BN55" i="1" a="1"/>
  <c r="BQ54" i="1" a="1"/>
  <c r="F55" i="1" a="1"/>
  <c r="AY65" i="1" a="1"/>
  <c r="BT63" i="1" a="1"/>
  <c r="AU44" i="1" a="1"/>
  <c r="AA47" i="1" a="1"/>
  <c r="AH45" i="1" a="1"/>
  <c r="Y50" i="1" a="1"/>
  <c r="BU46" i="1" a="1"/>
  <c r="BP45" i="1" a="1"/>
  <c r="AQ48" i="1" a="1"/>
  <c r="F46" i="1" a="1"/>
  <c r="AQ56" i="1" a="1"/>
  <c r="O55" i="1" a="1"/>
  <c r="AL47" i="1" a="1"/>
  <c r="Q58" i="1" a="1"/>
  <c r="BL56" i="1" a="1"/>
  <c r="AU56" i="1" a="1"/>
  <c r="AG55" i="1" a="1"/>
  <c r="R56" i="1" a="1"/>
  <c r="BU65" i="1" a="1"/>
  <c r="W64" i="1" a="1"/>
  <c r="AJ45" i="1" a="1"/>
  <c r="V49" i="1" a="1"/>
  <c r="AH46" i="1" a="1"/>
  <c r="V52" i="1" a="1"/>
  <c r="AH50" i="1" a="1"/>
  <c r="U57" i="1" a="1"/>
  <c r="AX55" i="1" a="1"/>
  <c r="BF55" i="1" a="1"/>
  <c r="K55" i="1" a="1"/>
  <c r="V65" i="1" a="1"/>
  <c r="AV62" i="1" a="1"/>
  <c r="AB60" i="1" a="1"/>
  <c r="L45" i="1" a="1"/>
  <c r="AR49" i="1" a="1"/>
  <c r="AJ46" i="1" a="1"/>
  <c r="AO51" i="1" a="1"/>
  <c r="BQ49" i="1" a="1"/>
  <c r="N50" i="1" a="1"/>
  <c r="BJ51" i="1" a="1"/>
  <c r="BU58" i="1" a="1"/>
  <c r="C59" i="1" a="1"/>
  <c r="T58" i="1" a="1"/>
  <c r="Z68" i="1" a="1"/>
  <c r="BI56" i="1" a="1"/>
  <c r="X62" i="1" a="1"/>
  <c r="BO46" i="1" a="1"/>
  <c r="AR50" i="1" a="1"/>
  <c r="BH44" i="1" a="1"/>
  <c r="V48" i="1" a="1"/>
  <c r="C48" i="1" a="1"/>
  <c r="BA52" i="1" a="1"/>
  <c r="AV50" i="1" a="1"/>
  <c r="BE58" i="1" a="1"/>
  <c r="AJ58" i="1" a="1"/>
  <c r="BM58" i="1" a="1"/>
  <c r="U60" i="1" a="1"/>
  <c r="BD45" i="1" a="1"/>
  <c r="AK48" i="1" a="1"/>
  <c r="Z50" i="1" a="1"/>
  <c r="AB56" i="1" a="1"/>
  <c r="AJ52" i="1" a="1"/>
  <c r="BI50" i="1" a="1"/>
  <c r="AF45" i="1" a="1"/>
  <c r="AB53" i="1" a="1"/>
  <c r="M56" i="1" a="1"/>
  <c r="BR68" i="1" a="1"/>
  <c r="P47" i="1" a="1"/>
  <c r="L50" i="1" a="1"/>
  <c r="BO57" i="1" a="1"/>
  <c r="AT60" i="1" a="1"/>
  <c r="E49" i="1" a="1"/>
  <c r="T50" i="1" a="1"/>
  <c r="AQ47" i="1" a="1"/>
  <c r="AW55" i="1" a="1"/>
  <c r="Y57" i="1" a="1"/>
  <c r="BU44" i="1" a="1"/>
  <c r="AL52" i="1" a="1"/>
  <c r="V57" i="1" a="1"/>
  <c r="I68" i="1" a="1"/>
  <c r="AG45" i="1" a="1"/>
  <c r="AP51" i="1" a="1"/>
  <c r="AF53" i="1" a="1"/>
  <c r="AP72" i="1" a="1"/>
  <c r="AC45" i="1" a="1"/>
  <c r="BI48" i="1" a="1"/>
  <c r="V56" i="1" a="1"/>
  <c r="BR67" i="1" a="1"/>
  <c r="BB49" i="1" a="1"/>
  <c r="Z57" i="1" a="1"/>
  <c r="Z60" i="1" a="1"/>
  <c r="W72" i="1" a="1"/>
  <c r="BP68" i="1" a="1"/>
  <c r="BG52" i="1" a="1"/>
  <c r="H79" i="1" a="1"/>
  <c r="AU76" i="1" a="1"/>
  <c r="AX57" i="1" a="1"/>
  <c r="AY64" i="1" a="1"/>
  <c r="BA68" i="1" a="1"/>
  <c r="G51" i="1" a="1"/>
  <c r="M70" i="1" a="1"/>
  <c r="BT75" i="1" a="1"/>
  <c r="U62" i="1" a="1"/>
  <c r="S46" i="1" a="1"/>
  <c r="H57" i="1" a="1"/>
  <c r="AL62" i="1" a="1"/>
  <c r="AU65" i="1" a="1"/>
  <c r="T69" i="1" a="1"/>
  <c r="K56" i="1" a="1"/>
  <c r="AQ70" i="1" a="1"/>
  <c r="K69" i="1" a="1"/>
  <c r="BM54" i="1" a="1"/>
  <c r="AA58" i="1" a="1"/>
  <c r="BA57" i="1" a="1"/>
  <c r="BA59" i="1" a="1"/>
  <c r="AF74" i="1" a="1"/>
  <c r="AU66" i="1" a="1"/>
  <c r="BD63" i="1" a="1"/>
  <c r="AQ60" i="1" a="1"/>
  <c r="AK55" i="1" a="1"/>
  <c r="AH52" i="1" a="1"/>
  <c r="P68" i="1" a="1"/>
  <c r="AK59" i="1" a="1"/>
  <c r="G69" i="1" a="1"/>
  <c r="BQ72" i="1" a="1"/>
  <c r="M66" i="1" a="1"/>
  <c r="BU47" i="1" a="1"/>
  <c r="AH57" i="1" a="1"/>
  <c r="BS63" i="1" a="1"/>
  <c r="BJ54" i="1" a="1"/>
  <c r="BM67" i="1" a="1"/>
  <c r="H71" i="1" a="1"/>
  <c r="G65" i="1" a="1"/>
  <c r="BC47" i="1" a="1"/>
  <c r="AO52" i="1" a="1"/>
  <c r="D53" i="1" a="1"/>
  <c r="BK62" i="1" a="1"/>
  <c r="J57" i="1" a="1"/>
  <c r="BP61" i="1" a="1"/>
  <c r="AA59" i="1" a="1"/>
  <c r="AN50" i="1" a="1"/>
  <c r="AS55" i="1" a="1"/>
  <c r="F59" i="1" a="1"/>
  <c r="AW60" i="1" a="1"/>
  <c r="D70" i="1" a="1"/>
  <c r="AQ73" i="1" a="1"/>
  <c r="K67" i="1" a="1"/>
  <c r="AI66" i="1" a="1"/>
  <c r="BQ63" i="1" a="1"/>
  <c r="AR76" i="1" a="1"/>
  <c r="AK66" i="1" a="1"/>
  <c r="R74" i="1" a="1"/>
  <c r="J76" i="1" a="1"/>
  <c r="AM64" i="1" a="1"/>
  <c r="D61" i="1" a="1"/>
  <c r="G76" i="1" a="1"/>
  <c r="AC75" i="1" a="1"/>
  <c r="BC70" i="1" a="1"/>
  <c r="F74" i="1" a="1"/>
  <c r="BN77" i="1" a="1"/>
  <c r="AZ77" i="1" a="1"/>
  <c r="AS76" i="1" a="1"/>
  <c r="V67" i="1" a="1"/>
  <c r="E78" i="1" a="1"/>
  <c r="AV75" i="1" a="1"/>
  <c r="D79" i="1" a="1"/>
  <c r="Q72" i="1" a="1"/>
  <c r="AO69" i="1" a="1"/>
  <c r="BC74" i="1" a="1"/>
  <c r="P74" i="1" a="1"/>
  <c r="BT76" i="1" a="1"/>
  <c r="AD72" i="1" a="1"/>
  <c r="BR79" i="1" a="1"/>
  <c r="BR72" i="1" a="1"/>
  <c r="R64" i="1" a="1"/>
  <c r="AT72" i="1" a="1"/>
  <c r="AC77" i="1" a="1"/>
  <c r="C76" i="1" a="1"/>
  <c r="BF48" i="1" a="1"/>
  <c r="BB63" i="1" a="1"/>
  <c r="BH69" i="1" a="1"/>
  <c r="BO76" i="1" a="1"/>
  <c r="BB77" i="1" a="1"/>
  <c r="U58" i="1" a="1"/>
  <c r="BI61" i="1" a="1"/>
  <c r="BN49" i="1" a="1"/>
  <c r="AW46" i="1" a="1"/>
  <c r="BJ57" i="1" a="1"/>
  <c r="AD57" i="1" a="1"/>
  <c r="BS44" i="1" a="1"/>
  <c r="X44" i="1" a="1"/>
  <c r="BE54" i="1" a="1"/>
  <c r="BM45" i="1" a="1"/>
  <c r="AB70" i="1" a="1"/>
  <c r="AP44" i="1" a="1"/>
  <c r="AI45" i="1" a="1"/>
  <c r="BJ50" i="1" a="1"/>
  <c r="AK61" i="1" a="1"/>
  <c r="BP48" i="1" a="1"/>
  <c r="BO47" i="1" a="1"/>
  <c r="AR45" i="1" a="1"/>
  <c r="AM48" i="1" a="1"/>
  <c r="BH59" i="1" a="1"/>
  <c r="AZ45" i="1" a="1"/>
  <c r="AY53" i="1" a="1"/>
  <c r="AY58" i="1" a="1"/>
  <c r="AL69" i="1" a="1"/>
  <c r="J44" i="1" a="1"/>
  <c r="BD52" i="1" a="1"/>
  <c r="W55" i="1" a="1"/>
  <c r="AV59" i="1" a="1"/>
  <c r="Y48" i="1" a="1"/>
  <c r="R46" i="1" a="1"/>
  <c r="AW51" i="1" a="1"/>
  <c r="BS49" i="1" a="1"/>
  <c r="H49" i="1" a="1"/>
  <c r="T59" i="1" a="1"/>
  <c r="BA60" i="1" a="1"/>
  <c r="BB46" i="1" a="1"/>
  <c r="C45" i="1" a="1"/>
  <c r="AS50" i="1" a="1"/>
  <c r="O52" i="1" a="1"/>
  <c r="BE71" i="1" a="1"/>
  <c r="AZ49" i="1" a="1"/>
  <c r="AP48" i="1" a="1"/>
  <c r="BM53" i="1" a="1"/>
  <c r="I67" i="1" a="1"/>
  <c r="AN44" i="1" a="1"/>
  <c r="AV49" i="1" a="1"/>
  <c r="AR47" i="1" a="1"/>
  <c r="AS51" i="1" a="1"/>
  <c r="Z63" i="1" a="1"/>
  <c r="BQ47" i="1" a="1"/>
  <c r="W49" i="1" a="1"/>
  <c r="BU50" i="1" a="1"/>
  <c r="AM63" i="1" a="1"/>
  <c r="Z46" i="1" a="1"/>
  <c r="N54" i="1" a="1"/>
  <c r="M51" i="1" a="1"/>
  <c r="BO62" i="1" a="1"/>
  <c r="BM49" i="1" a="1"/>
  <c r="AQ54" i="1" a="1"/>
  <c r="BN53" i="1" a="1"/>
  <c r="BD59" i="1" a="1"/>
  <c r="AM58" i="1" a="1"/>
  <c r="S66" i="1" a="1"/>
  <c r="BM62" i="1" a="1"/>
  <c r="AZ67" i="1" a="1"/>
  <c r="R65" i="1" a="1"/>
  <c r="AW71" i="1" a="1"/>
  <c r="BO75" i="1" a="1"/>
  <c r="BI73" i="1" a="1"/>
  <c r="C51" i="1" a="1"/>
  <c r="AE62" i="1" a="1"/>
  <c r="BL72" i="1" a="1"/>
  <c r="BD65" i="1" a="1"/>
  <c r="D69" i="1" a="1"/>
  <c r="BI78" i="1" a="1"/>
  <c r="BU72" i="1" a="1"/>
  <c r="AZ51" i="1" a="1"/>
  <c r="BI59" i="1" a="1"/>
  <c r="BS58" i="1" a="1"/>
  <c r="BN68" i="1" a="1"/>
  <c r="AV72" i="1" a="1"/>
  <c r="BK65" i="1" a="1"/>
  <c r="AJ65" i="1" a="1"/>
  <c r="AB45" i="1" a="1"/>
  <c r="AG56" i="1" a="1"/>
  <c r="AS70" i="1" a="1"/>
  <c r="BI60" i="1" a="1"/>
  <c r="BL59" i="1" a="1"/>
  <c r="X65" i="1" a="1"/>
  <c r="BR69" i="1" a="1"/>
  <c r="BB67" i="1" a="1"/>
  <c r="BM65" i="1" a="1"/>
  <c r="BQ52" i="1" a="1"/>
  <c r="W56" i="1" a="1"/>
  <c r="BR58" i="1" a="1"/>
  <c r="BK64" i="1" a="1"/>
  <c r="J72" i="1" a="1"/>
  <c r="AY62" i="1" a="1"/>
  <c r="AZ69" i="1" a="1"/>
  <c r="H48" i="1" a="1"/>
  <c r="BE48" i="1" a="1"/>
  <c r="Z61" i="1" a="1"/>
  <c r="K63" i="1" a="1"/>
  <c r="AU70" i="1" a="1"/>
  <c r="J56" i="1" a="1"/>
  <c r="Q68" i="1" a="1"/>
  <c r="X49" i="1" a="1"/>
  <c r="C54" i="1" a="1"/>
  <c r="AR53" i="1" a="1"/>
  <c r="BJ44" i="1" a="1"/>
  <c r="AN45" i="1" a="1"/>
  <c r="D45" i="1" a="1"/>
  <c r="AZ55" i="1" a="1"/>
  <c r="AS61" i="1" a="1"/>
  <c r="O46" i="1" a="1"/>
  <c r="Y44" i="1" a="1"/>
  <c r="BS51" i="1" a="1"/>
  <c r="AL54" i="1" a="1"/>
  <c r="AF58" i="1" a="1"/>
  <c r="L51" i="1" a="1"/>
  <c r="AS45" i="1" a="1"/>
  <c r="AT57" i="1" a="1"/>
  <c r="U48" i="1" a="1"/>
  <c r="E46" i="1" a="1"/>
  <c r="AU46" i="1" a="1"/>
  <c r="N49" i="1" a="1"/>
  <c r="BS53" i="1" a="1"/>
  <c r="BO59" i="1" a="1"/>
  <c r="AA49" i="1" a="1"/>
  <c r="AD51" i="1" a="1"/>
  <c r="W57" i="1" a="1"/>
  <c r="BP55" i="1" a="1"/>
  <c r="AT47" i="1" a="1"/>
  <c r="K49" i="1" a="1"/>
  <c r="J53" i="1" a="1"/>
  <c r="BT64" i="1" a="1"/>
  <c r="AE44" i="1" a="1"/>
  <c r="Y56" i="1" a="1"/>
  <c r="AM55" i="1" a="1"/>
  <c r="AU60" i="1" a="1"/>
  <c r="BG54" i="1" a="1"/>
  <c r="BP59" i="1" a="1"/>
  <c r="N65" i="1" a="1"/>
  <c r="N69" i="1" a="1"/>
  <c r="AW66" i="1" a="1"/>
  <c r="BE73" i="1" a="1"/>
  <c r="BF76" i="1" a="1"/>
  <c r="BH76" i="1" a="1"/>
  <c r="AC57" i="1" a="1"/>
  <c r="W63" i="1" a="1"/>
  <c r="L74" i="1" a="1"/>
  <c r="AM67" i="1" a="1"/>
  <c r="AL70" i="1" a="1"/>
  <c r="AB78" i="1" a="1"/>
  <c r="K75" i="1" a="1"/>
  <c r="AF57" i="1" a="1"/>
  <c r="BB62" i="1" a="1"/>
  <c r="G62" i="1" a="1"/>
  <c r="AC70" i="1" a="1"/>
  <c r="Q74" i="1" a="1"/>
  <c r="BA67" i="1" a="1"/>
  <c r="BR66" i="1" a="1"/>
  <c r="AG47" i="1" a="1"/>
  <c r="AN52" i="1" a="1"/>
  <c r="H60" i="1" a="1"/>
  <c r="AZ61" i="1" a="1"/>
  <c r="AN63" i="1" a="1"/>
  <c r="Q67" i="1" a="1"/>
  <c r="AM71" i="1" a="1"/>
  <c r="V69" i="1" a="1"/>
  <c r="BJ67" i="1" a="1"/>
  <c r="AG58" i="1" a="1"/>
  <c r="C52" i="1" a="1"/>
  <c r="S65" i="1" a="1"/>
  <c r="BI55" i="1" a="1"/>
  <c r="W73" i="1" a="1"/>
  <c r="BP64" i="1" a="1"/>
  <c r="BP60" i="1" a="1"/>
  <c r="BR53" i="1" a="1"/>
  <c r="AO56" i="1" a="1"/>
  <c r="D60" i="1" a="1"/>
  <c r="C65" i="1" a="1"/>
  <c r="P72" i="1" a="1"/>
  <c r="BR62" i="1" a="1"/>
  <c r="BF69" i="1" a="1"/>
  <c r="BC48" i="1" a="1"/>
  <c r="BM50" i="1" a="1"/>
  <c r="AY61" i="1" a="1"/>
  <c r="BG47" i="1" a="1"/>
  <c r="AY46" i="1" a="1"/>
  <c r="BM57" i="1" a="1"/>
  <c r="M57" i="1" a="1"/>
  <c r="AJ62" i="1" a="1"/>
  <c r="D56" i="1" a="1"/>
  <c r="AW45" i="1" a="1"/>
  <c r="AC53" i="1" a="1"/>
  <c r="AG46" i="1" a="1"/>
  <c r="BG60" i="1" a="1"/>
  <c r="S47" i="1" a="1"/>
  <c r="Z51" i="1" a="1"/>
  <c r="BD46" i="1" a="1"/>
  <c r="BP58" i="1" a="1"/>
  <c r="AY44" i="1" a="1"/>
  <c r="E44" i="1" a="1"/>
  <c r="AF50" i="1" a="1"/>
  <c r="R58" i="1" a="1"/>
  <c r="BF60" i="1" a="1"/>
  <c r="Z47" i="1" a="1"/>
  <c r="P48" i="1" a="1"/>
  <c r="AZ58" i="1" a="1"/>
  <c r="AG59" i="1" a="1"/>
  <c r="BN47" i="1" a="1"/>
  <c r="Y46" i="1" a="1"/>
  <c r="Q55" i="1" a="1"/>
  <c r="S55" i="1" a="1"/>
  <c r="H46" i="1" a="1"/>
  <c r="BB57" i="1" a="1"/>
  <c r="R61" i="1" a="1"/>
  <c r="AD62" i="1" a="1"/>
  <c r="AN48" i="1" a="1"/>
  <c r="AX59" i="1" a="1"/>
  <c r="AU68" i="1" a="1"/>
  <c r="AV70" i="1" a="1"/>
  <c r="S63" i="1" a="1"/>
  <c r="BM75" i="1" a="1"/>
  <c r="AX77" i="1" a="1"/>
  <c r="AO47" i="1" a="1"/>
  <c r="AP50" i="1" a="1"/>
  <c r="BG58" i="1" a="1"/>
  <c r="BH68" i="1" a="1"/>
  <c r="AR59" i="1" a="1"/>
  <c r="T62" i="1" a="1"/>
  <c r="I74" i="1" a="1"/>
  <c r="R72" i="1" a="1"/>
  <c r="AD54" i="1" a="1"/>
  <c r="X56" i="1" a="1"/>
  <c r="AO64" i="1" a="1"/>
  <c r="BQ71" i="1" a="1"/>
  <c r="BH61" i="1" a="1"/>
  <c r="AN69" i="1" a="1"/>
  <c r="AX68" i="1" a="1"/>
  <c r="O44" i="1" a="1"/>
  <c r="AI58" i="1" a="1"/>
  <c r="H63" i="1" a="1"/>
  <c r="AR62" i="1" a="1"/>
  <c r="BB65" i="1" a="1"/>
  <c r="Z69" i="1" a="1"/>
  <c r="AL59" i="1" a="1"/>
  <c r="BJ70" i="1" a="1"/>
  <c r="Q69" i="1" a="1"/>
  <c r="AP55" i="1" a="1"/>
  <c r="V59" i="1" a="1"/>
  <c r="BR57" i="1" a="1"/>
  <c r="BG59" i="1" a="1"/>
  <c r="T57" i="1" a="1"/>
  <c r="BB66" i="1" a="1"/>
  <c r="BO63" i="1" a="1"/>
  <c r="BI58" i="1" a="1"/>
  <c r="K53" i="1" a="1"/>
  <c r="BN48" i="1" a="1"/>
  <c r="L56" i="1" a="1"/>
  <c r="AG73" i="1" a="1"/>
  <c r="F65" i="1" a="1"/>
  <c r="V61" i="1" a="1"/>
  <c r="V54" i="1" a="1"/>
  <c r="X57" i="1" a="1"/>
  <c r="H61" i="1" a="1"/>
  <c r="BL45" i="1" a="1"/>
  <c r="J50" i="1" a="1"/>
  <c r="G52" i="1" a="1"/>
  <c r="BI65" i="1" a="1"/>
  <c r="AA46" i="1" a="1"/>
  <c r="AO48" i="1" a="1"/>
  <c r="BP46" i="1" a="1"/>
  <c r="BL49" i="1" a="1"/>
  <c r="AW53" i="1" a="1"/>
  <c r="AW62" i="1" a="1"/>
  <c r="G47" i="1" a="1"/>
  <c r="AB55" i="1" a="1"/>
  <c r="AJ56" i="1" a="1"/>
  <c r="M44" i="1" a="1"/>
  <c r="P51" i="1" a="1"/>
  <c r="E50" i="1" a="1"/>
  <c r="BR48" i="1" a="1"/>
  <c r="J54" i="1" a="1"/>
  <c r="AE67" i="1" a="1"/>
  <c r="T46" i="1" a="1"/>
  <c r="BB48" i="1" a="1"/>
  <c r="AI56" i="1" a="1"/>
  <c r="K62" i="1" a="1"/>
  <c r="AD44" i="1" a="1"/>
  <c r="AU53" i="1" a="1"/>
  <c r="L52" i="1" a="1"/>
  <c r="AK62" i="1" a="1"/>
  <c r="BA49" i="1" a="1"/>
  <c r="AE54" i="1" a="1"/>
  <c r="AX65" i="1" a="1"/>
  <c r="BA53" i="1" a="1"/>
  <c r="X50" i="1" a="1"/>
  <c r="AH61" i="1" a="1"/>
  <c r="AA62" i="1" a="1"/>
  <c r="AW65" i="1" a="1"/>
  <c r="M67" i="1" a="1"/>
  <c r="BP78" i="1" a="1"/>
  <c r="BH72" i="1" a="1"/>
  <c r="AJ51" i="1" a="1"/>
  <c r="AI62" i="1" a="1"/>
  <c r="AD53" i="1" a="1"/>
  <c r="AI72" i="1" a="1"/>
  <c r="AK70" i="1" a="1"/>
  <c r="AM68" i="1" a="1"/>
  <c r="AD79" i="1" a="1"/>
  <c r="AN68" i="1" a="1"/>
  <c r="H52" i="1" a="1"/>
  <c r="AJ57" i="1" a="1"/>
  <c r="AT59" i="1" a="1"/>
  <c r="V74" i="1" a="1"/>
  <c r="AG66" i="1" a="1"/>
  <c r="AR63" i="1" a="1"/>
  <c r="L60" i="1" a="1"/>
  <c r="H54" i="1" a="1"/>
  <c r="I52" i="1" a="1"/>
  <c r="AV67" i="1" a="1"/>
  <c r="J59" i="1" a="1"/>
  <c r="BT68" i="1" a="1"/>
  <c r="BG72" i="1" a="1"/>
  <c r="BR65" i="1" a="1"/>
  <c r="AQ65" i="1" a="1"/>
  <c r="G46" i="1" a="1"/>
  <c r="AY56" i="1" a="1"/>
  <c r="G71" i="1" a="1"/>
  <c r="BO60" i="1" a="1"/>
  <c r="Y60" i="1" a="1"/>
  <c r="AO65" i="1" a="1"/>
  <c r="E70" i="1" a="1"/>
  <c r="C68" i="1" a="1"/>
  <c r="AK51" i="1" a="1"/>
  <c r="BJ66" i="1" a="1"/>
  <c r="K60" i="1" a="1"/>
  <c r="BE60" i="1" a="1"/>
  <c r="BA63" i="1" a="1"/>
  <c r="AP68" i="1" a="1"/>
  <c r="AA66" i="1" a="1"/>
  <c r="BK56" i="1" a="1"/>
  <c r="AM60" i="1" a="1"/>
  <c r="Q59" i="1" a="1"/>
  <c r="AI48" i="1" a="1"/>
  <c r="BO54" i="1" a="1"/>
  <c r="AV57" i="1" a="1"/>
  <c r="AO45" i="1" a="1"/>
  <c r="BJ58" i="1" a="1"/>
  <c r="AC52" i="1" a="1"/>
  <c r="U61" i="1" a="1"/>
  <c r="C62" i="1" a="1"/>
  <c r="AM66" i="1" a="1"/>
  <c r="AJ70" i="1" a="1"/>
  <c r="BD68" i="1" a="1"/>
  <c r="BL66" i="1" a="1"/>
  <c r="AE71" i="1" a="1"/>
  <c r="O71" i="1" a="1"/>
  <c r="BA51" i="1" a="1"/>
  <c r="AA56" i="1" a="1"/>
  <c r="S67" i="1" a="1"/>
  <c r="F47" i="1" a="1"/>
  <c r="AU54" i="1" a="1"/>
  <c r="S48" i="1" a="1"/>
  <c r="Q48" i="1" a="1"/>
  <c r="BL58" i="1" a="1"/>
  <c r="BO56" i="1" a="1"/>
  <c r="X45" i="1" a="1"/>
  <c r="X59" i="1" a="1"/>
  <c r="AM59" i="1" a="1"/>
  <c r="BK44" i="1" a="1"/>
  <c r="E52" i="1" a="1"/>
  <c r="AH51" i="1" a="1"/>
  <c r="AX47" i="1" a="1"/>
  <c r="BP57" i="1" a="1"/>
  <c r="BP51" i="1" a="1"/>
  <c r="AH47" i="1" a="1"/>
  <c r="AX58" i="1" a="1"/>
  <c r="C58" i="1" a="1"/>
  <c r="M53" i="1" a="1"/>
  <c r="BH52" i="1" a="1"/>
  <c r="BD55" i="1" a="1"/>
  <c r="AA54" i="1" a="1"/>
  <c r="V44" i="1" a="1"/>
  <c r="BK50" i="1" a="1"/>
  <c r="T56" i="1" a="1"/>
  <c r="L61" i="1" a="1"/>
  <c r="G45" i="1" a="1"/>
  <c r="BG56" i="1" a="1"/>
  <c r="Y62" i="1" a="1"/>
  <c r="BO64" i="1" a="1"/>
  <c r="Y67" i="1" a="1"/>
  <c r="BQ68" i="1" a="1"/>
  <c r="BO65" i="1" a="1"/>
  <c r="BE74" i="1" a="1"/>
  <c r="BT48" i="1" a="1"/>
  <c r="AO59" i="1" a="1"/>
  <c r="D59" i="1" a="1"/>
  <c r="G74" i="1" a="1"/>
  <c r="BF62" i="1" a="1"/>
  <c r="H70" i="1" a="1"/>
  <c r="X69" i="1" a="1"/>
  <c r="BB71" i="1" a="1"/>
  <c r="G58" i="1" a="1"/>
  <c r="BK59" i="1" a="1"/>
  <c r="AL60" i="1" a="1"/>
  <c r="BP62" i="1" a="1"/>
  <c r="BU67" i="1" a="1"/>
  <c r="BL65" i="1" a="1"/>
  <c r="AV63" i="1" a="1"/>
  <c r="AC50" i="1" a="1"/>
  <c r="S58" i="1" a="1"/>
  <c r="BH60" i="1" a="1"/>
  <c r="AF62" i="1" a="1"/>
  <c r="AI70" i="1" a="1"/>
  <c r="AA74" i="1" a="1"/>
  <c r="BH67" i="1" a="1"/>
  <c r="AA67" i="1" a="1"/>
  <c r="I49" i="1" a="1"/>
  <c r="Y53" i="1" a="1"/>
  <c r="AG60" i="1" a="1"/>
  <c r="BG61" i="1" a="1"/>
  <c r="AZ63" i="1" a="1"/>
  <c r="AL67" i="1" a="1"/>
  <c r="AS71" i="1" a="1"/>
  <c r="BE46" i="1" a="1"/>
  <c r="AG57" i="1" a="1"/>
  <c r="AT71" i="1" a="1"/>
  <c r="BU60" i="1" a="1"/>
  <c r="BD60" i="1" a="1"/>
  <c r="BQ65" i="1" a="1"/>
  <c r="K70" i="1" a="1"/>
  <c r="K68" i="1" a="1"/>
  <c r="AE52" i="1" a="1"/>
  <c r="AD67" i="1" a="1"/>
  <c r="Q60" i="1" a="1"/>
  <c r="Z49" i="1" a="1"/>
  <c r="Z52" i="1" a="1"/>
  <c r="BR61" i="1" a="1"/>
  <c r="AB49" i="1" a="1"/>
  <c r="N56" i="1" a="1"/>
  <c r="AR61" i="1" a="1"/>
  <c r="M62" i="1" a="1"/>
  <c r="BE64" i="1" a="1"/>
  <c r="AC68" i="1" a="1"/>
  <c r="BR71" i="1" a="1"/>
  <c r="S70" i="1" a="1"/>
  <c r="BE68" i="1" a="1"/>
  <c r="AJ73" i="1" a="1"/>
  <c r="AY73" i="1" a="1"/>
  <c r="AS47" i="1" a="1"/>
  <c r="F48" i="1" a="1"/>
  <c r="AK54" i="1" a="1"/>
  <c r="BI53" i="1" a="1"/>
  <c r="AH53" i="1" a="1"/>
  <c r="BM52" i="1" a="1"/>
  <c r="BL50" i="1" a="1"/>
  <c r="P57" i="1" a="1"/>
  <c r="AM49" i="1" a="1"/>
  <c r="AC46" i="1" a="1"/>
  <c r="P70" i="1" a="1"/>
  <c r="Q64" i="1" a="1"/>
  <c r="AW52" i="1" a="1"/>
  <c r="BU66" i="1" a="1"/>
  <c r="Z64" i="1" a="1"/>
  <c r="N77" i="1" a="1"/>
  <c r="BQ53" i="1" a="1"/>
  <c r="AG71" i="1" a="1"/>
  <c r="AJ55" i="1" a="1"/>
  <c r="M65" i="1" a="1"/>
  <c r="BN70" i="1" a="1"/>
  <c r="AX70" i="1" a="1"/>
  <c r="AC66" i="1" a="1"/>
  <c r="AR67" i="1" a="1"/>
  <c r="N66" i="1" a="1"/>
  <c r="AS63" i="1" a="1"/>
  <c r="AQ58" i="1" a="1"/>
  <c r="AY51" i="1" a="1"/>
  <c r="BD50" i="1" a="1"/>
  <c r="BU52" i="1" a="1"/>
  <c r="D52" i="1" a="1"/>
  <c r="AR51" i="1" a="1"/>
  <c r="AP56" i="1" a="1"/>
  <c r="AE65" i="1" a="1"/>
  <c r="AV64" i="1" a="1"/>
  <c r="AW68" i="1" a="1"/>
  <c r="AM62" i="1" a="1"/>
  <c r="BA75" i="1" a="1"/>
  <c r="BK74" i="1" a="1"/>
  <c r="AY74" i="1" a="1"/>
  <c r="AA61" i="1" a="1"/>
  <c r="BC66" i="1" a="1"/>
  <c r="X63" i="1" a="1"/>
  <c r="AH71" i="1" a="1"/>
  <c r="BN76" i="1" a="1"/>
  <c r="AC71" i="1" a="1"/>
  <c r="BH78" i="1" a="1"/>
  <c r="B79" i="1" a="1"/>
  <c r="W78" i="1" a="1"/>
  <c r="AH77" i="1" a="1"/>
  <c r="R69" i="1" a="1"/>
  <c r="AL78" i="1" a="1"/>
  <c r="AJ49" i="1" a="1"/>
  <c r="G66" i="1" a="1"/>
  <c r="M76" i="1" a="1"/>
  <c r="AZ76" i="1" a="1"/>
  <c r="AU78" i="1" a="1"/>
  <c r="AR79" i="1" a="1"/>
  <c r="BP76" i="1" a="1"/>
  <c r="B48" i="1" a="1"/>
  <c r="BA78" i="1" a="1"/>
  <c r="AC73" i="1" a="1"/>
  <c r="AZ73" i="1" a="1"/>
  <c r="AF54" i="1" a="1"/>
  <c r="Z65" i="1" a="1"/>
  <c r="AD69" i="1" a="1"/>
  <c r="AS74" i="1" a="1"/>
  <c r="BC72" i="1" a="1"/>
  <c r="AF71" i="1" a="1"/>
  <c r="AX66" i="1" a="1"/>
  <c r="S75" i="1" a="1"/>
  <c r="AA48" i="1" a="1"/>
  <c r="AH65" i="1" a="1"/>
  <c r="Z70" i="1" a="1"/>
  <c r="AC79" i="1" a="1"/>
  <c r="BJ78" i="1" a="1"/>
  <c r="W50" i="1" a="1"/>
  <c r="BC65" i="1" a="1"/>
  <c r="BR54" i="1" a="1"/>
  <c r="AN79" i="1" a="1"/>
  <c r="BQ77" i="1" a="1"/>
  <c r="BA58" i="1" a="1"/>
  <c r="BL71" i="1" a="1"/>
  <c r="H64" i="1" a="1"/>
  <c r="AJ63" i="1" a="1"/>
  <c r="AP64" i="1" a="1"/>
  <c r="BO69" i="1" a="1"/>
  <c r="Q66" i="1" a="1"/>
  <c r="F64" i="1" a="1"/>
  <c r="AO71" i="1" a="1"/>
  <c r="AG70" i="1" a="1"/>
  <c r="X75" i="1" a="1"/>
  <c r="BR63" i="1" a="1"/>
  <c r="AZ75" i="1" a="1"/>
  <c r="BU79" i="1" a="1"/>
  <c r="BG68" i="1" a="1"/>
  <c r="AG62" i="1" a="1"/>
  <c r="BE75" i="1" a="1"/>
  <c r="AD76" i="1" a="1"/>
  <c r="AC76" i="1" a="1"/>
  <c r="AJ76" i="1" a="1"/>
  <c r="BD74" i="1" a="1"/>
  <c r="AQ74" i="1" a="1"/>
  <c r="AA73" i="1" a="1"/>
  <c r="B65" i="1" a="1"/>
  <c r="Z73" i="1" a="1"/>
  <c r="BC79" i="1" a="1"/>
  <c r="AU73" i="1" a="1"/>
  <c r="AY79" i="1" a="1"/>
  <c r="G78" i="1" a="1"/>
  <c r="V77" i="1" a="1"/>
  <c r="Y78" i="1" a="1"/>
  <c r="BG78" i="1" a="1"/>
  <c r="AA75" i="1" a="1"/>
  <c r="T79" i="1" a="1"/>
  <c r="BJ69" i="1" a="1"/>
  <c r="Y71" i="1" a="1"/>
  <c r="BQ76" i="1" a="1"/>
  <c r="BL73" i="1" a="1"/>
  <c r="AN77" i="1" a="1"/>
  <c r="R75" i="1" a="1"/>
  <c r="P77" i="1" a="1"/>
  <c r="U79" i="1" a="1"/>
  <c r="I73" i="1" a="1"/>
  <c r="C50" i="1" a="1"/>
  <c r="BD67" i="1" a="1"/>
  <c r="O75" i="1" a="1"/>
  <c r="N62" i="1" a="1"/>
  <c r="X60" i="1" a="1"/>
  <c r="BI52" i="1" a="1"/>
  <c r="AN49" i="1" a="1"/>
  <c r="BL51" i="1" a="1"/>
  <c r="AA51" i="1" a="1"/>
  <c r="BH48" i="1" a="1"/>
  <c r="AX61" i="1" a="1"/>
  <c r="BO49" i="1" a="1"/>
  <c r="AT51" i="1" a="1"/>
  <c r="BB52" i="1" a="1"/>
  <c r="BT49" i="1" a="1"/>
  <c r="BH66" i="1" a="1"/>
  <c r="BM66" i="1" a="1"/>
  <c r="BD56" i="1" a="1"/>
  <c r="V70" i="1" a="1"/>
  <c r="BM73" i="1" a="1"/>
  <c r="J49" i="1" a="1"/>
  <c r="AB59" i="1" a="1"/>
  <c r="BM63" i="1" a="1"/>
  <c r="AK52" i="1" a="1"/>
  <c r="BQ59" i="1" a="1"/>
  <c r="AB62" i="1" a="1"/>
  <c r="BF63" i="1" a="1"/>
  <c r="AA63" i="1" a="1"/>
  <c r="AO70" i="1" a="1"/>
  <c r="V50" i="1" a="1"/>
  <c r="AQ50" i="1" a="1"/>
  <c r="AY67" i="1" a="1"/>
  <c r="AK49" i="1" a="1"/>
  <c r="I61" i="1" a="1"/>
  <c r="AD58" i="1" a="1"/>
  <c r="W60" i="1" a="1"/>
  <c r="AW57" i="1" a="1"/>
  <c r="AC65" i="1" a="1"/>
  <c r="AP57" i="1" a="1"/>
  <c r="BK69" i="1" a="1"/>
  <c r="AB54" i="1" a="1"/>
  <c r="J65" i="1" a="1"/>
  <c r="AJ77" i="1" a="1"/>
  <c r="BB75" i="1" a="1"/>
  <c r="AQ75" i="1" a="1"/>
  <c r="I65" i="1" a="1"/>
  <c r="BP70" i="1" a="1"/>
  <c r="AF72" i="1" a="1"/>
  <c r="AS73" i="1" a="1"/>
  <c r="K74" i="1" a="1"/>
  <c r="AF77" i="1" a="1"/>
  <c r="K79" i="1" a="1"/>
  <c r="B69" i="1" a="1"/>
  <c r="AM74" i="1" a="1"/>
  <c r="AA70" i="1" a="1"/>
  <c r="R79" i="1" a="1"/>
  <c r="AU71" i="1" a="1"/>
  <c r="BT67" i="1" a="1"/>
  <c r="X61" i="1" a="1"/>
  <c r="W77" i="1" a="1"/>
  <c r="J78" i="1" a="1"/>
  <c r="BT71" i="1" a="1"/>
  <c r="AT70" i="1" a="1"/>
  <c r="Z79" i="1" a="1"/>
  <c r="AD77" i="1" a="1"/>
  <c r="M74" i="1" a="1"/>
  <c r="BN79" i="1" a="1"/>
  <c r="BH63" i="1" a="1"/>
  <c r="O58" i="1" a="1"/>
  <c r="AD56" i="1" a="1"/>
  <c r="R60" i="1" a="1"/>
  <c r="I72" i="1" a="1"/>
  <c r="Y75" i="1" a="1"/>
  <c r="Y65" i="1" a="1"/>
  <c r="AJ69" i="1" a="1"/>
  <c r="BD72" i="1" a="1"/>
  <c r="BU55" i="1" a="1"/>
  <c r="AP70" i="1" a="1"/>
  <c r="AW63" i="1" a="1"/>
  <c r="V78" i="1" a="1"/>
  <c r="O70" i="1" a="1"/>
  <c r="S53" i="1" a="1"/>
  <c r="BF71" i="1" a="1"/>
  <c r="BG63" i="1" a="1"/>
  <c r="AU79" i="1" a="1"/>
  <c r="AZ70" i="1" a="1"/>
  <c r="L64" i="1" a="1"/>
  <c r="R67" i="1" a="1"/>
  <c r="U67" i="1" a="1"/>
  <c r="G60" i="1" a="1"/>
  <c r="BM69" i="1" a="1"/>
  <c r="AD61" i="1" a="1"/>
  <c r="AL71" i="1" a="1"/>
  <c r="D68" i="1" a="1"/>
  <c r="AJ74" i="1" a="1"/>
  <c r="P73" i="1" a="1"/>
  <c r="AO76" i="1" a="1"/>
  <c r="K71" i="1" a="1"/>
  <c r="AS79" i="1" a="1"/>
  <c r="BP69" i="1" a="1"/>
  <c r="AJ60" i="1" a="1"/>
  <c r="AS65" i="1" a="1"/>
  <c r="L69" i="1" a="1"/>
  <c r="AG78" i="1" a="1"/>
  <c r="BN78" i="1" a="1"/>
  <c r="AD71" i="1" a="1"/>
  <c r="AA71" i="1" a="1"/>
  <c r="BQ74" i="1" a="1"/>
  <c r="BL75" i="1" a="1"/>
  <c r="BC68" i="1" a="1"/>
  <c r="W76" i="1" a="1"/>
  <c r="AW76" i="1" a="1"/>
  <c r="BS70" i="1" a="1"/>
  <c r="X73" i="1" a="1"/>
  <c r="B60" i="1" a="1"/>
  <c r="BN71" i="1" a="1"/>
  <c r="BJ79" i="1" a="1"/>
  <c r="BT77" i="1" a="1"/>
  <c r="Z75" i="1" a="1"/>
  <c r="D77" i="1" a="1"/>
  <c r="AT68" i="1" a="1"/>
  <c r="D74" i="1" a="1"/>
  <c r="BE78" i="1" a="1"/>
  <c r="T77" i="1" a="1"/>
  <c r="T75" i="1" a="1"/>
  <c r="K73" i="1" a="1"/>
  <c r="G75" i="1" a="1"/>
  <c r="L73" i="1" a="1"/>
  <c r="BQ60" i="1" a="1"/>
  <c r="AE59" i="1" a="1"/>
  <c r="BF70" i="1" a="1"/>
  <c r="AP69" i="1" a="1"/>
  <c r="S54" i="1" a="1"/>
  <c r="BT45" i="1" a="1"/>
  <c r="X51" i="1" a="1"/>
  <c r="X53" i="1" a="1"/>
  <c r="AZ44" i="1" a="1"/>
  <c r="P59" i="1" a="1"/>
  <c r="AY66" i="1" a="1"/>
  <c r="BB50" i="1" a="1"/>
  <c r="BE52" i="1" a="1"/>
  <c r="F57" i="1" a="1"/>
  <c r="BB68" i="1" a="1"/>
  <c r="BE76" i="1" a="1"/>
  <c r="AL53" i="1" a="1"/>
  <c r="BB70" i="1" a="1"/>
  <c r="I75" i="1" a="1"/>
  <c r="BE47" i="1" a="1"/>
  <c r="Y63" i="1" a="1"/>
  <c r="F60" i="1" a="1"/>
  <c r="BS57" i="1" a="1"/>
  <c r="AZ52" i="1" a="1"/>
  <c r="AW64" i="1" a="1"/>
  <c r="BE70" i="1" a="1"/>
  <c r="AP62" i="1" a="1"/>
  <c r="AP63" i="1" a="1"/>
  <c r="AI47" i="1" a="1"/>
  <c r="BC58" i="1" a="1"/>
  <c r="AS69" i="1" a="1"/>
  <c r="AC59" i="1" a="1"/>
  <c r="BS61" i="1" a="1"/>
  <c r="AZ57" i="1" a="1"/>
  <c r="O61" i="1" a="1"/>
  <c r="BC53" i="1" a="1"/>
  <c r="R62" i="1" a="1"/>
  <c r="M60" i="1" a="1"/>
  <c r="Z71" i="1" a="1"/>
  <c r="BA62" i="1" a="1"/>
  <c r="T70" i="1" a="1"/>
  <c r="AA78" i="1" a="1"/>
  <c r="AT76" i="1" a="1"/>
  <c r="AH76" i="1" a="1"/>
  <c r="BR60" i="1" a="1"/>
  <c r="BS65" i="1" a="1"/>
  <c r="AW74" i="1" a="1"/>
  <c r="AM76" i="1" a="1"/>
  <c r="AJ78" i="1" a="1"/>
  <c r="AK79" i="1" a="1"/>
  <c r="Y76" i="1" a="1"/>
  <c r="B59" i="1" a="1"/>
  <c r="AS62" i="1" a="1"/>
  <c r="AE79" i="1" a="1"/>
  <c r="V73" i="1" a="1"/>
  <c r="Q78" i="1" a="1"/>
  <c r="BF64" i="1" a="1"/>
  <c r="AJ66" i="1" a="1"/>
  <c r="BT78" i="1" a="1"/>
  <c r="AJ67" i="1" a="1"/>
  <c r="E74" i="1" a="1"/>
  <c r="AT77" i="1" a="1"/>
  <c r="BK72" i="1" a="1"/>
  <c r="AI79" i="1" a="1"/>
  <c r="D76" i="1" a="1"/>
  <c r="B77" i="1" a="1"/>
  <c r="K76" i="1" a="1"/>
  <c r="J63" i="1" a="1"/>
  <c r="X68" i="1" a="1"/>
  <c r="BF68" i="1" a="1"/>
  <c r="Z74" i="1" a="1"/>
  <c r="BJ53" i="1" a="1"/>
  <c r="AD70" i="1" a="1"/>
  <c r="AX60" i="1" a="1"/>
  <c r="BH79" i="1" a="1"/>
  <c r="AH59" i="1" a="1"/>
  <c r="AV66" i="1" a="1"/>
  <c r="G67" i="1" a="1"/>
  <c r="AB68" i="1" a="1"/>
  <c r="BH73" i="1" a="1"/>
  <c r="AQ62" i="1" a="1"/>
  <c r="BI66" i="1" a="1"/>
  <c r="N67" i="1" a="1"/>
  <c r="AX69" i="1" a="1"/>
  <c r="J74" i="1" a="1"/>
  <c r="C61" i="1" a="1"/>
  <c r="N64" i="1" a="1"/>
  <c r="BB69" i="1" a="1"/>
  <c r="BN64" i="1" a="1"/>
  <c r="BP63" i="1" a="1"/>
  <c r="W71" i="1" a="1"/>
  <c r="H62" i="1" a="1"/>
  <c r="P71" i="1" a="1"/>
  <c r="AU75" i="1" a="1"/>
  <c r="Q75" i="1" a="1"/>
  <c r="R70" i="1" a="1"/>
  <c r="BD73" i="1" a="1"/>
  <c r="BE67" i="1" a="1"/>
  <c r="AA77" i="1" a="1"/>
  <c r="M64" i="1" a="1"/>
  <c r="BU77" i="1" a="1"/>
  <c r="BB74" i="1" a="1"/>
  <c r="AP78" i="1" a="1"/>
  <c r="AL79" i="1" a="1"/>
  <c r="AB79" i="1" a="1"/>
  <c r="R78" i="1" a="1"/>
  <c r="D73" i="1" a="1"/>
  <c r="AU77" i="1" a="1"/>
  <c r="AW67" i="1" a="1"/>
  <c r="BG70" i="1" a="1"/>
  <c r="AJ79" i="1" a="1"/>
  <c r="BJ76" i="1" a="1"/>
  <c r="F71" i="1" a="1"/>
  <c r="V72" i="1" a="1"/>
  <c r="AE76" i="1" a="1"/>
  <c r="BJ72" i="1" a="1"/>
  <c r="BS73" i="1" a="1"/>
  <c r="B54" i="1" a="1"/>
  <c r="B45" i="1" a="1"/>
  <c r="BM74" i="1" a="1"/>
  <c r="AN70" i="1" a="1"/>
  <c r="AI67" i="1" a="1"/>
  <c r="V71" i="1" a="1"/>
  <c r="B70" i="1" a="1"/>
  <c r="BP72" i="1" a="1"/>
  <c r="AE73" i="1" a="1"/>
  <c r="B57" i="1" a="1"/>
  <c r="BM72" i="1" a="1"/>
  <c r="AP65" i="1" a="1"/>
  <c r="BR59" i="1" a="1"/>
  <c r="AR66" i="1" a="1"/>
  <c r="W59" i="1" a="1"/>
  <c r="E56" i="1" a="1"/>
  <c r="T53" i="1" a="1"/>
  <c r="AY52" i="1" a="1"/>
  <c r="AN47" i="1" a="1"/>
  <c r="W44" i="1" a="1"/>
  <c r="T61" i="1" a="1"/>
  <c r="BC69" i="1" a="1"/>
  <c r="BA54" i="1" a="1"/>
  <c r="AQ64" i="1" a="1"/>
  <c r="BK73" i="1" a="1"/>
  <c r="F72" i="1" a="1"/>
  <c r="AL55" i="1" a="1"/>
  <c r="C64" i="1" a="1"/>
  <c r="BK76" i="1" a="1"/>
  <c r="R55" i="1" a="1"/>
  <c r="P67" i="1" a="1"/>
  <c r="AT67" i="1" a="1"/>
  <c r="P50" i="1" a="1"/>
  <c r="AZ64" i="1" a="1"/>
  <c r="W68" i="1" a="1"/>
  <c r="W46" i="1" a="1"/>
  <c r="G61" i="1" a="1"/>
  <c r="AF69" i="1" a="1"/>
  <c r="X47" i="1" a="1"/>
  <c r="BM61" i="1" a="1"/>
  <c r="H73" i="1" a="1"/>
  <c r="BT57" i="1" a="1"/>
  <c r="AW56" i="1" a="1"/>
  <c r="BG53" i="1" a="1"/>
  <c r="F62" i="1" a="1"/>
  <c r="BT53" i="1" a="1"/>
  <c r="AO63" i="1" a="1"/>
  <c r="E61" i="1" a="1"/>
  <c r="BS59" i="1" a="1"/>
  <c r="BR64" i="1" a="1"/>
  <c r="AC61" i="1" a="1"/>
  <c r="BE79" i="1" a="1"/>
  <c r="AK77" i="1" a="1"/>
  <c r="D65" i="1" a="1"/>
  <c r="BA66" i="1" a="1"/>
  <c r="AI69" i="1" a="1"/>
  <c r="Q77" i="1" a="1"/>
  <c r="BP77" i="1" a="1"/>
  <c r="S71" i="1" a="1"/>
  <c r="BC78" i="1" a="1"/>
  <c r="BS78" i="1" a="1"/>
  <c r="B49" i="1" a="1"/>
  <c r="AZ74" i="1" a="1"/>
  <c r="W79" i="1" a="1"/>
  <c r="BP71" i="1" a="1"/>
  <c r="B56" i="1" a="1"/>
  <c r="N71" i="1" a="1"/>
  <c r="AC69" i="1" a="1"/>
  <c r="M79" i="1" a="1"/>
  <c r="BK77" i="1" a="1"/>
  <c r="AO74" i="1" a="1"/>
  <c r="BI57" i="1" a="1"/>
  <c r="W48" i="1" a="1"/>
  <c r="K64" i="1" a="1"/>
  <c r="AU62" i="1" a="1"/>
  <c r="N47" i="1" a="1"/>
  <c r="BR44" i="1" a="1"/>
  <c r="D44" i="1" a="1"/>
  <c r="M71" i="1" a="1"/>
  <c r="U64" i="1" a="1"/>
  <c r="P69" i="1" a="1"/>
  <c r="K72" i="1" a="1"/>
  <c r="BT73" i="1" a="1"/>
  <c r="AP54" i="1" a="1"/>
  <c r="Z66" i="1" a="1"/>
  <c r="X77" i="1" a="1"/>
  <c r="N51" i="1" a="1"/>
  <c r="C73" i="1" a="1"/>
  <c r="I69" i="1" a="1"/>
  <c r="AH56" i="1" a="1"/>
  <c r="AH55" i="1" a="1"/>
  <c r="BG64" i="1" a="1"/>
  <c r="BM56" i="1" a="1"/>
  <c r="E60" i="1" a="1"/>
  <c r="BT70" i="1" a="1"/>
  <c r="F56" i="1" a="1"/>
  <c r="BD62" i="1" a="1"/>
  <c r="BO66" i="1" a="1"/>
  <c r="AZ54" i="1" a="1"/>
  <c r="AY50" i="1" a="1"/>
  <c r="BF67" i="1" a="1"/>
  <c r="BQ62" i="1" a="1"/>
  <c r="BK58" i="1" a="1"/>
  <c r="AS52" i="1" a="1"/>
  <c r="AS66" i="1" a="1"/>
  <c r="AQ63" i="1" a="1"/>
  <c r="E67" i="1" a="1"/>
  <c r="V66" i="1" a="1"/>
  <c r="D78" i="1" a="1"/>
  <c r="AO79" i="1" a="1"/>
  <c r="R71" i="1" a="1"/>
  <c r="AU72" i="1" a="1"/>
  <c r="O66" i="1" a="1"/>
  <c r="AM78" i="1" a="1"/>
  <c r="BT66" i="1" a="1"/>
  <c r="BC73" i="1" a="1"/>
  <c r="AG77" i="1" a="1"/>
  <c r="U72" i="1" a="1"/>
  <c r="B58" i="1" a="1"/>
  <c r="S72" i="1" a="1"/>
  <c r="BM71" i="1" a="1"/>
  <c r="AN62" i="1" a="1"/>
  <c r="O67" i="1" a="1"/>
  <c r="AD63" i="1" a="1"/>
  <c r="F63" i="1" a="1"/>
  <c r="BD64" i="1" a="1"/>
  <c r="S77" i="1" a="1"/>
  <c r="BQ75" i="1" a="1"/>
  <c r="BO79" i="1" a="1"/>
  <c r="BM78" i="1" a="1"/>
  <c r="X74" i="1" a="1"/>
  <c r="BA79" i="1" a="1"/>
  <c r="BD66" i="1" a="1"/>
  <c r="AX73" i="1" a="1"/>
  <c r="S59" i="1" a="1"/>
  <c r="BF46" i="1" a="1"/>
  <c r="AC60" i="1" a="1"/>
  <c r="BB59" i="1" a="1"/>
  <c r="AV46" i="1" a="1"/>
  <c r="Q47" i="1" a="1"/>
  <c r="BB44" i="1" a="1"/>
  <c r="H59" i="1" a="1"/>
  <c r="D62" i="1" a="1"/>
  <c r="P62" i="1" a="1"/>
  <c r="Q65" i="1" a="1"/>
  <c r="BL68" i="1" a="1"/>
  <c r="BF66" i="1" a="1"/>
  <c r="BC63" i="1" a="1"/>
  <c r="C74" i="1" a="1"/>
  <c r="AG65" i="1" a="1"/>
  <c r="O65" i="1" a="1"/>
  <c r="C63" i="1" a="1"/>
  <c r="BH55" i="1" a="1"/>
  <c r="AS60" i="1" a="1"/>
  <c r="AT69" i="1" a="1"/>
  <c r="E45" i="1" a="1"/>
  <c r="AX62" i="1" a="1"/>
  <c r="BP50" i="1" a="1"/>
  <c r="BL53" i="1" a="1"/>
  <c r="AY59" i="1" a="1"/>
  <c r="AY71" i="1" a="1"/>
  <c r="BU57" i="1" a="1"/>
  <c r="BS54" i="1" a="1"/>
  <c r="AJ72" i="1" a="1"/>
  <c r="BP56" i="1" a="1"/>
  <c r="BF52" i="1" a="1"/>
  <c r="AJ59" i="1" a="1"/>
  <c r="V68" i="1" a="1"/>
  <c r="AV65" i="1" a="1"/>
  <c r="AP61" i="1" a="1"/>
  <c r="F68" i="1" a="1"/>
  <c r="I64" i="1" a="1"/>
  <c r="BS67" i="1" a="1"/>
  <c r="AF73" i="1" a="1"/>
  <c r="BQ69" i="1" a="1"/>
  <c r="W69" i="1" a="1"/>
  <c r="BU78" i="1" a="1"/>
  <c r="J73" i="1" a="1"/>
  <c r="BS74" i="1" a="1"/>
  <c r="N79" i="1" a="1"/>
  <c r="AY77" i="1" a="1"/>
  <c r="BP74" i="1" a="1"/>
  <c r="M75" i="1" a="1"/>
  <c r="F78" i="1" a="1"/>
  <c r="AX63" i="1" a="1"/>
  <c r="I45" i="1" a="1"/>
  <c r="H69" i="1" a="1"/>
  <c r="BG65" i="1" a="1"/>
  <c r="BT72" i="1" a="1"/>
  <c r="Z72" i="1" a="1"/>
  <c r="BI76" i="1" a="1"/>
  <c r="I77" i="1" a="1"/>
  <c r="BM77" i="1" a="1"/>
  <c r="AC78" i="1" a="1"/>
  <c r="BF77" i="1" a="1"/>
  <c r="G73" i="1" a="1"/>
  <c r="BG77" i="1" a="1"/>
  <c r="AP58" i="1" a="1"/>
  <c r="AV68" i="1" a="1"/>
  <c r="BR51" i="1" a="1"/>
  <c r="BQ46" i="1" a="1"/>
  <c r="Z45" i="1" a="1"/>
  <c r="F54" i="1" a="1"/>
  <c r="BK49" i="1" a="1"/>
  <c r="R54" i="1" a="1"/>
  <c r="AY45" i="1" a="1"/>
  <c r="BJ56" i="1" a="1"/>
  <c r="AL58" i="1" a="1"/>
  <c r="AE70" i="1" a="1"/>
  <c r="BL74" i="1" a="1"/>
  <c r="AV56" i="1" a="1"/>
  <c r="AA65" i="1" a="1"/>
  <c r="Y69" i="1" a="1"/>
  <c r="BC60" i="1" a="1"/>
  <c r="BH70" i="1" a="1"/>
  <c r="BF65" i="1" a="1"/>
  <c r="BT65" i="1" a="1"/>
  <c r="D72" i="1" a="1"/>
  <c r="F66" i="1" a="1"/>
  <c r="AK50" i="1" a="1"/>
  <c r="BE62" i="1" a="1"/>
  <c r="Q61" i="1" a="1"/>
  <c r="AP53" i="1" a="1"/>
  <c r="T64" i="1" a="1"/>
  <c r="T66" i="1" a="1"/>
  <c r="C72" i="1" a="1"/>
  <c r="BR52" i="1" a="1"/>
  <c r="L55" i="1" a="1"/>
  <c r="AG52" i="1" a="1"/>
  <c r="AV54" i="1" a="1"/>
  <c r="D63" i="1" a="1"/>
  <c r="AC72" i="1" a="1"/>
  <c r="BU68" i="1" a="1"/>
  <c r="R68" i="1" a="1"/>
  <c r="J61" i="1" a="1"/>
  <c r="P78" i="1" a="1"/>
  <c r="BK78" i="1" a="1"/>
  <c r="I48" i="1" a="1"/>
  <c r="BO68" i="1" a="1"/>
  <c r="AZ65" i="1" a="1"/>
  <c r="AX72" i="1" a="1"/>
  <c r="BS71" i="1" a="1"/>
  <c r="BB76" i="1" a="1"/>
  <c r="AQ76" i="1" a="1"/>
  <c r="AB72" i="1" a="1"/>
  <c r="AZ71" i="1" a="1"/>
  <c r="BE77" i="1" a="1"/>
  <c r="B67" i="1" a="1"/>
  <c r="BJ63" i="1" a="1"/>
  <c r="BJ61" i="1" a="1"/>
  <c r="AQ51" i="1" a="1"/>
  <c r="BF59" i="1" a="1"/>
  <c r="AT78" i="1" a="1"/>
  <c r="AW75" i="1" a="1"/>
  <c r="N74" i="1" a="1"/>
  <c r="E76" i="1" a="1"/>
  <c r="BC76" i="1" a="1"/>
  <c r="AH72" i="1" a="1"/>
  <c r="BH77" i="1" a="1"/>
  <c r="BL67" i="1" a="1"/>
  <c r="AC74" i="1" a="1"/>
  <c r="K66" i="1" a="1"/>
  <c r="AQ66" i="1" a="1"/>
  <c r="BR73" i="1" a="1"/>
  <c r="H74" i="1" a="1"/>
  <c r="AO68" i="1" a="1"/>
  <c r="BA69" i="1" a="1"/>
  <c r="AN78" i="1" a="1"/>
  <c r="B76" i="1" a="1"/>
  <c r="AV73" i="1" a="1"/>
  <c r="BT69" i="1" a="1"/>
  <c r="V75" i="1" a="1"/>
  <c r="AR74" i="1" a="1"/>
  <c r="AA72" i="1" a="1"/>
  <c r="BP73" i="1" a="1"/>
  <c r="BQ70" i="1" a="1"/>
  <c r="AB75" i="1" a="1"/>
  <c r="AX74" i="1" a="1"/>
  <c r="J66" i="1" a="1"/>
  <c r="O68" i="1" a="1"/>
  <c r="P64" i="1" a="1"/>
  <c r="N52" i="1" a="1"/>
  <c r="X67" i="1" a="1"/>
  <c r="K59" i="1" a="1"/>
  <c r="AQ59" i="1" a="1"/>
  <c r="AQ68" i="1" a="1"/>
  <c r="AP67" i="1" a="1"/>
  <c r="BO71" i="1" a="1"/>
  <c r="O76" i="1" a="1"/>
  <c r="BG74" i="1" a="1"/>
  <c r="H77" i="1" a="1"/>
  <c r="BS79" i="1" a="1"/>
  <c r="B61" i="1" a="1"/>
  <c r="BE69" i="1" a="1"/>
  <c r="BU62" i="1" a="1"/>
  <c r="AV45" i="1" a="1"/>
  <c r="BI51" i="1" a="1"/>
  <c r="AM47" i="1" a="1"/>
  <c r="BO61" i="1" a="1"/>
  <c r="J75" i="1" a="1"/>
  <c r="BC67" i="1" a="1"/>
  <c r="J69" i="1" a="1"/>
  <c r="AL51" i="1" a="1"/>
  <c r="BS60" i="1" a="1"/>
  <c r="AO55" i="1" a="1"/>
  <c r="AF67" i="1" a="1"/>
  <c r="BH71" i="1" a="1"/>
  <c r="BL69" i="1" a="1"/>
  <c r="BK75" i="1" a="1"/>
  <c r="AP75" i="1" a="1"/>
  <c r="BS77" i="1" a="1"/>
  <c r="BN75" i="1" a="1"/>
  <c r="O79" i="1" a="1"/>
  <c r="AK69" i="1" a="1"/>
  <c r="T71" i="1" a="1"/>
  <c r="AW77" i="1" a="1"/>
  <c r="AL73" i="1" a="1"/>
  <c r="AR72" i="1" a="1"/>
  <c r="AT66" i="1" a="1"/>
  <c r="AF76" i="1" a="1"/>
  <c r="I76" i="1" a="1"/>
  <c r="AU63" i="1" a="1"/>
  <c r="BG73" i="1" a="1"/>
  <c r="AK72" i="1" a="1"/>
  <c r="BI67" i="1" a="1"/>
  <c r="BA70" i="1" a="1"/>
  <c r="AJ64" i="1" a="1"/>
  <c r="AS67" i="1" a="1"/>
  <c r="E77" i="1" a="1"/>
  <c r="Q71" i="1" a="1"/>
  <c r="L79" i="1" a="1"/>
  <c r="AP79" i="1" a="1"/>
  <c r="AE60" i="1" a="1"/>
  <c r="AY75" i="1" a="1"/>
  <c r="BN72" i="1" a="1"/>
  <c r="BG79" i="1" a="1"/>
  <c r="BR78" i="1" a="1"/>
  <c r="AE72" i="1" a="1"/>
  <c r="BF72" i="1" a="1"/>
  <c r="AN71" i="1" a="1"/>
  <c r="M72" i="1" a="1"/>
  <c r="BB79" i="1" a="1"/>
  <c r="B55" i="1" a="1"/>
  <c r="AV78" i="1" a="1"/>
  <c r="AF68" i="1" a="1"/>
  <c r="BQ79" i="1" a="1"/>
  <c r="AY78" i="1" a="1"/>
  <c r="AY72" i="1" a="1"/>
  <c r="F76" i="1" a="1"/>
  <c r="AR75" i="1" a="1"/>
  <c r="G63" i="1" a="1"/>
  <c r="H75" i="1" a="1"/>
  <c r="O77" i="1" a="1"/>
  <c r="AB64" i="1" a="1"/>
  <c r="AQ78" i="1" a="1"/>
  <c r="AT64" i="1" a="1"/>
  <c r="BO48" i="1" a="1"/>
  <c r="AF65" i="1" a="1"/>
  <c r="BP65" i="1" a="1"/>
  <c r="BU63" i="1" a="1"/>
  <c r="B47" i="1" a="1"/>
  <c r="I66" i="1" a="1"/>
  <c r="AK64" i="1" a="1"/>
  <c r="BK70" i="1" a="1"/>
  <c r="AR60" i="1" a="1"/>
  <c r="AA79" i="1" a="1"/>
  <c r="BP79" i="1" a="1"/>
  <c r="AT74" i="1" a="1"/>
  <c r="E79" i="1" a="1"/>
  <c r="AZ79" i="1" a="1"/>
  <c r="E55" i="1" a="1"/>
  <c r="AX71" i="1" a="1"/>
  <c r="AO73" i="1" a="1"/>
  <c r="BK54" i="1" a="1"/>
  <c r="AI44" i="1" a="1"/>
  <c r="T76" i="1" a="1"/>
  <c r="AW73" i="1" a="1"/>
  <c r="AO72" i="1" a="1"/>
  <c r="O73" i="1" a="1"/>
  <c r="BD54" i="1" a="1"/>
  <c r="AQ71" i="1" a="1"/>
  <c r="L78" i="1" a="1"/>
  <c r="AN72" i="1" a="1"/>
  <c r="BG75" i="1" a="1"/>
  <c r="M47" i="1" a="1"/>
  <c r="BD51" i="1" a="1"/>
  <c r="BC52" i="1" a="1"/>
  <c r="AI78" i="1" a="1"/>
  <c r="BB73" i="1" a="1"/>
  <c r="AY70" i="1" a="1"/>
  <c r="I51" i="1" a="1"/>
  <c r="AU59" i="1" a="1"/>
  <c r="AG64" i="1" a="1"/>
  <c r="N58" i="1" a="1"/>
  <c r="AZ62" i="1" a="1"/>
  <c r="AK73" i="1" a="1"/>
  <c r="BG62" i="1" a="1"/>
  <c r="U65" i="1" a="1"/>
  <c r="AH68" i="1" a="1"/>
  <c r="BF56" i="1" a="1"/>
  <c r="AP71" i="1" a="1"/>
  <c r="BH65" i="1" a="1"/>
  <c r="AP77" i="1" a="1"/>
  <c r="X70" i="1" a="1"/>
  <c r="BD69" i="1" a="1"/>
  <c r="AF66" i="1" a="1"/>
  <c r="F75" i="1" a="1"/>
  <c r="R73" i="1" a="1"/>
  <c r="BI77" i="1" a="1"/>
  <c r="AH74" i="1" a="1"/>
  <c r="AN67" i="1" a="1"/>
  <c r="BO78" i="1" a="1"/>
  <c r="BQ55" i="1" a="1"/>
  <c r="D71" i="1" a="1"/>
  <c r="P61" i="1" a="1"/>
  <c r="AB67" i="1" a="1"/>
  <c r="I62" i="1" a="1"/>
  <c r="O78" i="1" a="1"/>
  <c r="BO73" i="1" a="1"/>
  <c r="AQ79" i="1" a="1"/>
  <c r="BO74" i="1" a="1"/>
  <c r="BI68" i="1" a="1"/>
  <c r="BD79" i="1" a="1"/>
  <c r="BS68" i="1" a="1"/>
  <c r="U74" i="1" a="1"/>
  <c r="T72" i="1" a="1"/>
  <c r="I79" i="1" a="1"/>
  <c r="AE77" i="1" a="1"/>
  <c r="U71" i="1" a="1"/>
  <c r="BL79" i="1" a="1"/>
  <c r="AP73" i="1" a="1"/>
  <c r="BD78" i="1" a="1"/>
  <c r="BJ73" i="1" a="1"/>
  <c r="AW79" i="1" a="1"/>
  <c r="AT79" i="1" a="1"/>
  <c r="N76" i="1" a="1"/>
  <c r="L75" i="1" a="1"/>
  <c r="C71" i="1" a="1"/>
  <c r="AZ68" i="1" a="1"/>
  <c r="F79" i="1" a="1"/>
  <c r="AH78" i="1" a="1"/>
  <c r="E68" i="1" a="1"/>
  <c r="AL64" i="1" a="1"/>
  <c r="AK57" i="1" a="1"/>
  <c r="BS69" i="1" a="1"/>
  <c r="BL77" i="1" a="1"/>
  <c r="B71" i="1" a="1"/>
  <c r="AO77" i="1" a="1"/>
  <c r="B75" i="1" a="1"/>
  <c r="V76" i="1" a="1"/>
  <c r="Q79" i="1" a="1"/>
  <c r="AL66" i="1" a="1"/>
  <c r="BS72" i="1" a="1"/>
  <c r="AF75" i="1" a="1"/>
  <c r="B50" i="1" a="1"/>
  <c r="S60" i="1" a="1"/>
  <c r="BJ74" i="1" a="1"/>
  <c r="B51" i="1" a="1"/>
  <c r="J79" i="1" a="1"/>
  <c r="AR78" i="1" a="1"/>
  <c r="AB74" i="1" a="1"/>
  <c r="B62" i="1" a="1"/>
  <c r="AE69" i="1" a="1"/>
  <c r="BA77" i="1" a="1"/>
  <c r="AL75" i="1" a="1"/>
  <c r="Y64" i="1" a="1"/>
  <c r="BT61" i="1" a="1"/>
  <c r="BM79" i="1" a="1"/>
  <c r="AI73" i="1" a="1"/>
  <c r="K77" i="1" a="1"/>
  <c r="T45" i="1" a="1"/>
  <c r="M73" i="1" a="1"/>
  <c r="BI64" i="1" a="1"/>
  <c r="AD59" i="1" a="1"/>
  <c r="W66" i="1" a="1"/>
  <c r="B46" i="1" a="1"/>
  <c r="F67" i="1" a="1"/>
  <c r="H68" i="1" a="1"/>
  <c r="BI63" i="1" a="1"/>
  <c r="BK60" i="1" a="1"/>
  <c r="C79" i="1" a="1"/>
  <c r="N73" i="1" a="1"/>
  <c r="AW70" i="1" a="1"/>
  <c r="I70" i="1" a="1"/>
  <c r="AY69" i="1" a="1"/>
  <c r="E73" i="1" a="1"/>
  <c r="AB76" i="1" a="1"/>
  <c r="AY76" i="1" a="1"/>
  <c r="BT44" i="1" a="1"/>
  <c r="BC61" i="1" a="1"/>
  <c r="AC67" i="1" a="1"/>
  <c r="X76" i="1" a="1"/>
  <c r="BF74" i="1" a="1"/>
  <c r="BE63" i="1" a="1"/>
  <c r="BB61" i="1" a="1"/>
  <c r="BG76" i="1" a="1"/>
  <c r="C77" i="1" a="1"/>
  <c r="U76" i="1" a="1"/>
  <c r="AF47" i="1" a="1"/>
  <c r="AO50" i="1" a="1"/>
  <c r="BN62" i="1" a="1"/>
  <c r="BC75" i="1" a="1"/>
  <c r="BQ73" i="1" a="1"/>
  <c r="AX51" i="1" a="1"/>
  <c r="BS56" i="1" a="1"/>
  <c r="AZ60" i="1" a="1"/>
  <c r="AQ49" i="1" a="1"/>
  <c r="BT62" i="1" a="1"/>
  <c r="AI65" i="1" a="1"/>
  <c r="BA71" i="1" a="1"/>
  <c r="S68" i="1" a="1"/>
  <c r="AV71" i="1" a="1"/>
  <c r="AI74" i="1" a="1"/>
  <c r="S62" i="1" a="1"/>
  <c r="AI75" i="1" a="1"/>
  <c r="AP74" i="1" a="1"/>
  <c r="AL74" i="1" a="1"/>
  <c r="U66" i="1" a="1"/>
  <c r="BR77" i="1" a="1"/>
  <c r="AE68" i="1" a="1"/>
  <c r="J77" i="1" a="1"/>
  <c r="BJ68" i="1" a="1"/>
  <c r="AD73" i="1" a="1"/>
  <c r="Q76" i="1" a="1"/>
  <c r="G64" i="1" a="1"/>
  <c r="C66" i="1" a="1"/>
  <c r="BT59" i="1" a="1"/>
  <c r="L68" i="1" a="1"/>
  <c r="AI68" i="1" a="1"/>
  <c r="W74" i="1" a="1"/>
  <c r="H65" i="1" a="1"/>
  <c r="AS78" i="1" a="1"/>
  <c r="S73" i="1" a="1"/>
  <c r="BQ78" i="1" a="1"/>
  <c r="AS75" i="1" a="1"/>
  <c r="BL70" i="1" a="1"/>
  <c r="AK78" i="1" a="1"/>
  <c r="AI76" i="1" a="1"/>
  <c r="AD78" i="1" a="1"/>
  <c r="AO78" i="1" a="1"/>
  <c r="B53" i="1" a="1"/>
  <c r="AN76" i="1" a="1"/>
  <c r="BL78" i="1" a="1"/>
  <c r="M77" i="1" a="1"/>
  <c r="AL77" i="1" a="1"/>
  <c r="X79" i="1" a="1"/>
  <c r="BU76" i="1" a="1"/>
  <c r="H78" i="1" a="1"/>
  <c r="W75" i="1" a="1"/>
  <c r="F69" i="1" a="1"/>
  <c r="BI72" i="1" a="1"/>
  <c r="BT74" i="1" a="1"/>
  <c r="AV74" i="1" a="1"/>
  <c r="F77" i="1" a="1"/>
  <c r="W61" i="1" a="1"/>
  <c r="AB77" i="1" a="1"/>
  <c r="BG57" i="1" a="1"/>
  <c r="AQ72" i="1" a="1"/>
  <c r="E58" i="1" a="1"/>
  <c r="AN75" i="1" a="1"/>
  <c r="AR77" i="1" a="1"/>
  <c r="T78" i="1" a="1"/>
  <c r="E71" i="1" a="1"/>
  <c r="BC71" i="1" a="1"/>
  <c r="T74" i="1" a="1"/>
  <c r="AX79" i="1" a="1"/>
  <c r="P75" i="1" a="1"/>
  <c r="B73" i="1" a="1"/>
  <c r="BM70" i="1" a="1"/>
  <c r="BR70" i="1" a="1"/>
  <c r="K78" i="1" a="1"/>
  <c r="F58" i="1" a="1"/>
  <c r="BA64" i="1" a="1"/>
  <c r="U73" i="1" a="1"/>
  <c r="Y77" i="1" a="1"/>
  <c r="BG66" i="1" a="1"/>
  <c r="M68" i="1" a="1"/>
  <c r="BD75" i="1" a="1"/>
  <c r="S64" i="1" a="1"/>
  <c r="BT79" i="1" a="1"/>
  <c r="Y73" i="1" a="1"/>
  <c r="AV61" i="1" a="1"/>
  <c r="BA65" i="1" a="1"/>
  <c r="AH66" i="1" a="1"/>
  <c r="BA74" i="1" a="1"/>
  <c r="AX67" i="1" a="1"/>
  <c r="M78" i="1" a="1"/>
  <c r="AB61" i="1" a="1"/>
  <c r="J67" i="1" a="1"/>
  <c r="AO61" i="1" a="1"/>
  <c r="BI69" i="1" a="1"/>
  <c r="AS59" i="1" a="1"/>
  <c r="B66" i="1" a="1"/>
  <c r="AK63" i="1" a="1"/>
  <c r="BH75" i="1" a="1"/>
  <c r="BA73" i="1" a="1"/>
  <c r="AA76" i="1" a="1"/>
  <c r="Y70" i="1" a="1"/>
  <c r="AD74" i="1" a="1"/>
  <c r="R76" i="1" a="1"/>
  <c r="Z62" i="1" a="1"/>
  <c r="AH69" i="1" a="1"/>
  <c r="BU74" i="1" a="1"/>
  <c r="AI77" i="1" a="1"/>
  <c r="BN74" i="1" a="1"/>
  <c r="AK65" i="1" a="1"/>
  <c r="BE49" i="1" a="1"/>
  <c r="AK75" i="1" a="1"/>
  <c r="AH79" i="1" a="1"/>
  <c r="AI61" i="1" a="1"/>
  <c r="P76" i="1" a="1"/>
  <c r="BH58" i="1" a="1"/>
  <c r="U78" i="1" a="1"/>
  <c r="V79" i="1" a="1"/>
  <c r="BI75" i="1" a="1"/>
  <c r="AE74" i="1" a="1"/>
  <c r="W52" i="1" a="1"/>
  <c r="AB51" i="1" a="1"/>
  <c r="AV55" i="1" a="1"/>
  <c r="G68" i="1" a="1"/>
  <c r="BU64" i="1" a="1"/>
  <c r="AL61" i="1" a="1"/>
  <c r="BF58" i="1" a="1"/>
  <c r="BN59" i="1" a="1"/>
  <c r="AH58" i="1" a="1"/>
  <c r="T68" i="1" a="1"/>
  <c r="O64" i="1" a="1"/>
  <c r="BI71" i="1" a="1"/>
  <c r="BU56" i="1" a="1"/>
  <c r="AK76" i="1" a="1"/>
  <c r="AW72" i="1" a="1"/>
  <c r="T65" i="1" a="1"/>
  <c r="AG74" i="1" a="1"/>
  <c r="B78" i="1" a="1"/>
  <c r="AU69" i="1" a="1"/>
  <c r="BN61" i="1" a="1"/>
  <c r="BI70" i="1" a="1"/>
  <c r="BD76" i="1" a="1"/>
  <c r="O74" i="1" a="1"/>
  <c r="AD75" i="1" a="1"/>
  <c r="AM77" i="1" a="1"/>
  <c r="T73" i="1" a="1"/>
  <c r="N68" i="1" a="1"/>
  <c r="BS62" i="1" a="1"/>
  <c r="AI64" i="1" a="1"/>
  <c r="B44" i="1" a="1"/>
  <c r="AG79" i="1" a="1"/>
  <c r="AG76" i="1" a="1"/>
  <c r="BO67" i="1" a="1"/>
  <c r="BL64" i="1" a="1"/>
  <c r="Z77" i="1" a="1"/>
  <c r="AK71" i="1" a="1"/>
  <c r="AK46" i="1" a="1"/>
  <c r="BG50" i="1" a="1"/>
  <c r="AL49" i="1" a="1"/>
  <c r="P60" i="1" a="1"/>
  <c r="AT61" i="1" a="1"/>
  <c r="P58" i="1" a="1"/>
  <c r="BH53" i="1" a="1"/>
  <c r="D66" i="1" a="1"/>
  <c r="P55" i="1" a="1"/>
  <c r="AD60" i="1" a="1"/>
  <c r="BG69" i="1" a="1"/>
  <c r="Q73" i="1" a="1"/>
  <c r="BU61" i="1" a="1"/>
  <c r="BI79" i="1" a="1"/>
  <c r="AW78" i="1" a="1"/>
  <c r="P65" i="1" a="1"/>
  <c r="I71" i="1" a="1"/>
  <c r="B68" i="1" a="1"/>
  <c r="P79" i="1" a="1"/>
  <c r="AU61" i="1" a="1"/>
  <c r="AF79" i="1" a="1"/>
  <c r="AB66" i="1" a="1"/>
  <c r="AM75" i="1" a="1"/>
  <c r="AP66" i="1" a="1"/>
  <c r="AL65" i="1" a="1"/>
  <c r="AC64" i="1" a="1"/>
  <c r="AV69" i="1" a="1"/>
  <c r="H76" i="1" a="1"/>
  <c r="J70" i="1" a="1"/>
  <c r="E72" i="1" a="1"/>
  <c r="U70" i="1" a="1"/>
  <c r="B63" i="1" a="1"/>
  <c r="BP75" i="1" a="1"/>
  <c r="AQ67" i="1" a="1"/>
  <c r="AX75" i="1" a="1"/>
  <c r="B52" i="1" a="1"/>
  <c r="X66" i="1" a="1"/>
  <c r="G79" i="1" a="1"/>
  <c r="E75" i="1" a="1"/>
  <c r="AQ69" i="1" a="1"/>
  <c r="I78" i="1" a="1"/>
  <c r="BK68" i="1" a="1"/>
  <c r="AR70" i="1" a="1"/>
  <c r="AB69" i="1" a="1"/>
  <c r="X78" i="1" a="1"/>
  <c r="AT75" i="1" a="1"/>
  <c r="BL46" i="1" a="1"/>
  <c r="AE53" i="1" a="1"/>
  <c r="AP60" i="1" a="1"/>
  <c r="BA61" i="1" a="1"/>
  <c r="AC63" i="1" a="1"/>
  <c r="W67" i="1" a="1"/>
  <c r="AY60" i="1" a="1"/>
  <c r="M69" i="1" a="1"/>
  <c r="Y61" i="1" a="1"/>
  <c r="S57" i="1" a="1"/>
  <c r="M52" i="1" a="1"/>
  <c r="BL62" i="1" a="1"/>
  <c r="AO75" i="1" a="1"/>
  <c r="AG75" i="1" a="1"/>
  <c r="BB78" i="1" a="1"/>
  <c r="L67" i="1" a="1"/>
  <c r="S74" i="1" a="1"/>
  <c r="AM73" i="1" a="1"/>
  <c r="S78" i="1" a="1"/>
  <c r="V63" i="1" a="1"/>
  <c r="AL72" i="1" a="1"/>
  <c r="O62" i="1" a="1"/>
  <c r="AE75" i="1" a="1"/>
  <c r="E63" i="1" a="1"/>
  <c r="AG72" i="1" a="1"/>
  <c r="AR69" i="1" a="1"/>
  <c r="U59" i="1" a="1"/>
  <c r="R77" i="1" a="1"/>
  <c r="BM59" i="1" a="1"/>
  <c r="L71" i="1" a="1"/>
  <c r="AD68" i="1" a="1"/>
  <c r="D64" i="1" a="1"/>
  <c r="AY68" i="1" a="1"/>
  <c r="BK79" i="1" a="1"/>
  <c r="AH73" i="1" a="1"/>
  <c r="N78" i="1" a="1"/>
  <c r="P54" i="1" a="1"/>
  <c r="AJ75" i="1" a="1"/>
  <c r="AV79" i="1" a="1"/>
  <c r="AM72" i="1" a="1"/>
  <c r="BH74" i="1" a="1"/>
  <c r="BF79" i="1" a="1"/>
  <c r="BP67" i="1" a="1"/>
  <c r="AF78" i="1" a="1"/>
  <c r="BF78" i="1" a="1"/>
  <c r="AE78" i="1" a="1"/>
  <c r="BF75" i="1" a="1"/>
  <c r="AZ72" i="1" a="1"/>
  <c r="AM70" i="1" a="1"/>
  <c r="AL63" i="1" a="1"/>
  <c r="I63" i="1" a="1"/>
  <c r="U75" i="1" a="1"/>
  <c r="AH63" i="1" a="1"/>
  <c r="S69" i="1" a="1"/>
  <c r="G77" i="1" a="1"/>
  <c r="U77" i="1" a="1"/>
  <c r="AD65" i="1" a="1"/>
  <c r="AU55" i="1" a="1"/>
  <c r="U53" i="1" a="1"/>
  <c r="AF63" i="1" a="1"/>
  <c r="AE64" i="1" a="1"/>
  <c r="AB63" i="1" a="1"/>
  <c r="AJ68" i="1" a="1"/>
  <c r="E64" i="1" a="1"/>
  <c r="L62" i="1" a="1"/>
  <c r="AR71" i="1" a="1"/>
  <c r="BC64" i="1" a="1"/>
  <c r="BO55" i="1" a="1"/>
  <c r="BM76" i="1" a="1"/>
  <c r="U68" i="1" a="1"/>
  <c r="N70" i="1" a="1"/>
  <c r="AS68" i="1" a="1"/>
  <c r="BU71" i="1" a="1"/>
  <c r="AB71" i="1" a="1"/>
  <c r="K61" i="1" a="1"/>
  <c r="S76" i="1" a="1"/>
  <c r="BJ65" i="1" a="1"/>
  <c r="Z76" i="1" a="1"/>
  <c r="C57" i="1" a="1"/>
  <c r="AW61" i="1" a="1"/>
  <c r="L77" i="1" a="1"/>
  <c r="AB73" i="1" a="1"/>
  <c r="AR73" i="1" a="1"/>
  <c r="BO72" i="1" a="1"/>
  <c r="D67" i="1" a="1"/>
  <c r="AH75" i="1" a="1"/>
  <c r="J71" i="1" a="1"/>
  <c r="T60" i="1" a="1"/>
  <c r="AS64" i="1" a="1"/>
  <c r="AQ77" i="1" a="1"/>
  <c r="AP76" i="1" a="1"/>
  <c r="N75" i="1" a="1"/>
  <c r="Y66" i="1" a="1"/>
  <c r="AN73" i="1" a="1"/>
  <c r="B64" i="1" a="1"/>
  <c r="AK74" i="1" a="1"/>
  <c r="AV76" i="1" a="1"/>
  <c r="L72" i="1" a="1"/>
  <c r="AM79" i="1" a="1"/>
  <c r="BR75" i="1" a="1"/>
  <c r="BJ77" i="1" a="1"/>
  <c r="AN74" i="1" a="1"/>
  <c r="F73" i="1" a="1"/>
  <c r="AX76" i="1" a="1"/>
  <c r="AA55" i="1" a="1"/>
  <c r="B72" i="1" a="1"/>
  <c r="AB65" i="1" a="1"/>
  <c r="Y79" i="1" a="1"/>
  <c r="BS75" i="1" a="1"/>
  <c r="L70" i="1" a="1"/>
  <c r="AU47" i="1" a="1"/>
  <c r="AI49" i="1" a="1"/>
  <c r="Z67" i="1" a="1"/>
  <c r="BK66" i="1" a="1"/>
  <c r="AM69" i="1" a="1"/>
  <c r="AK60" i="1" a="1"/>
  <c r="BQ64" i="1" a="1"/>
  <c r="L44" i="1" a="1"/>
  <c r="BM46" i="1" a="1"/>
  <c r="BF73" i="1" a="1"/>
  <c r="BI74" i="1" a="1"/>
  <c r="M63" i="1" a="1"/>
  <c r="Y74" i="1" a="1"/>
  <c r="L76" i="1" a="1"/>
  <c r="AS72" i="1" a="1"/>
  <c r="BN65" i="1" a="1"/>
  <c r="AS77" i="1" a="1"/>
  <c r="AU64" i="1" a="1"/>
  <c r="BC56" i="1" a="1"/>
  <c r="AL76" i="1" a="1"/>
  <c r="BM64" i="1" a="1"/>
  <c r="AU74" i="1" a="1"/>
  <c r="B74" i="1" a="1"/>
  <c r="AZ59" i="1" a="1"/>
  <c r="AJ53" i="1" a="1"/>
  <c r="O63" i="1" a="1"/>
  <c r="BE72" i="1" a="1"/>
  <c r="BS76" i="1" a="1"/>
  <c r="BO77" i="1" a="1"/>
  <c r="Y68" i="1" a="1"/>
  <c r="BK63" i="1" a="1"/>
  <c r="AZ78" i="1" a="1"/>
  <c r="C70" i="1" a="1"/>
  <c r="Z78" i="1" a="1"/>
  <c r="Z78" i="1" l="1"/>
  <c r="C70" i="1"/>
  <c r="AZ78" i="1"/>
  <c r="BK63" i="1"/>
  <c r="Y68" i="1"/>
  <c r="BO77" i="1"/>
  <c r="BS76" i="1"/>
  <c r="BE72" i="1"/>
  <c r="O63" i="1"/>
  <c r="AJ53" i="1"/>
  <c r="AZ59" i="1"/>
  <c r="B74" i="1"/>
  <c r="AU74" i="1"/>
  <c r="BM64" i="1"/>
  <c r="AL76" i="1"/>
  <c r="BC56" i="1"/>
  <c r="AU64" i="1"/>
  <c r="AS77" i="1"/>
  <c r="BN65" i="1"/>
  <c r="AS72" i="1"/>
  <c r="L76" i="1"/>
  <c r="Y74" i="1"/>
  <c r="M63" i="1"/>
  <c r="BI74" i="1"/>
  <c r="BF73" i="1"/>
  <c r="BM46" i="1"/>
  <c r="L44" i="1"/>
  <c r="BQ64" i="1"/>
  <c r="AK60" i="1"/>
  <c r="AM69" i="1"/>
  <c r="BK66" i="1"/>
  <c r="Z67" i="1"/>
  <c r="AI49" i="1"/>
  <c r="AU47" i="1"/>
  <c r="L70" i="1"/>
  <c r="BS75" i="1"/>
  <c r="Y79" i="1"/>
  <c r="AB65" i="1"/>
  <c r="B72" i="1"/>
  <c r="AA55" i="1"/>
  <c r="AX76" i="1"/>
  <c r="F73" i="1"/>
  <c r="AN74" i="1"/>
  <c r="BJ77" i="1"/>
  <c r="BR75" i="1"/>
  <c r="AM79" i="1"/>
  <c r="L72" i="1"/>
  <c r="AV76" i="1"/>
  <c r="AK74" i="1"/>
  <c r="B64" i="1"/>
  <c r="AN73" i="1"/>
  <c r="Y66" i="1"/>
  <c r="N75" i="1"/>
  <c r="AP76" i="1"/>
  <c r="AQ77" i="1"/>
  <c r="AS64" i="1"/>
  <c r="T60" i="1"/>
  <c r="J71" i="1"/>
  <c r="AH75" i="1"/>
  <c r="D67" i="1"/>
  <c r="BO72" i="1"/>
  <c r="AR73" i="1"/>
  <c r="AB73" i="1"/>
  <c r="L77" i="1"/>
  <c r="AW61" i="1"/>
  <c r="C57" i="1"/>
  <c r="Z76" i="1"/>
  <c r="BJ65" i="1"/>
  <c r="S76" i="1"/>
  <c r="K61" i="1"/>
  <c r="AB71" i="1"/>
  <c r="BU71" i="1"/>
  <c r="AS68" i="1"/>
  <c r="N70" i="1"/>
  <c r="U68" i="1"/>
  <c r="BM76" i="1"/>
  <c r="BO55" i="1"/>
  <c r="BC64" i="1"/>
  <c r="AR71" i="1"/>
  <c r="L62" i="1"/>
  <c r="E64" i="1"/>
  <c r="AJ68" i="1"/>
  <c r="AB63" i="1"/>
  <c r="AE64" i="1"/>
  <c r="AF63" i="1"/>
  <c r="U53" i="1"/>
  <c r="AU55" i="1"/>
  <c r="AD65" i="1"/>
  <c r="U77" i="1"/>
  <c r="G77" i="1"/>
  <c r="S69" i="1"/>
  <c r="AH63" i="1"/>
  <c r="U75" i="1"/>
  <c r="I63" i="1"/>
  <c r="AL63" i="1"/>
  <c r="AM70" i="1"/>
  <c r="AZ72" i="1"/>
  <c r="BF75" i="1"/>
  <c r="AE78" i="1"/>
  <c r="BF78" i="1"/>
  <c r="AF78" i="1"/>
  <c r="BP67" i="1"/>
  <c r="BF79" i="1"/>
  <c r="BH74" i="1"/>
  <c r="AM72" i="1"/>
  <c r="AV79" i="1"/>
  <c r="AJ75" i="1"/>
  <c r="P54" i="1"/>
  <c r="N78" i="1"/>
  <c r="AH73" i="1"/>
  <c r="BK79" i="1"/>
  <c r="AY68" i="1"/>
  <c r="D64" i="1"/>
  <c r="AD68" i="1"/>
  <c r="L71" i="1"/>
  <c r="BM59" i="1"/>
  <c r="R77" i="1"/>
  <c r="U59" i="1"/>
  <c r="AR69" i="1"/>
  <c r="AG72" i="1"/>
  <c r="E63" i="1"/>
  <c r="AE75" i="1"/>
  <c r="O62" i="1"/>
  <c r="AL72" i="1"/>
  <c r="V63" i="1"/>
  <c r="S78" i="1"/>
  <c r="AM73" i="1"/>
  <c r="S74" i="1"/>
  <c r="L67" i="1"/>
  <c r="BB78" i="1"/>
  <c r="AG75" i="1"/>
  <c r="AO75" i="1"/>
  <c r="BL62" i="1"/>
  <c r="M52" i="1"/>
  <c r="S57" i="1"/>
  <c r="Y61" i="1"/>
  <c r="M69" i="1"/>
  <c r="AY60" i="1"/>
  <c r="W67" i="1"/>
  <c r="AC63" i="1"/>
  <c r="BA61" i="1"/>
  <c r="AP60" i="1"/>
  <c r="AE53" i="1"/>
  <c r="BL46" i="1"/>
  <c r="AT75" i="1"/>
  <c r="X78" i="1"/>
  <c r="AB69" i="1"/>
  <c r="AR70" i="1"/>
  <c r="BK68" i="1"/>
  <c r="I78" i="1"/>
  <c r="AQ69" i="1"/>
  <c r="E75" i="1"/>
  <c r="G79" i="1"/>
  <c r="X66" i="1"/>
  <c r="B52" i="1"/>
  <c r="AX75" i="1"/>
  <c r="AQ67" i="1"/>
  <c r="BP75" i="1"/>
  <c r="B63" i="1"/>
  <c r="U70" i="1"/>
  <c r="E72" i="1"/>
  <c r="J70" i="1"/>
  <c r="H76" i="1"/>
  <c r="AV69" i="1"/>
  <c r="AC64" i="1"/>
  <c r="AL65" i="1"/>
  <c r="AP66" i="1"/>
  <c r="AM75" i="1"/>
  <c r="AB66" i="1"/>
  <c r="AF79" i="1"/>
  <c r="AU61" i="1"/>
  <c r="P79" i="1"/>
  <c r="B68" i="1"/>
  <c r="I71" i="1"/>
  <c r="P65" i="1"/>
  <c r="AW78" i="1"/>
  <c r="BI79" i="1"/>
  <c r="BU61" i="1"/>
  <c r="Q73" i="1"/>
  <c r="BG69" i="1"/>
  <c r="AD60" i="1"/>
  <c r="P55" i="1"/>
  <c r="D66" i="1"/>
  <c r="BH53" i="1"/>
  <c r="P58" i="1"/>
  <c r="AT61" i="1"/>
  <c r="P60" i="1"/>
  <c r="AL49" i="1"/>
  <c r="BG50" i="1"/>
  <c r="AK46" i="1"/>
  <c r="AK71" i="1"/>
  <c r="Z77" i="1"/>
  <c r="BL64" i="1"/>
  <c r="BO67" i="1"/>
  <c r="AG76" i="1"/>
  <c r="AG79" i="1"/>
  <c r="B44" i="1"/>
  <c r="AI64" i="1"/>
  <c r="BS62" i="1"/>
  <c r="N68" i="1"/>
  <c r="T73" i="1"/>
  <c r="AM77" i="1"/>
  <c r="AD75" i="1"/>
  <c r="O74" i="1"/>
  <c r="BD76" i="1"/>
  <c r="BI70" i="1"/>
  <c r="BN61" i="1"/>
  <c r="AU69" i="1"/>
  <c r="B78" i="1"/>
  <c r="AG74" i="1"/>
  <c r="T65" i="1"/>
  <c r="AW72" i="1"/>
  <c r="AK76" i="1"/>
  <c r="BU56" i="1"/>
  <c r="BI71" i="1"/>
  <c r="O64" i="1"/>
  <c r="T68" i="1"/>
  <c r="AH58" i="1"/>
  <c r="BN59" i="1"/>
  <c r="BF58" i="1"/>
  <c r="AL61" i="1"/>
  <c r="BU64" i="1"/>
  <c r="G68" i="1"/>
  <c r="AV55" i="1"/>
  <c r="AB51" i="1"/>
  <c r="W52" i="1"/>
  <c r="AE74" i="1"/>
  <c r="BI75" i="1"/>
  <c r="V79" i="1"/>
  <c r="U78" i="1"/>
  <c r="BH58" i="1"/>
  <c r="P76" i="1"/>
  <c r="AI61" i="1"/>
  <c r="AH79" i="1"/>
  <c r="AK75" i="1"/>
  <c r="BE49" i="1"/>
  <c r="AK65" i="1"/>
  <c r="BN74" i="1"/>
  <c r="AI77" i="1"/>
  <c r="BU74" i="1"/>
  <c r="AH69" i="1"/>
  <c r="Z62" i="1"/>
  <c r="R76" i="1"/>
  <c r="AD74" i="1"/>
  <c r="Y70" i="1"/>
  <c r="AA76" i="1"/>
  <c r="BA73" i="1"/>
  <c r="BH75" i="1"/>
  <c r="AK63" i="1"/>
  <c r="B66" i="1"/>
  <c r="AS59" i="1"/>
  <c r="BI69" i="1"/>
  <c r="AO61" i="1"/>
  <c r="J67" i="1"/>
  <c r="AB61" i="1"/>
  <c r="M78" i="1"/>
  <c r="AX67" i="1"/>
  <c r="BA74" i="1"/>
  <c r="AH66" i="1"/>
  <c r="BA65" i="1"/>
  <c r="AV61" i="1"/>
  <c r="Y73" i="1"/>
  <c r="BT79" i="1"/>
  <c r="S64" i="1"/>
  <c r="BD75" i="1"/>
  <c r="M68" i="1"/>
  <c r="BG66" i="1"/>
  <c r="Y77" i="1"/>
  <c r="U73" i="1"/>
  <c r="BA64" i="1"/>
  <c r="F58" i="1"/>
  <c r="K78" i="1"/>
  <c r="BR70" i="1"/>
  <c r="BM70" i="1"/>
  <c r="B73" i="1"/>
  <c r="P75" i="1"/>
  <c r="AX79" i="1"/>
  <c r="T74" i="1"/>
  <c r="BC71" i="1"/>
  <c r="E71" i="1"/>
  <c r="T78" i="1"/>
  <c r="AR77" i="1"/>
  <c r="AN75" i="1"/>
  <c r="E58" i="1"/>
  <c r="AQ72" i="1"/>
  <c r="BG57" i="1"/>
  <c r="AB77" i="1"/>
  <c r="W61" i="1"/>
  <c r="F77" i="1"/>
  <c r="AV74" i="1"/>
  <c r="BT74" i="1"/>
  <c r="BI72" i="1"/>
  <c r="F69" i="1"/>
  <c r="W75" i="1"/>
  <c r="H78" i="1"/>
  <c r="BU76" i="1"/>
  <c r="X79" i="1"/>
  <c r="AL77" i="1"/>
  <c r="M77" i="1"/>
  <c r="BL78" i="1"/>
  <c r="AN76" i="1"/>
  <c r="B53" i="1"/>
  <c r="AO78" i="1"/>
  <c r="AD78" i="1"/>
  <c r="AI76" i="1"/>
  <c r="AK78" i="1"/>
  <c r="BL70" i="1"/>
  <c r="AS75" i="1"/>
  <c r="BQ78" i="1"/>
  <c r="S73" i="1"/>
  <c r="AS78" i="1"/>
  <c r="H65" i="1"/>
  <c r="W74" i="1"/>
  <c r="AI68" i="1"/>
  <c r="L68" i="1"/>
  <c r="BT59" i="1"/>
  <c r="C66" i="1"/>
  <c r="G64" i="1"/>
  <c r="Q76" i="1"/>
  <c r="AD73" i="1"/>
  <c r="BJ68" i="1"/>
  <c r="J77" i="1"/>
  <c r="AE68" i="1"/>
  <c r="BR77" i="1"/>
  <c r="U66" i="1"/>
  <c r="AL74" i="1"/>
  <c r="AP74" i="1"/>
  <c r="AI75" i="1"/>
  <c r="S62" i="1"/>
  <c r="AI74" i="1"/>
  <c r="AV71" i="1"/>
  <c r="S68" i="1"/>
  <c r="BA71" i="1"/>
  <c r="AI65" i="1"/>
  <c r="BT62" i="1"/>
  <c r="AQ49" i="1"/>
  <c r="AZ60" i="1"/>
  <c r="BS56" i="1"/>
  <c r="AX51" i="1"/>
  <c r="BQ73" i="1"/>
  <c r="BC75" i="1"/>
  <c r="BN62" i="1"/>
  <c r="AO50" i="1"/>
  <c r="AF47" i="1"/>
  <c r="U76" i="1"/>
  <c r="C77" i="1"/>
  <c r="BG76" i="1"/>
  <c r="BB61" i="1"/>
  <c r="BE63" i="1"/>
  <c r="BF74" i="1"/>
  <c r="X76" i="1"/>
  <c r="AC67" i="1"/>
  <c r="BC61" i="1"/>
  <c r="BT44" i="1"/>
  <c r="AY76" i="1"/>
  <c r="AB76" i="1"/>
  <c r="E73" i="1"/>
  <c r="AY69" i="1"/>
  <c r="I70" i="1"/>
  <c r="AW70" i="1"/>
  <c r="N73" i="1"/>
  <c r="C79" i="1"/>
  <c r="BK60" i="1"/>
  <c r="BI63" i="1"/>
  <c r="H68" i="1"/>
  <c r="F67" i="1"/>
  <c r="B46" i="1"/>
  <c r="W66" i="1"/>
  <c r="AD59" i="1"/>
  <c r="BI64" i="1"/>
  <c r="M73" i="1"/>
  <c r="T45" i="1"/>
  <c r="K77" i="1"/>
  <c r="AI73" i="1"/>
  <c r="BM79" i="1"/>
  <c r="BT61" i="1"/>
  <c r="Y64" i="1"/>
  <c r="AL75" i="1"/>
  <c r="BA77" i="1"/>
  <c r="AE69" i="1"/>
  <c r="B62" i="1"/>
  <c r="AB74" i="1"/>
  <c r="AR78" i="1"/>
  <c r="J79" i="1"/>
  <c r="B51" i="1"/>
  <c r="BJ74" i="1"/>
  <c r="S60" i="1"/>
  <c r="B50" i="1"/>
  <c r="AF75" i="1"/>
  <c r="BS72" i="1"/>
  <c r="AL66" i="1"/>
  <c r="Q79" i="1"/>
  <c r="V76" i="1"/>
  <c r="B75" i="1"/>
  <c r="AO77" i="1"/>
  <c r="B71" i="1"/>
  <c r="BL77" i="1"/>
  <c r="BS69" i="1"/>
  <c r="AK57" i="1"/>
  <c r="AL64" i="1"/>
  <c r="E68" i="1"/>
  <c r="AH78" i="1"/>
  <c r="F79" i="1"/>
  <c r="AZ68" i="1"/>
  <c r="C71" i="1"/>
  <c r="L75" i="1"/>
  <c r="N76" i="1"/>
  <c r="AT79" i="1"/>
  <c r="AW79" i="1"/>
  <c r="BJ73" i="1"/>
  <c r="BD78" i="1"/>
  <c r="AP73" i="1"/>
  <c r="BL79" i="1"/>
  <c r="U71" i="1"/>
  <c r="AE77" i="1"/>
  <c r="I79" i="1"/>
  <c r="T72" i="1"/>
  <c r="U74" i="1"/>
  <c r="BS68" i="1"/>
  <c r="BD79" i="1"/>
  <c r="BI68" i="1"/>
  <c r="BO74" i="1"/>
  <c r="AQ79" i="1"/>
  <c r="BO73" i="1"/>
  <c r="O78" i="1"/>
  <c r="I62" i="1"/>
  <c r="AB67" i="1"/>
  <c r="P61" i="1"/>
  <c r="D71" i="1"/>
  <c r="BQ55" i="1"/>
  <c r="BO78" i="1"/>
  <c r="AN67" i="1"/>
  <c r="AH74" i="1"/>
  <c r="BI77" i="1"/>
  <c r="R73" i="1"/>
  <c r="F75" i="1"/>
  <c r="AF66" i="1"/>
  <c r="BD69" i="1"/>
  <c r="X70" i="1"/>
  <c r="AP77" i="1"/>
  <c r="BH65" i="1"/>
  <c r="AP71" i="1"/>
  <c r="BF56" i="1"/>
  <c r="AH68" i="1"/>
  <c r="U65" i="1"/>
  <c r="BG62" i="1"/>
  <c r="AK73" i="1"/>
  <c r="AZ62" i="1"/>
  <c r="N58" i="1"/>
  <c r="AG64" i="1"/>
  <c r="AU59" i="1"/>
  <c r="I51" i="1"/>
  <c r="AY70" i="1"/>
  <c r="BB73" i="1"/>
  <c r="AI78" i="1"/>
  <c r="BC52" i="1"/>
  <c r="BD51" i="1"/>
  <c r="M47" i="1"/>
  <c r="BG75" i="1"/>
  <c r="AN72" i="1"/>
  <c r="L78" i="1"/>
  <c r="AQ71" i="1"/>
  <c r="BD54" i="1"/>
  <c r="O73" i="1"/>
  <c r="AO72" i="1"/>
  <c r="AW73" i="1"/>
  <c r="T76" i="1"/>
  <c r="AI44" i="1"/>
  <c r="BK54" i="1"/>
  <c r="AO73" i="1"/>
  <c r="AX71" i="1"/>
  <c r="E55" i="1"/>
  <c r="AZ79" i="1"/>
  <c r="E79" i="1"/>
  <c r="AT74" i="1"/>
  <c r="BP79" i="1"/>
  <c r="AA79" i="1"/>
  <c r="AR60" i="1"/>
  <c r="BK70" i="1"/>
  <c r="AK64" i="1"/>
  <c r="I66" i="1"/>
  <c r="B47" i="1"/>
  <c r="BU63" i="1"/>
  <c r="BP65" i="1"/>
  <c r="AF65" i="1"/>
  <c r="BO48" i="1"/>
  <c r="AT64" i="1"/>
  <c r="AQ78" i="1"/>
  <c r="AB64" i="1"/>
  <c r="O77" i="1"/>
  <c r="H75" i="1"/>
  <c r="G63" i="1"/>
  <c r="AR75" i="1"/>
  <c r="F76" i="1"/>
  <c r="AY72" i="1"/>
  <c r="AY78" i="1"/>
  <c r="BQ79" i="1"/>
  <c r="AF68" i="1"/>
  <c r="AV78" i="1"/>
  <c r="B55" i="1"/>
  <c r="BB79" i="1"/>
  <c r="M72" i="1"/>
  <c r="AN71" i="1"/>
  <c r="BF72" i="1"/>
  <c r="AE72" i="1"/>
  <c r="BR78" i="1"/>
  <c r="BG79" i="1"/>
  <c r="BN72" i="1"/>
  <c r="AY75" i="1"/>
  <c r="AE60" i="1"/>
  <c r="AP79" i="1"/>
  <c r="L79" i="1"/>
  <c r="Q71" i="1"/>
  <c r="E77" i="1"/>
  <c r="AS67" i="1"/>
  <c r="AJ64" i="1"/>
  <c r="BA70" i="1"/>
  <c r="BI67" i="1"/>
  <c r="AK72" i="1"/>
  <c r="BG73" i="1"/>
  <c r="AU63" i="1"/>
  <c r="I76" i="1"/>
  <c r="AF76" i="1"/>
  <c r="AT66" i="1"/>
  <c r="AR72" i="1"/>
  <c r="AL73" i="1"/>
  <c r="AW77" i="1"/>
  <c r="T71" i="1"/>
  <c r="AK69" i="1"/>
  <c r="O79" i="1"/>
  <c r="BN75" i="1"/>
  <c r="BS77" i="1"/>
  <c r="AP75" i="1"/>
  <c r="BK75" i="1"/>
  <c r="BL69" i="1"/>
  <c r="BH71" i="1"/>
  <c r="AF67" i="1"/>
  <c r="AO55" i="1"/>
  <c r="BS60" i="1"/>
  <c r="AL51" i="1"/>
  <c r="J69" i="1"/>
  <c r="BC67" i="1"/>
  <c r="J75" i="1"/>
  <c r="BO61" i="1"/>
  <c r="AM47" i="1"/>
  <c r="BI51" i="1"/>
  <c r="AV45" i="1"/>
  <c r="BU62" i="1"/>
  <c r="BE69" i="1"/>
  <c r="B61" i="1"/>
  <c r="BS79" i="1"/>
  <c r="H77" i="1"/>
  <c r="BG74" i="1"/>
  <c r="O76" i="1"/>
  <c r="BO71" i="1"/>
  <c r="AP67" i="1"/>
  <c r="AQ68" i="1"/>
  <c r="AQ59" i="1"/>
  <c r="K59" i="1"/>
  <c r="X67" i="1"/>
  <c r="N52" i="1"/>
  <c r="P64" i="1"/>
  <c r="O68" i="1"/>
  <c r="J66" i="1"/>
  <c r="AX74" i="1"/>
  <c r="AB75" i="1"/>
  <c r="BQ70" i="1"/>
  <c r="BP73" i="1"/>
  <c r="AA72" i="1"/>
  <c r="AR74" i="1"/>
  <c r="V75" i="1"/>
  <c r="BT69" i="1"/>
  <c r="AV73" i="1"/>
  <c r="B76" i="1"/>
  <c r="AN78" i="1"/>
  <c r="BA69" i="1"/>
  <c r="AO68" i="1"/>
  <c r="H74" i="1"/>
  <c r="BR73" i="1"/>
  <c r="AQ66" i="1"/>
  <c r="K66" i="1"/>
  <c r="AC74" i="1"/>
  <c r="BL67" i="1"/>
  <c r="BH77" i="1"/>
  <c r="AH72" i="1"/>
  <c r="BC76" i="1"/>
  <c r="E76" i="1"/>
  <c r="N74" i="1"/>
  <c r="AW75" i="1"/>
  <c r="AT78" i="1"/>
  <c r="BF59" i="1"/>
  <c r="AQ51" i="1"/>
  <c r="BJ61" i="1"/>
  <c r="BJ63" i="1"/>
  <c r="B67" i="1"/>
  <c r="BE77" i="1"/>
  <c r="AZ71" i="1"/>
  <c r="AB72" i="1"/>
  <c r="AQ76" i="1"/>
  <c r="BB76" i="1"/>
  <c r="BS71" i="1"/>
  <c r="AX72" i="1"/>
  <c r="AZ65" i="1"/>
  <c r="BO68" i="1"/>
  <c r="I48" i="1"/>
  <c r="BK78" i="1"/>
  <c r="P78" i="1"/>
  <c r="J61" i="1"/>
  <c r="R68" i="1"/>
  <c r="BU68" i="1"/>
  <c r="AC72" i="1"/>
  <c r="D63" i="1"/>
  <c r="AV54" i="1"/>
  <c r="AG52" i="1"/>
  <c r="L55" i="1"/>
  <c r="BR52" i="1"/>
  <c r="C72" i="1"/>
  <c r="T66" i="1"/>
  <c r="T64" i="1"/>
  <c r="AP53" i="1"/>
  <c r="Q61" i="1"/>
  <c r="BE62" i="1"/>
  <c r="AK50" i="1"/>
  <c r="F66" i="1"/>
  <c r="D72" i="1"/>
  <c r="BT65" i="1"/>
  <c r="BF65" i="1"/>
  <c r="BH70" i="1"/>
  <c r="BC60" i="1"/>
  <c r="Y69" i="1"/>
  <c r="AA65" i="1"/>
  <c r="AV56" i="1"/>
  <c r="BL74" i="1"/>
  <c r="AE70" i="1"/>
  <c r="AL58" i="1"/>
  <c r="BJ56" i="1"/>
  <c r="AY45" i="1"/>
  <c r="R54" i="1"/>
  <c r="BK49" i="1"/>
  <c r="F54" i="1"/>
  <c r="Z45" i="1"/>
  <c r="BQ46" i="1"/>
  <c r="BR51" i="1"/>
  <c r="AV68" i="1"/>
  <c r="AP58" i="1"/>
  <c r="BG77" i="1"/>
  <c r="G73" i="1"/>
  <c r="BF77" i="1"/>
  <c r="AC78" i="1"/>
  <c r="BM77" i="1"/>
  <c r="I77" i="1"/>
  <c r="BI76" i="1"/>
  <c r="Z72" i="1"/>
  <c r="BT72" i="1"/>
  <c r="BG65" i="1"/>
  <c r="H69" i="1"/>
  <c r="I45" i="1"/>
  <c r="AX63" i="1"/>
  <c r="F78" i="1"/>
  <c r="M75" i="1"/>
  <c r="BP74" i="1"/>
  <c r="AY77" i="1"/>
  <c r="N79" i="1"/>
  <c r="BS74" i="1"/>
  <c r="J73" i="1"/>
  <c r="BU78" i="1"/>
  <c r="W69" i="1"/>
  <c r="BQ69" i="1"/>
  <c r="AF73" i="1"/>
  <c r="BS67" i="1"/>
  <c r="I64" i="1"/>
  <c r="F68" i="1"/>
  <c r="AP61" i="1"/>
  <c r="AV65" i="1"/>
  <c r="V68" i="1"/>
  <c r="AJ59" i="1"/>
  <c r="BF52" i="1"/>
  <c r="BP56" i="1"/>
  <c r="AJ72" i="1"/>
  <c r="BS54" i="1"/>
  <c r="BU57" i="1"/>
  <c r="AY71" i="1"/>
  <c r="AY59" i="1"/>
  <c r="BL53" i="1"/>
  <c r="BP50" i="1"/>
  <c r="AX62" i="1"/>
  <c r="E45" i="1"/>
  <c r="AT69" i="1"/>
  <c r="AS60" i="1"/>
  <c r="BH55" i="1"/>
  <c r="C63" i="1"/>
  <c r="O65" i="1"/>
  <c r="AG65" i="1"/>
  <c r="C74" i="1"/>
  <c r="BC63" i="1"/>
  <c r="BF66" i="1"/>
  <c r="BL68" i="1"/>
  <c r="Q65" i="1"/>
  <c r="P62" i="1"/>
  <c r="D62" i="1"/>
  <c r="H59" i="1"/>
  <c r="BB44" i="1"/>
  <c r="Q47" i="1"/>
  <c r="AV46" i="1"/>
  <c r="BB59" i="1"/>
  <c r="AC60" i="1"/>
  <c r="BF46" i="1"/>
  <c r="S59" i="1"/>
  <c r="AX73" i="1"/>
  <c r="BD66" i="1"/>
  <c r="BA79" i="1"/>
  <c r="X74" i="1"/>
  <c r="BM78" i="1"/>
  <c r="BO79" i="1"/>
  <c r="BQ75" i="1"/>
  <c r="S77" i="1"/>
  <c r="BD64" i="1"/>
  <c r="F63" i="1"/>
  <c r="AD63" i="1"/>
  <c r="O67" i="1"/>
  <c r="AN62" i="1"/>
  <c r="BM71" i="1"/>
  <c r="S72" i="1"/>
  <c r="B58" i="1"/>
  <c r="U72" i="1"/>
  <c r="AG77" i="1"/>
  <c r="BC73" i="1"/>
  <c r="BT66" i="1"/>
  <c r="AM78" i="1"/>
  <c r="O66" i="1"/>
  <c r="AU72" i="1"/>
  <c r="R71" i="1"/>
  <c r="AO79" i="1"/>
  <c r="D78" i="1"/>
  <c r="V66" i="1"/>
  <c r="E67" i="1"/>
  <c r="AQ63" i="1"/>
  <c r="AS66" i="1"/>
  <c r="AS52" i="1"/>
  <c r="BK58" i="1"/>
  <c r="BQ62" i="1"/>
  <c r="BF67" i="1"/>
  <c r="AY50" i="1"/>
  <c r="AZ54" i="1"/>
  <c r="BO66" i="1"/>
  <c r="BD62" i="1"/>
  <c r="F56" i="1"/>
  <c r="BT70" i="1"/>
  <c r="E60" i="1"/>
  <c r="BM56" i="1"/>
  <c r="BG64" i="1"/>
  <c r="AH55" i="1"/>
  <c r="AH56" i="1"/>
  <c r="I69" i="1"/>
  <c r="C73" i="1"/>
  <c r="N51" i="1"/>
  <c r="X77" i="1"/>
  <c r="Z66" i="1"/>
  <c r="AP54" i="1"/>
  <c r="BT73" i="1"/>
  <c r="K72" i="1"/>
  <c r="P69" i="1"/>
  <c r="U64" i="1"/>
  <c r="M71" i="1"/>
  <c r="D44" i="1"/>
  <c r="BR44" i="1"/>
  <c r="N47" i="1"/>
  <c r="AU62" i="1"/>
  <c r="K64" i="1"/>
  <c r="W48" i="1"/>
  <c r="BI57" i="1"/>
  <c r="AO74" i="1"/>
  <c r="BK77" i="1"/>
  <c r="M79" i="1"/>
  <c r="AC69" i="1"/>
  <c r="N71" i="1"/>
  <c r="B56" i="1"/>
  <c r="BP71" i="1"/>
  <c r="W79" i="1"/>
  <c r="AZ74" i="1"/>
  <c r="B49" i="1"/>
  <c r="BS78" i="1"/>
  <c r="BC78" i="1"/>
  <c r="S71" i="1"/>
  <c r="BP77" i="1"/>
  <c r="Q77" i="1"/>
  <c r="AI69" i="1"/>
  <c r="BA66" i="1"/>
  <c r="D65" i="1"/>
  <c r="AK77" i="1"/>
  <c r="BE79" i="1"/>
  <c r="AC61" i="1"/>
  <c r="BR64" i="1"/>
  <c r="BS59" i="1"/>
  <c r="E61" i="1"/>
  <c r="AO63" i="1"/>
  <c r="BT53" i="1"/>
  <c r="F62" i="1"/>
  <c r="BG53" i="1"/>
  <c r="AW56" i="1"/>
  <c r="BT57" i="1"/>
  <c r="H73" i="1"/>
  <c r="BM61" i="1"/>
  <c r="X47" i="1"/>
  <c r="AF69" i="1"/>
  <c r="G61" i="1"/>
  <c r="W46" i="1"/>
  <c r="W68" i="1"/>
  <c r="AZ64" i="1"/>
  <c r="P50" i="1"/>
  <c r="AT67" i="1"/>
  <c r="P67" i="1"/>
  <c r="R55" i="1"/>
  <c r="BK76" i="1"/>
  <c r="C64" i="1"/>
  <c r="AL55" i="1"/>
  <c r="F72" i="1"/>
  <c r="BK73" i="1"/>
  <c r="AQ64" i="1"/>
  <c r="BA54" i="1"/>
  <c r="BC69" i="1"/>
  <c r="T61" i="1"/>
  <c r="W44" i="1"/>
  <c r="AN47" i="1"/>
  <c r="AY52" i="1"/>
  <c r="T53" i="1"/>
  <c r="E56" i="1"/>
  <c r="W59" i="1"/>
  <c r="AR66" i="1"/>
  <c r="BR59" i="1"/>
  <c r="AP65" i="1"/>
  <c r="BM72" i="1"/>
  <c r="B57" i="1"/>
  <c r="AE73" i="1"/>
  <c r="BP72" i="1"/>
  <c r="B70" i="1"/>
  <c r="V71" i="1"/>
  <c r="AI67" i="1"/>
  <c r="AN70" i="1"/>
  <c r="BM74" i="1"/>
  <c r="B45" i="1"/>
  <c r="B54" i="1"/>
  <c r="BS73" i="1"/>
  <c r="BJ72" i="1"/>
  <c r="AE76" i="1"/>
  <c r="V72" i="1"/>
  <c r="F71" i="1"/>
  <c r="BJ76" i="1"/>
  <c r="AJ79" i="1"/>
  <c r="BG70" i="1"/>
  <c r="AW67" i="1"/>
  <c r="AU77" i="1"/>
  <c r="D73" i="1"/>
  <c r="R78" i="1"/>
  <c r="AB79" i="1"/>
  <c r="AL79" i="1"/>
  <c r="AP78" i="1"/>
  <c r="BB74" i="1"/>
  <c r="BU77" i="1"/>
  <c r="M64" i="1"/>
  <c r="AA77" i="1"/>
  <c r="BE67" i="1"/>
  <c r="BD73" i="1"/>
  <c r="R70" i="1"/>
  <c r="Q75" i="1"/>
  <c r="AU75" i="1"/>
  <c r="P71" i="1"/>
  <c r="H62" i="1"/>
  <c r="W71" i="1"/>
  <c r="BP63" i="1"/>
  <c r="BN64" i="1"/>
  <c r="BB69" i="1"/>
  <c r="N64" i="1"/>
  <c r="C61" i="1"/>
  <c r="J74" i="1"/>
  <c r="AX69" i="1"/>
  <c r="N67" i="1"/>
  <c r="BI66" i="1"/>
  <c r="AQ62" i="1"/>
  <c r="BH73" i="1"/>
  <c r="AB68" i="1"/>
  <c r="G67" i="1"/>
  <c r="AV66" i="1"/>
  <c r="AH59" i="1"/>
  <c r="BH79" i="1"/>
  <c r="AX60" i="1"/>
  <c r="AD70" i="1"/>
  <c r="BJ53" i="1"/>
  <c r="Z74" i="1"/>
  <c r="BF68" i="1"/>
  <c r="X68" i="1"/>
  <c r="J63" i="1"/>
  <c r="K76" i="1"/>
  <c r="B77" i="1"/>
  <c r="D76" i="1"/>
  <c r="AI79" i="1"/>
  <c r="BK72" i="1"/>
  <c r="AT77" i="1"/>
  <c r="E74" i="1"/>
  <c r="AJ67" i="1"/>
  <c r="BT78" i="1"/>
  <c r="AJ66" i="1"/>
  <c r="BF64" i="1"/>
  <c r="Q78" i="1"/>
  <c r="V73" i="1"/>
  <c r="AE79" i="1"/>
  <c r="AS62" i="1"/>
  <c r="B59" i="1"/>
  <c r="Y76" i="1"/>
  <c r="AK79" i="1"/>
  <c r="AJ78" i="1"/>
  <c r="AM76" i="1"/>
  <c r="AW74" i="1"/>
  <c r="BS65" i="1"/>
  <c r="BR60" i="1"/>
  <c r="AH76" i="1"/>
  <c r="AT76" i="1"/>
  <c r="AA78" i="1"/>
  <c r="T70" i="1"/>
  <c r="BA62" i="1"/>
  <c r="Z71" i="1"/>
  <c r="M60" i="1"/>
  <c r="R62" i="1"/>
  <c r="BC53" i="1"/>
  <c r="O61" i="1"/>
  <c r="AZ57" i="1"/>
  <c r="BS61" i="1"/>
  <c r="AC59" i="1"/>
  <c r="AS69" i="1"/>
  <c r="BC58" i="1"/>
  <c r="AI47" i="1"/>
  <c r="AP63" i="1"/>
  <c r="AP62" i="1"/>
  <c r="BE70" i="1"/>
  <c r="AW64" i="1"/>
  <c r="AZ52" i="1"/>
  <c r="BS57" i="1"/>
  <c r="F60" i="1"/>
  <c r="Y63" i="1"/>
  <c r="BE47" i="1"/>
  <c r="I75" i="1"/>
  <c r="BB70" i="1"/>
  <c r="AL53" i="1"/>
  <c r="BE76" i="1"/>
  <c r="BB68" i="1"/>
  <c r="F57" i="1"/>
  <c r="BE52" i="1"/>
  <c r="BB50" i="1"/>
  <c r="AY66" i="1"/>
  <c r="P59" i="1"/>
  <c r="AZ44" i="1"/>
  <c r="X53" i="1"/>
  <c r="X51" i="1"/>
  <c r="BT45" i="1"/>
  <c r="S54" i="1"/>
  <c r="AP69" i="1"/>
  <c r="BF70" i="1"/>
  <c r="AE59" i="1"/>
  <c r="BQ60" i="1"/>
  <c r="L73" i="1"/>
  <c r="G75" i="1"/>
  <c r="K73" i="1"/>
  <c r="T75" i="1"/>
  <c r="T77" i="1"/>
  <c r="BE78" i="1"/>
  <c r="D74" i="1"/>
  <c r="AT68" i="1"/>
  <c r="D77" i="1"/>
  <c r="Z75" i="1"/>
  <c r="BT77" i="1"/>
  <c r="BJ79" i="1"/>
  <c r="BN71" i="1"/>
  <c r="B60" i="1"/>
  <c r="X73" i="1"/>
  <c r="BS70" i="1"/>
  <c r="AW76" i="1"/>
  <c r="W76" i="1"/>
  <c r="BC68" i="1"/>
  <c r="BL75" i="1"/>
  <c r="BQ74" i="1"/>
  <c r="AA71" i="1"/>
  <c r="AD71" i="1"/>
  <c r="BN78" i="1"/>
  <c r="AG78" i="1"/>
  <c r="L69" i="1"/>
  <c r="AS65" i="1"/>
  <c r="AJ60" i="1"/>
  <c r="BP69" i="1"/>
  <c r="AS79" i="1"/>
  <c r="K71" i="1"/>
  <c r="AO76" i="1"/>
  <c r="P73" i="1"/>
  <c r="AJ74" i="1"/>
  <c r="D68" i="1"/>
  <c r="AL71" i="1"/>
  <c r="AD61" i="1"/>
  <c r="BM69" i="1"/>
  <c r="G60" i="1"/>
  <c r="U67" i="1"/>
  <c r="R67" i="1"/>
  <c r="L64" i="1"/>
  <c r="AZ70" i="1"/>
  <c r="AU79" i="1"/>
  <c r="BG63" i="1"/>
  <c r="BF71" i="1"/>
  <c r="S53" i="1"/>
  <c r="O70" i="1"/>
  <c r="V78" i="1"/>
  <c r="AW63" i="1"/>
  <c r="AP70" i="1"/>
  <c r="BU55" i="1"/>
  <c r="BD72" i="1"/>
  <c r="AJ69" i="1"/>
  <c r="Y65" i="1"/>
  <c r="Y75" i="1"/>
  <c r="I72" i="1"/>
  <c r="R60" i="1"/>
  <c r="AD56" i="1"/>
  <c r="O58" i="1"/>
  <c r="BH63" i="1"/>
  <c r="BN79" i="1"/>
  <c r="M74" i="1"/>
  <c r="AD77" i="1"/>
  <c r="Z79" i="1"/>
  <c r="AT70" i="1"/>
  <c r="BT71" i="1"/>
  <c r="J78" i="1"/>
  <c r="W77" i="1"/>
  <c r="X61" i="1"/>
  <c r="BT67" i="1"/>
  <c r="AU71" i="1"/>
  <c r="R79" i="1"/>
  <c r="AA70" i="1"/>
  <c r="AM74" i="1"/>
  <c r="B69" i="1"/>
  <c r="K79" i="1"/>
  <c r="AF77" i="1"/>
  <c r="K74" i="1"/>
  <c r="AS73" i="1"/>
  <c r="AF72" i="1"/>
  <c r="BP70" i="1"/>
  <c r="I65" i="1"/>
  <c r="AQ75" i="1"/>
  <c r="BB75" i="1"/>
  <c r="AJ77" i="1"/>
  <c r="J65" i="1"/>
  <c r="AB54" i="1"/>
  <c r="BK69" i="1"/>
  <c r="AP57" i="1"/>
  <c r="AC65" i="1"/>
  <c r="AW57" i="1"/>
  <c r="W60" i="1"/>
  <c r="AD58" i="1"/>
  <c r="I61" i="1"/>
  <c r="AK49" i="1"/>
  <c r="AY67" i="1"/>
  <c r="AQ50" i="1"/>
  <c r="V50" i="1"/>
  <c r="AO70" i="1"/>
  <c r="AA63" i="1"/>
  <c r="BF63" i="1"/>
  <c r="AB62" i="1"/>
  <c r="BQ59" i="1"/>
  <c r="AK52" i="1"/>
  <c r="BM63" i="1"/>
  <c r="AB59" i="1"/>
  <c r="J49" i="1"/>
  <c r="BM73" i="1"/>
  <c r="V70" i="1"/>
  <c r="BD56" i="1"/>
  <c r="BM66" i="1"/>
  <c r="BH66" i="1"/>
  <c r="BT49" i="1"/>
  <c r="BB52" i="1"/>
  <c r="AT51" i="1"/>
  <c r="BO49" i="1"/>
  <c r="AX61" i="1"/>
  <c r="BH48" i="1"/>
  <c r="AA51" i="1"/>
  <c r="BL51" i="1"/>
  <c r="AN49" i="1"/>
  <c r="BI52" i="1"/>
  <c r="X60" i="1"/>
  <c r="N62" i="1"/>
  <c r="O75" i="1"/>
  <c r="BD67" i="1"/>
  <c r="C50" i="1"/>
  <c r="I73" i="1"/>
  <c r="U79" i="1"/>
  <c r="P77" i="1"/>
  <c r="R75" i="1"/>
  <c r="AN77" i="1"/>
  <c r="BL73" i="1"/>
  <c r="BQ76" i="1"/>
  <c r="Y71" i="1"/>
  <c r="BJ69" i="1"/>
  <c r="T79" i="1"/>
  <c r="AA75" i="1"/>
  <c r="BG78" i="1"/>
  <c r="Y78" i="1"/>
  <c r="V77" i="1"/>
  <c r="G78" i="1"/>
  <c r="AY79" i="1"/>
  <c r="AU73" i="1"/>
  <c r="BC79" i="1"/>
  <c r="Z73" i="1"/>
  <c r="B65" i="1"/>
  <c r="AA73" i="1"/>
  <c r="AQ74" i="1"/>
  <c r="BD74" i="1"/>
  <c r="AJ76" i="1"/>
  <c r="AC76" i="1"/>
  <c r="AD76" i="1"/>
  <c r="BE75" i="1"/>
  <c r="AG62" i="1"/>
  <c r="BG68" i="1"/>
  <c r="BU79" i="1"/>
  <c r="AZ75" i="1"/>
  <c r="BR63" i="1"/>
  <c r="X75" i="1"/>
  <c r="AG70" i="1"/>
  <c r="AO71" i="1"/>
  <c r="F64" i="1"/>
  <c r="Q66" i="1"/>
  <c r="BO69" i="1"/>
  <c r="AP64" i="1"/>
  <c r="AJ63" i="1"/>
  <c r="H64" i="1"/>
  <c r="BL71" i="1"/>
  <c r="BA58" i="1"/>
  <c r="BQ77" i="1"/>
  <c r="AN79" i="1"/>
  <c r="BR54" i="1"/>
  <c r="BC65" i="1"/>
  <c r="W50" i="1"/>
  <c r="BJ78" i="1"/>
  <c r="AC79" i="1"/>
  <c r="Z70" i="1"/>
  <c r="AH65" i="1"/>
  <c r="AA48" i="1"/>
  <c r="S75" i="1"/>
  <c r="AX66" i="1"/>
  <c r="AF71" i="1"/>
  <c r="BC72" i="1"/>
  <c r="AS74" i="1"/>
  <c r="AD69" i="1"/>
  <c r="Z65" i="1"/>
  <c r="AF54" i="1"/>
  <c r="AZ73" i="1"/>
  <c r="AC73" i="1"/>
  <c r="BA78" i="1"/>
  <c r="B48" i="1"/>
  <c r="BP76" i="1"/>
  <c r="AR79" i="1"/>
  <c r="AU78" i="1"/>
  <c r="AZ76" i="1"/>
  <c r="M76" i="1"/>
  <c r="G66" i="1"/>
  <c r="AJ49" i="1"/>
  <c r="AL78" i="1"/>
  <c r="R69" i="1"/>
  <c r="AH77" i="1"/>
  <c r="W78" i="1"/>
  <c r="B79" i="1"/>
  <c r="BH78" i="1"/>
  <c r="AC71" i="1"/>
  <c r="BN76" i="1"/>
  <c r="AH71" i="1"/>
  <c r="X63" i="1"/>
  <c r="BC66" i="1"/>
  <c r="AA61" i="1"/>
  <c r="AY74" i="1"/>
  <c r="BK74" i="1"/>
  <c r="BA75" i="1"/>
  <c r="AM62" i="1"/>
  <c r="AW68" i="1"/>
  <c r="AV64" i="1"/>
  <c r="AE65" i="1"/>
  <c r="AP56" i="1"/>
  <c r="AR51" i="1"/>
  <c r="D52" i="1"/>
  <c r="BU52" i="1"/>
  <c r="BD50" i="1"/>
  <c r="AY51" i="1"/>
  <c r="AQ58" i="1"/>
  <c r="AS63" i="1"/>
  <c r="N66" i="1"/>
  <c r="AR67" i="1"/>
  <c r="AC66" i="1"/>
  <c r="AX70" i="1"/>
  <c r="BN70" i="1"/>
  <c r="M65" i="1"/>
  <c r="AJ55" i="1"/>
  <c r="AG71" i="1"/>
  <c r="BQ53" i="1"/>
  <c r="N77" i="1"/>
  <c r="Z64" i="1"/>
  <c r="BU66" i="1"/>
  <c r="AW52" i="1"/>
  <c r="Q64" i="1"/>
  <c r="P70" i="1"/>
  <c r="AC46" i="1"/>
  <c r="AM49" i="1"/>
  <c r="P57" i="1"/>
  <c r="BL50" i="1"/>
  <c r="BM52" i="1"/>
  <c r="AH53" i="1"/>
  <c r="BI53" i="1"/>
  <c r="AK54" i="1"/>
  <c r="F48" i="1"/>
  <c r="AS47" i="1"/>
  <c r="AY73" i="1"/>
  <c r="AJ73" i="1"/>
  <c r="BE68" i="1"/>
  <c r="S70" i="1"/>
  <c r="BR71" i="1"/>
  <c r="AC68" i="1"/>
  <c r="BE64" i="1"/>
  <c r="M62" i="1"/>
  <c r="AR61" i="1"/>
  <c r="N56" i="1"/>
  <c r="AB49" i="1"/>
  <c r="BR61" i="1"/>
  <c r="Z52" i="1"/>
  <c r="Z49" i="1"/>
  <c r="Q60" i="1"/>
  <c r="AD67" i="1"/>
  <c r="AE52" i="1"/>
  <c r="K68" i="1"/>
  <c r="K70" i="1"/>
  <c r="BQ65" i="1"/>
  <c r="BD60" i="1"/>
  <c r="BU60" i="1"/>
  <c r="AT71" i="1"/>
  <c r="AG57" i="1"/>
  <c r="BE46" i="1"/>
  <c r="AS71" i="1"/>
  <c r="AL67" i="1"/>
  <c r="AZ63" i="1"/>
  <c r="BG61" i="1"/>
  <c r="AG60" i="1"/>
  <c r="Y53" i="1"/>
  <c r="I49" i="1"/>
  <c r="AA67" i="1"/>
  <c r="BH67" i="1"/>
  <c r="AA74" i="1"/>
  <c r="AI70" i="1"/>
  <c r="AF62" i="1"/>
  <c r="BH60" i="1"/>
  <c r="S58" i="1"/>
  <c r="AC50" i="1"/>
  <c r="AV63" i="1"/>
  <c r="BL65" i="1"/>
  <c r="BU67" i="1"/>
  <c r="BP62" i="1"/>
  <c r="AL60" i="1"/>
  <c r="BK59" i="1"/>
  <c r="G58" i="1"/>
  <c r="BB71" i="1"/>
  <c r="X69" i="1"/>
  <c r="H70" i="1"/>
  <c r="BF62" i="1"/>
  <c r="G74" i="1"/>
  <c r="D59" i="1"/>
  <c r="AO59" i="1"/>
  <c r="BT48" i="1"/>
  <c r="BE74" i="1"/>
  <c r="BO65" i="1"/>
  <c r="BQ68" i="1"/>
  <c r="Y67" i="1"/>
  <c r="BO64" i="1"/>
  <c r="Y62" i="1"/>
  <c r="BG56" i="1"/>
  <c r="G45" i="1"/>
  <c r="L61" i="1"/>
  <c r="T56" i="1"/>
  <c r="BK50" i="1"/>
  <c r="V44" i="1"/>
  <c r="AA54" i="1"/>
  <c r="BD55" i="1"/>
  <c r="BH52" i="1"/>
  <c r="M53" i="1"/>
  <c r="C58" i="1"/>
  <c r="AX58" i="1"/>
  <c r="AH47" i="1"/>
  <c r="BP51" i="1"/>
  <c r="BP57" i="1"/>
  <c r="AX47" i="1"/>
  <c r="AH51" i="1"/>
  <c r="E52" i="1"/>
  <c r="BK44" i="1"/>
  <c r="AM59" i="1"/>
  <c r="X59" i="1"/>
  <c r="X45" i="1"/>
  <c r="BO56" i="1"/>
  <c r="BL58" i="1"/>
  <c r="Q48" i="1"/>
  <c r="S48" i="1"/>
  <c r="AU54" i="1"/>
  <c r="F47" i="1"/>
  <c r="S67" i="1"/>
  <c r="AA56" i="1"/>
  <c r="BA51" i="1"/>
  <c r="O71" i="1"/>
  <c r="AE71" i="1"/>
  <c r="BL66" i="1"/>
  <c r="BD68" i="1"/>
  <c r="AJ70" i="1"/>
  <c r="AM66" i="1"/>
  <c r="C62" i="1"/>
  <c r="U61" i="1"/>
  <c r="AC52" i="1"/>
  <c r="BJ58" i="1"/>
  <c r="AO45" i="1"/>
  <c r="AV57" i="1"/>
  <c r="BO54" i="1"/>
  <c r="AI48" i="1"/>
  <c r="Q59" i="1"/>
  <c r="AM60" i="1"/>
  <c r="BK56" i="1"/>
  <c r="AA66" i="1"/>
  <c r="AP68" i="1"/>
  <c r="BA63" i="1"/>
  <c r="BE60" i="1"/>
  <c r="K60" i="1"/>
  <c r="BJ66" i="1"/>
  <c r="AK51" i="1"/>
  <c r="C68" i="1"/>
  <c r="E70" i="1"/>
  <c r="AO65" i="1"/>
  <c r="Y60" i="1"/>
  <c r="BO60" i="1"/>
  <c r="G71" i="1"/>
  <c r="AY56" i="1"/>
  <c r="G46" i="1"/>
  <c r="AQ65" i="1"/>
  <c r="BR65" i="1"/>
  <c r="BG72" i="1"/>
  <c r="BT68" i="1"/>
  <c r="J59" i="1"/>
  <c r="AV67" i="1"/>
  <c r="I52" i="1"/>
  <c r="H54" i="1"/>
  <c r="L60" i="1"/>
  <c r="AR63" i="1"/>
  <c r="AG66" i="1"/>
  <c r="V74" i="1"/>
  <c r="AT59" i="1"/>
  <c r="AJ57" i="1"/>
  <c r="H52" i="1"/>
  <c r="AN68" i="1"/>
  <c r="AD79" i="1"/>
  <c r="AM68" i="1"/>
  <c r="AK70" i="1"/>
  <c r="AI72" i="1"/>
  <c r="AD53" i="1"/>
  <c r="AI62" i="1"/>
  <c r="AJ51" i="1"/>
  <c r="BH72" i="1"/>
  <c r="BP78" i="1"/>
  <c r="M67" i="1"/>
  <c r="AW65" i="1"/>
  <c r="AA62" i="1"/>
  <c r="AH61" i="1"/>
  <c r="X50" i="1"/>
  <c r="BA53" i="1"/>
  <c r="AX65" i="1"/>
  <c r="AE54" i="1"/>
  <c r="BA49" i="1"/>
  <c r="AK62" i="1"/>
  <c r="L52" i="1"/>
  <c r="AU53" i="1"/>
  <c r="AD44" i="1"/>
  <c r="K62" i="1"/>
  <c r="AI56" i="1"/>
  <c r="BB48" i="1"/>
  <c r="T46" i="1"/>
  <c r="AE67" i="1"/>
  <c r="J54" i="1"/>
  <c r="BR48" i="1"/>
  <c r="E50" i="1"/>
  <c r="P51" i="1"/>
  <c r="M44" i="1"/>
  <c r="AJ56" i="1"/>
  <c r="AB55" i="1"/>
  <c r="G47" i="1"/>
  <c r="AW62" i="1"/>
  <c r="AW53" i="1"/>
  <c r="BL49" i="1"/>
  <c r="BP46" i="1"/>
  <c r="AO48" i="1"/>
  <c r="AA46" i="1"/>
  <c r="BI65" i="1"/>
  <c r="G52" i="1"/>
  <c r="J50" i="1"/>
  <c r="BL45" i="1"/>
  <c r="H61" i="1"/>
  <c r="X57" i="1"/>
  <c r="V54" i="1"/>
  <c r="V61" i="1"/>
  <c r="F65" i="1"/>
  <c r="AG73" i="1"/>
  <c r="L56" i="1"/>
  <c r="BN48" i="1"/>
  <c r="K53" i="1"/>
  <c r="BI58" i="1"/>
  <c r="BO63" i="1"/>
  <c r="BB66" i="1"/>
  <c r="T57" i="1"/>
  <c r="BG59" i="1"/>
  <c r="BR57" i="1"/>
  <c r="V59" i="1"/>
  <c r="AP55" i="1"/>
  <c r="Q69" i="1"/>
  <c r="BJ70" i="1"/>
  <c r="AL59" i="1"/>
  <c r="Z69" i="1"/>
  <c r="BB65" i="1"/>
  <c r="AR62" i="1"/>
  <c r="H63" i="1"/>
  <c r="AI58" i="1"/>
  <c r="O44" i="1"/>
  <c r="AX68" i="1"/>
  <c r="AN69" i="1"/>
  <c r="BH61" i="1"/>
  <c r="BQ71" i="1"/>
  <c r="AO64" i="1"/>
  <c r="X56" i="1"/>
  <c r="AD54" i="1"/>
  <c r="R72" i="1"/>
  <c r="I74" i="1"/>
  <c r="T62" i="1"/>
  <c r="AR59" i="1"/>
  <c r="BH68" i="1"/>
  <c r="BG58" i="1"/>
  <c r="AP50" i="1"/>
  <c r="AO47" i="1"/>
  <c r="AX77" i="1"/>
  <c r="BM75" i="1"/>
  <c r="S63" i="1"/>
  <c r="AV70" i="1"/>
  <c r="AU68" i="1"/>
  <c r="AX59" i="1"/>
  <c r="AN48" i="1"/>
  <c r="AD62" i="1"/>
  <c r="R61" i="1"/>
  <c r="BB57" i="1"/>
  <c r="H46" i="1"/>
  <c r="S55" i="1"/>
  <c r="Q55" i="1"/>
  <c r="Y46" i="1"/>
  <c r="BN47" i="1"/>
  <c r="AG59" i="1"/>
  <c r="AZ58" i="1"/>
  <c r="P48" i="1"/>
  <c r="Z47" i="1"/>
  <c r="BF60" i="1"/>
  <c r="R58" i="1"/>
  <c r="AF50" i="1"/>
  <c r="E44" i="1"/>
  <c r="AY44" i="1"/>
  <c r="BP58" i="1"/>
  <c r="BD46" i="1"/>
  <c r="Z51" i="1"/>
  <c r="S47" i="1"/>
  <c r="BG60" i="1"/>
  <c r="AG46" i="1"/>
  <c r="AC53" i="1"/>
  <c r="AW45" i="1"/>
  <c r="D56" i="1"/>
  <c r="AJ62" i="1"/>
  <c r="M57" i="1"/>
  <c r="BM57" i="1"/>
  <c r="AY46" i="1"/>
  <c r="BG47" i="1"/>
  <c r="AY61" i="1"/>
  <c r="BM50" i="1"/>
  <c r="BC48" i="1"/>
  <c r="BF69" i="1"/>
  <c r="BR62" i="1"/>
  <c r="P72" i="1"/>
  <c r="C65" i="1"/>
  <c r="D60" i="1"/>
  <c r="AO56" i="1"/>
  <c r="BR53" i="1"/>
  <c r="BP60" i="1"/>
  <c r="BP64" i="1"/>
  <c r="W73" i="1"/>
  <c r="BI55" i="1"/>
  <c r="S65" i="1"/>
  <c r="C52" i="1"/>
  <c r="AG58" i="1"/>
  <c r="BJ67" i="1"/>
  <c r="V69" i="1"/>
  <c r="AM71" i="1"/>
  <c r="Q67" i="1"/>
  <c r="AN63" i="1"/>
  <c r="AZ61" i="1"/>
  <c r="H60" i="1"/>
  <c r="AN52" i="1"/>
  <c r="AG47" i="1"/>
  <c r="BR66" i="1"/>
  <c r="BA67" i="1"/>
  <c r="Q74" i="1"/>
  <c r="AC70" i="1"/>
  <c r="G62" i="1"/>
  <c r="BB62" i="1"/>
  <c r="AF57" i="1"/>
  <c r="K75" i="1"/>
  <c r="AB78" i="1"/>
  <c r="AL70" i="1"/>
  <c r="AM67" i="1"/>
  <c r="L74" i="1"/>
  <c r="W63" i="1"/>
  <c r="AC57" i="1"/>
  <c r="BH76" i="1"/>
  <c r="BF76" i="1"/>
  <c r="BE73" i="1"/>
  <c r="AW66" i="1"/>
  <c r="N69" i="1"/>
  <c r="N65" i="1"/>
  <c r="BP59" i="1"/>
  <c r="BG54" i="1"/>
  <c r="AU60" i="1"/>
  <c r="AM55" i="1"/>
  <c r="Y56" i="1"/>
  <c r="AE44" i="1"/>
  <c r="BT64" i="1"/>
  <c r="J53" i="1"/>
  <c r="K49" i="1"/>
  <c r="AT47" i="1"/>
  <c r="BP55" i="1"/>
  <c r="W57" i="1"/>
  <c r="AD51" i="1"/>
  <c r="AA49" i="1"/>
  <c r="BO59" i="1"/>
  <c r="BS53" i="1"/>
  <c r="N49" i="1"/>
  <c r="AU46" i="1"/>
  <c r="E46" i="1"/>
  <c r="U48" i="1"/>
  <c r="AT57" i="1"/>
  <c r="AS45" i="1"/>
  <c r="L51" i="1"/>
  <c r="AF58" i="1"/>
  <c r="AL54" i="1"/>
  <c r="BS51" i="1"/>
  <c r="Y44" i="1"/>
  <c r="O46" i="1"/>
  <c r="AS61" i="1"/>
  <c r="AZ55" i="1"/>
  <c r="D45" i="1"/>
  <c r="AN45" i="1"/>
  <c r="BJ44" i="1"/>
  <c r="AR53" i="1"/>
  <c r="C54" i="1"/>
  <c r="X49" i="1"/>
  <c r="Q68" i="1"/>
  <c r="J56" i="1"/>
  <c r="AU70" i="1"/>
  <c r="K63" i="1"/>
  <c r="Z61" i="1"/>
  <c r="BE48" i="1"/>
  <c r="H48" i="1"/>
  <c r="AZ69" i="1"/>
  <c r="AY62" i="1"/>
  <c r="J72" i="1"/>
  <c r="BK64" i="1"/>
  <c r="BR58" i="1"/>
  <c r="W56" i="1"/>
  <c r="BQ52" i="1"/>
  <c r="BM65" i="1"/>
  <c r="BB67" i="1"/>
  <c r="BR69" i="1"/>
  <c r="X65" i="1"/>
  <c r="BL59" i="1"/>
  <c r="BI60" i="1"/>
  <c r="AS70" i="1"/>
  <c r="AG56" i="1"/>
  <c r="AB45" i="1"/>
  <c r="AJ65" i="1"/>
  <c r="BK65" i="1"/>
  <c r="AV72" i="1"/>
  <c r="BN68" i="1"/>
  <c r="BS58" i="1"/>
  <c r="BI59" i="1"/>
  <c r="AZ51" i="1"/>
  <c r="BU72" i="1"/>
  <c r="BI78" i="1"/>
  <c r="D69" i="1"/>
  <c r="BD65" i="1"/>
  <c r="BL72" i="1"/>
  <c r="AE62" i="1"/>
  <c r="C51" i="1"/>
  <c r="BI73" i="1"/>
  <c r="BO75" i="1"/>
  <c r="AW71" i="1"/>
  <c r="R65" i="1"/>
  <c r="AZ67" i="1"/>
  <c r="BM62" i="1"/>
  <c r="S66" i="1"/>
  <c r="AM58" i="1"/>
  <c r="BD59" i="1"/>
  <c r="BN53" i="1"/>
  <c r="AQ54" i="1"/>
  <c r="BM49" i="1"/>
  <c r="BO62" i="1"/>
  <c r="M51" i="1"/>
  <c r="N54" i="1"/>
  <c r="Z46" i="1"/>
  <c r="AM63" i="1"/>
  <c r="BU50" i="1"/>
  <c r="W49" i="1"/>
  <c r="BQ47" i="1"/>
  <c r="Z63" i="1"/>
  <c r="AS51" i="1"/>
  <c r="AR47" i="1"/>
  <c r="AV49" i="1"/>
  <c r="AN44" i="1"/>
  <c r="I67" i="1"/>
  <c r="BM53" i="1"/>
  <c r="AP48" i="1"/>
  <c r="AZ49" i="1"/>
  <c r="BE71" i="1"/>
  <c r="O52" i="1"/>
  <c r="AS50" i="1"/>
  <c r="C45" i="1"/>
  <c r="BB46" i="1"/>
  <c r="BA60" i="1"/>
  <c r="T59" i="1"/>
  <c r="H49" i="1"/>
  <c r="BS49" i="1"/>
  <c r="AW51" i="1"/>
  <c r="R46" i="1"/>
  <c r="Y48" i="1"/>
  <c r="AV59" i="1"/>
  <c r="W55" i="1"/>
  <c r="BD52" i="1"/>
  <c r="J44" i="1"/>
  <c r="AL69" i="1"/>
  <c r="AY58" i="1"/>
  <c r="AY53" i="1"/>
  <c r="AZ45" i="1"/>
  <c r="BH59" i="1"/>
  <c r="AM48" i="1"/>
  <c r="AR45" i="1"/>
  <c r="BO47" i="1"/>
  <c r="BP48" i="1"/>
  <c r="AK61" i="1"/>
  <c r="BJ50" i="1"/>
  <c r="AI45" i="1"/>
  <c r="AP44" i="1"/>
  <c r="AB70" i="1"/>
  <c r="BM45" i="1"/>
  <c r="BE54" i="1"/>
  <c r="X44" i="1"/>
  <c r="BS44" i="1"/>
  <c r="AD57" i="1"/>
  <c r="BJ57" i="1"/>
  <c r="AW46" i="1"/>
  <c r="BN49" i="1"/>
  <c r="BI61" i="1"/>
  <c r="U58" i="1"/>
  <c r="BB77" i="1"/>
  <c r="BO76" i="1"/>
  <c r="BH69" i="1"/>
  <c r="BB63" i="1"/>
  <c r="BF48" i="1"/>
  <c r="C76" i="1"/>
  <c r="AC77" i="1"/>
  <c r="AT72" i="1"/>
  <c r="R64" i="1"/>
  <c r="BR72" i="1"/>
  <c r="BR79" i="1"/>
  <c r="AD72" i="1"/>
  <c r="BT76" i="1"/>
  <c r="P74" i="1"/>
  <c r="BC74" i="1"/>
  <c r="AO69" i="1"/>
  <c r="Q72" i="1"/>
  <c r="D79" i="1"/>
  <c r="AV75" i="1"/>
  <c r="E78" i="1"/>
  <c r="V67" i="1"/>
  <c r="AS76" i="1"/>
  <c r="AZ77" i="1"/>
  <c r="BN77" i="1"/>
  <c r="F74" i="1"/>
  <c r="BC70" i="1"/>
  <c r="AC75" i="1"/>
  <c r="G76" i="1"/>
  <c r="D61" i="1"/>
  <c r="AM64" i="1"/>
  <c r="J76" i="1"/>
  <c r="R74" i="1"/>
  <c r="AK66" i="1"/>
  <c r="AR76" i="1"/>
  <c r="BQ63" i="1"/>
  <c r="AI66" i="1"/>
  <c r="K67" i="1"/>
  <c r="AQ73" i="1"/>
  <c r="D70" i="1"/>
  <c r="AW60" i="1"/>
  <c r="F59" i="1"/>
  <c r="AS55" i="1"/>
  <c r="AN50" i="1"/>
  <c r="AA59" i="1"/>
  <c r="BP61" i="1"/>
  <c r="J57" i="1"/>
  <c r="BK62" i="1"/>
  <c r="D53" i="1"/>
  <c r="AO52" i="1"/>
  <c r="BC47" i="1"/>
  <c r="G65" i="1"/>
  <c r="H71" i="1"/>
  <c r="BM67" i="1"/>
  <c r="BJ54" i="1"/>
  <c r="BS63" i="1"/>
  <c r="AH57" i="1"/>
  <c r="BU47" i="1"/>
  <c r="M66" i="1"/>
  <c r="BQ72" i="1"/>
  <c r="G69" i="1"/>
  <c r="AK59" i="1"/>
  <c r="P68" i="1"/>
  <c r="AH52" i="1"/>
  <c r="AK55" i="1"/>
  <c r="AQ60" i="1"/>
  <c r="BD63" i="1"/>
  <c r="AU66" i="1"/>
  <c r="AF74" i="1"/>
  <c r="BA59" i="1"/>
  <c r="BA57" i="1"/>
  <c r="AA58" i="1"/>
  <c r="BM54" i="1"/>
  <c r="K69" i="1"/>
  <c r="AQ70" i="1"/>
  <c r="K56" i="1"/>
  <c r="T69" i="1"/>
  <c r="AU65" i="1"/>
  <c r="AL62" i="1"/>
  <c r="H57" i="1"/>
  <c r="S46" i="1"/>
  <c r="U62" i="1"/>
  <c r="BT75" i="1"/>
  <c r="M70" i="1"/>
  <c r="G51" i="1"/>
  <c r="BA68" i="1"/>
  <c r="AY64" i="1"/>
  <c r="AX57" i="1"/>
  <c r="AU76" i="1"/>
  <c r="H79" i="1"/>
  <c r="BG52" i="1"/>
  <c r="BP68" i="1"/>
  <c r="W72" i="1"/>
  <c r="Z60" i="1"/>
  <c r="Z57" i="1"/>
  <c r="BB49" i="1"/>
  <c r="BR67" i="1"/>
  <c r="V56" i="1"/>
  <c r="BI48" i="1"/>
  <c r="AC45" i="1"/>
  <c r="AP72" i="1"/>
  <c r="AF53" i="1"/>
  <c r="AP51" i="1"/>
  <c r="AG45" i="1"/>
  <c r="I68" i="1"/>
  <c r="V57" i="1"/>
  <c r="AL52" i="1"/>
  <c r="BU44" i="1"/>
  <c r="Y57" i="1"/>
  <c r="AW55" i="1"/>
  <c r="AQ47" i="1"/>
  <c r="T50" i="1"/>
  <c r="E49" i="1"/>
  <c r="AT60" i="1"/>
  <c r="BO57" i="1"/>
  <c r="L50" i="1"/>
  <c r="P47" i="1"/>
  <c r="BR68" i="1"/>
  <c r="M56" i="1"/>
  <c r="AB53" i="1"/>
  <c r="AF45" i="1"/>
  <c r="BI50" i="1"/>
  <c r="AJ52" i="1"/>
  <c r="AB56" i="1"/>
  <c r="Z50" i="1"/>
  <c r="AK48" i="1"/>
  <c r="BD45" i="1"/>
  <c r="U60" i="1"/>
  <c r="BM58" i="1"/>
  <c r="AJ58" i="1"/>
  <c r="BE58" i="1"/>
  <c r="AV50" i="1"/>
  <c r="BA52" i="1"/>
  <c r="C48" i="1"/>
  <c r="V48" i="1"/>
  <c r="BH44" i="1"/>
  <c r="AR50" i="1"/>
  <c r="BO46" i="1"/>
  <c r="X62" i="1"/>
  <c r="BI56" i="1"/>
  <c r="Z68" i="1"/>
  <c r="T58" i="1"/>
  <c r="C59" i="1"/>
  <c r="BU58" i="1"/>
  <c r="BJ51" i="1"/>
  <c r="N50" i="1"/>
  <c r="BQ49" i="1"/>
  <c r="AO51" i="1"/>
  <c r="AJ46" i="1"/>
  <c r="AR49" i="1"/>
  <c r="L45" i="1"/>
  <c r="AB60" i="1"/>
  <c r="AV62" i="1"/>
  <c r="V65" i="1"/>
  <c r="K55" i="1"/>
  <c r="BF55" i="1"/>
  <c r="AX55" i="1"/>
  <c r="U57" i="1"/>
  <c r="AH50" i="1"/>
  <c r="V52" i="1"/>
  <c r="AH46" i="1"/>
  <c r="V49" i="1"/>
  <c r="AJ45" i="1"/>
  <c r="W64" i="1"/>
  <c r="BU65" i="1"/>
  <c r="R56" i="1"/>
  <c r="AG55" i="1"/>
  <c r="AU56" i="1"/>
  <c r="BL56" i="1"/>
  <c r="Q58" i="1"/>
  <c r="AL47" i="1"/>
  <c r="O55" i="1"/>
  <c r="AQ56" i="1"/>
  <c r="F46" i="1"/>
  <c r="AQ48" i="1"/>
  <c r="BP45" i="1"/>
  <c r="BU46" i="1"/>
  <c r="Y50" i="1"/>
  <c r="AH45" i="1"/>
  <c r="AA47" i="1"/>
  <c r="AU44" i="1"/>
  <c r="BT63" i="1"/>
  <c r="AY65" i="1"/>
  <c r="F55" i="1"/>
  <c r="BQ54" i="1"/>
  <c r="BN55" i="1"/>
  <c r="AZ56" i="1"/>
  <c r="BN57" i="1"/>
  <c r="O50" i="1"/>
  <c r="BL54" i="1"/>
  <c r="Z56" i="1"/>
  <c r="BJ45" i="1"/>
  <c r="R48" i="1"/>
  <c r="BF45" i="1"/>
  <c r="BE61" i="1"/>
  <c r="L54" i="1"/>
  <c r="AO67" i="1"/>
  <c r="AI57" i="1"/>
  <c r="M58" i="1"/>
  <c r="L58" i="1"/>
  <c r="O45" i="1"/>
  <c r="AF49" i="1"/>
  <c r="AO46" i="1"/>
  <c r="AX50" i="1"/>
  <c r="BH45" i="1"/>
  <c r="BG48" i="1"/>
  <c r="BA44" i="1"/>
  <c r="R53" i="1"/>
  <c r="AT54" i="1"/>
  <c r="BA46" i="1"/>
  <c r="AX46" i="1"/>
  <c r="BQ44" i="1"/>
  <c r="BJ59" i="1"/>
  <c r="J62" i="1"/>
  <c r="AF64" i="1"/>
  <c r="D54" i="1"/>
  <c r="BH54" i="1"/>
  <c r="AY54" i="1"/>
  <c r="AE56" i="1"/>
  <c r="BS48" i="1"/>
  <c r="BQ50" i="1"/>
  <c r="P46" i="1"/>
  <c r="AE48" i="1"/>
  <c r="F45" i="1"/>
  <c r="AI60" i="1"/>
  <c r="BE57" i="1"/>
  <c r="AW49" i="1"/>
  <c r="BA76" i="1"/>
  <c r="BD77" i="1"/>
  <c r="X72" i="1"/>
  <c r="BG71" i="1"/>
  <c r="AH67" i="1"/>
  <c r="C69" i="1"/>
  <c r="BU70" i="1"/>
  <c r="C67" i="1"/>
  <c r="L63" i="1"/>
  <c r="AN61" i="1"/>
  <c r="O59" i="1"/>
  <c r="T51" i="1"/>
  <c r="AK47" i="1"/>
  <c r="AT73" i="1"/>
  <c r="D75" i="1"/>
  <c r="C78" i="1"/>
  <c r="BU69" i="1"/>
  <c r="D58" i="1"/>
  <c r="R63" i="1"/>
  <c r="E66" i="1"/>
  <c r="BU73" i="1"/>
  <c r="I58" i="1"/>
  <c r="T55" i="1"/>
  <c r="AD50" i="1"/>
  <c r="O53" i="1"/>
  <c r="BJ64" i="1"/>
  <c r="AO66" i="1"/>
  <c r="BL57" i="1"/>
  <c r="BP52" i="1"/>
  <c r="G57" i="1"/>
  <c r="AB57" i="1"/>
  <c r="BD58" i="1"/>
  <c r="BF50" i="1"/>
  <c r="BB55" i="1"/>
  <c r="AJ44" i="1"/>
  <c r="AL46" i="1"/>
  <c r="U49" i="1"/>
  <c r="Q46" i="1"/>
  <c r="AF61" i="1"/>
  <c r="T48" i="1"/>
  <c r="BP66" i="1"/>
  <c r="BH56" i="1"/>
  <c r="AS57" i="1"/>
  <c r="AR57" i="1"/>
  <c r="BT58" i="1"/>
  <c r="BA48" i="1"/>
  <c r="BU53" i="1"/>
  <c r="M49" i="1"/>
  <c r="S45" i="1"/>
  <c r="O48" i="1"/>
  <c r="AG44" i="1"/>
  <c r="Z59" i="1"/>
  <c r="BD61" i="1"/>
  <c r="AY63" i="1"/>
  <c r="C53" i="1"/>
  <c r="Q54" i="1"/>
  <c r="I54" i="1"/>
  <c r="BJ55" i="1"/>
  <c r="D48" i="1"/>
  <c r="AL50" i="1"/>
  <c r="BC45" i="1"/>
  <c r="BA47" i="1"/>
  <c r="BE44" i="1"/>
  <c r="AG61" i="1"/>
  <c r="AR64" i="1"/>
  <c r="N72" i="1"/>
  <c r="AQ53" i="1"/>
  <c r="Z54" i="1"/>
  <c r="BN54" i="1"/>
  <c r="BQ56" i="1"/>
  <c r="BL48" i="1"/>
  <c r="BE53" i="1"/>
  <c r="N55" i="1"/>
  <c r="AV47" i="1"/>
  <c r="J47" i="1"/>
  <c r="R45" i="1"/>
  <c r="AZ48" i="1"/>
  <c r="F49" i="1"/>
  <c r="AC47" i="1"/>
  <c r="W51" i="1"/>
  <c r="U47" i="1"/>
  <c r="BB60" i="1"/>
  <c r="V64" i="1"/>
  <c r="BK71" i="1"/>
  <c r="AA53" i="1"/>
  <c r="BF53" i="1"/>
  <c r="AS54" i="1"/>
  <c r="BE56" i="1"/>
  <c r="AB48" i="1"/>
  <c r="AI53" i="1"/>
  <c r="BP54" i="1"/>
  <c r="AB47" i="1"/>
  <c r="BN46" i="1"/>
  <c r="H45" i="1"/>
  <c r="BN60" i="1"/>
  <c r="N63" i="1"/>
  <c r="L66" i="1"/>
  <c r="I56" i="1"/>
  <c r="AN56" i="1"/>
  <c r="AM56" i="1"/>
  <c r="K58" i="1"/>
  <c r="AE47" i="1"/>
  <c r="L53" i="1"/>
  <c r="BR47" i="1"/>
  <c r="Q50" i="1"/>
  <c r="AD47" i="1"/>
  <c r="C44" i="1"/>
  <c r="BH51" i="1"/>
  <c r="Q53" i="1"/>
  <c r="M48" i="1"/>
  <c r="AM45" i="1"/>
  <c r="S44" i="1"/>
  <c r="AE57" i="1"/>
  <c r="S61" i="1"/>
  <c r="AQ61" i="1"/>
  <c r="BN51" i="1"/>
  <c r="BL52" i="1"/>
  <c r="BK52" i="1"/>
  <c r="AX54" i="1"/>
  <c r="AU49" i="1"/>
  <c r="BI49" i="1"/>
  <c r="AT44" i="1"/>
  <c r="BO45" i="1"/>
  <c r="AA44" i="1"/>
  <c r="T67" i="1"/>
  <c r="BE51" i="1"/>
  <c r="AX52" i="1"/>
  <c r="BJ75" i="1"/>
  <c r="BL76" i="1"/>
  <c r="AE66" i="1"/>
  <c r="BK67" i="1"/>
  <c r="AR65" i="1"/>
  <c r="AG67" i="1"/>
  <c r="AG69" i="1"/>
  <c r="E65" i="1"/>
  <c r="BC55" i="1"/>
  <c r="AV60" i="1"/>
  <c r="AW69" i="1"/>
  <c r="V55" i="1"/>
  <c r="BE45" i="1"/>
  <c r="H72" i="1"/>
  <c r="BN73" i="1"/>
  <c r="AX78" i="1"/>
  <c r="AG68" i="1"/>
  <c r="G70" i="1"/>
  <c r="BF57" i="1"/>
  <c r="BL63" i="1"/>
  <c r="BB72" i="1"/>
  <c r="T52" i="1"/>
  <c r="AN64" i="1"/>
  <c r="J48" i="1"/>
  <c r="AL56" i="1"/>
  <c r="BJ62" i="1"/>
  <c r="L65" i="1"/>
  <c r="BA72" i="1"/>
  <c r="AH54" i="1"/>
  <c r="X55" i="1"/>
  <c r="AR55" i="1"/>
  <c r="AA57" i="1"/>
  <c r="AP49" i="1"/>
  <c r="Y54" i="1"/>
  <c r="BA55" i="1"/>
  <c r="AS44" i="1"/>
  <c r="AZ47" i="1"/>
  <c r="AL45" i="1"/>
  <c r="AO60" i="1"/>
  <c r="BH62" i="1"/>
  <c r="AM65" i="1"/>
  <c r="AF55" i="1"/>
  <c r="H56" i="1"/>
  <c r="G56" i="1"/>
  <c r="AQ57" i="1"/>
  <c r="BS50" i="1"/>
  <c r="AR52" i="1"/>
  <c r="Y47" i="1"/>
  <c r="BG49" i="1"/>
  <c r="AT45" i="1"/>
  <c r="AB44" i="1"/>
  <c r="E53" i="1"/>
  <c r="BM60" i="1"/>
  <c r="N60" i="1"/>
  <c r="BA50" i="1"/>
  <c r="AF52" i="1"/>
  <c r="BC51" i="1"/>
  <c r="O54" i="1"/>
  <c r="G49" i="1"/>
  <c r="AD49" i="1"/>
  <c r="AW47" i="1"/>
  <c r="AN51" i="1"/>
  <c r="G44" i="1"/>
  <c r="AK58" i="1"/>
  <c r="BK61" i="1"/>
  <c r="BD70" i="1"/>
  <c r="BF51" i="1"/>
  <c r="R52" i="1"/>
  <c r="BS52" i="1"/>
  <c r="G55" i="1"/>
  <c r="AI50" i="1"/>
  <c r="AB52" i="1"/>
  <c r="BD53" i="1"/>
  <c r="AR48" i="1"/>
  <c r="D46" i="1"/>
  <c r="AM44" i="1"/>
  <c r="J46" i="1"/>
  <c r="W47" i="1"/>
  <c r="E47" i="1"/>
  <c r="BF49" i="1"/>
  <c r="AP46" i="1"/>
  <c r="N57" i="1"/>
  <c r="M61" i="1"/>
  <c r="AH70" i="1"/>
  <c r="AF51" i="1"/>
  <c r="BU51" i="1"/>
  <c r="X52" i="1"/>
  <c r="AR54" i="1"/>
  <c r="H50" i="1"/>
  <c r="F52" i="1"/>
  <c r="AM53" i="1"/>
  <c r="AF48" i="1"/>
  <c r="BG45" i="1"/>
  <c r="AC44" i="1"/>
  <c r="C60" i="1"/>
  <c r="W62" i="1"/>
  <c r="BB64" i="1"/>
  <c r="T54" i="1"/>
  <c r="J55" i="1"/>
  <c r="BT54" i="1"/>
  <c r="AR56" i="1"/>
  <c r="BR49" i="1"/>
  <c r="AC51" i="1"/>
  <c r="AE46" i="1"/>
  <c r="BD48" i="1"/>
  <c r="P45" i="1"/>
  <c r="BC46" i="1"/>
  <c r="AM50" i="1"/>
  <c r="BG51" i="1"/>
  <c r="BH46" i="1"/>
  <c r="P44" i="1"/>
  <c r="AA45" i="1"/>
  <c r="J68" i="1"/>
  <c r="AA60" i="1"/>
  <c r="N59" i="1"/>
  <c r="AU58" i="1"/>
  <c r="AU48" i="1"/>
  <c r="BH50" i="1"/>
  <c r="BJ52" i="1"/>
  <c r="N48" i="1"/>
  <c r="AG48" i="1"/>
  <c r="BB45" i="1"/>
  <c r="BC50" i="1"/>
  <c r="BT46" i="1"/>
  <c r="AH60" i="1"/>
  <c r="BT55" i="1"/>
  <c r="G54" i="1"/>
  <c r="BR74" i="1"/>
  <c r="BU75" i="1"/>
  <c r="S79" i="1"/>
  <c r="Z58" i="1"/>
  <c r="AI63" i="1"/>
  <c r="BE65" i="1"/>
  <c r="BN67" i="1"/>
  <c r="AT62" i="1"/>
  <c r="AF60" i="1"/>
  <c r="BE59" i="1"/>
  <c r="BS64" i="1"/>
  <c r="G59" i="1"/>
  <c r="P66" i="1"/>
  <c r="AA64" i="1"/>
  <c r="G72" i="1"/>
  <c r="AV77" i="1"/>
  <c r="BE66" i="1"/>
  <c r="AL68" i="1"/>
  <c r="O69" i="1"/>
  <c r="BJ60" i="1"/>
  <c r="BD71" i="1"/>
  <c r="X64" i="1"/>
  <c r="BI62" i="1"/>
  <c r="K54" i="1"/>
  <c r="I50" i="1"/>
  <c r="AI59" i="1"/>
  <c r="U63" i="1"/>
  <c r="X71" i="1"/>
  <c r="S52" i="1"/>
  <c r="Z53" i="1"/>
  <c r="AO53" i="1"/>
  <c r="BK55" i="1"/>
  <c r="I47" i="1"/>
  <c r="BO52" i="1"/>
  <c r="X54" i="1"/>
  <c r="BI45" i="1"/>
  <c r="AI46" i="1"/>
  <c r="BG44" i="1"/>
  <c r="AP59" i="1"/>
  <c r="BQ61" i="1"/>
  <c r="J64" i="1"/>
  <c r="AX53" i="1"/>
  <c r="AM54" i="1"/>
  <c r="W54" i="1"/>
  <c r="S56" i="1"/>
  <c r="AS48" i="1"/>
  <c r="BE50" i="1"/>
  <c r="BS45" i="1"/>
  <c r="BM47" i="1"/>
  <c r="BO44" i="1"/>
  <c r="AG51" i="1"/>
  <c r="AK67" i="1"/>
  <c r="BU59" i="1"/>
  <c r="J58" i="1"/>
  <c r="H58" i="1"/>
  <c r="AC58" i="1"/>
  <c r="L49" i="1"/>
  <c r="U52" i="1"/>
  <c r="BS46" i="1"/>
  <c r="BJ47" i="1"/>
  <c r="V47" i="1"/>
  <c r="K50" i="1"/>
  <c r="AZ46" i="1"/>
  <c r="AQ52" i="1"/>
  <c r="Y59" i="1"/>
  <c r="AA69" i="1"/>
  <c r="AC49" i="1"/>
  <c r="AZ50" i="1"/>
  <c r="AY49" i="1"/>
  <c r="V53" i="1"/>
  <c r="AT48" i="1"/>
  <c r="Q51" i="1"/>
  <c r="AA52" i="1"/>
  <c r="T47" i="1"/>
  <c r="BN44" i="1"/>
  <c r="AU45" i="1"/>
  <c r="D55" i="1"/>
  <c r="AF56" i="1"/>
  <c r="BR45" i="1"/>
  <c r="X48" i="1"/>
  <c r="BK45" i="1"/>
  <c r="BC62" i="1"/>
  <c r="AW58" i="1"/>
  <c r="E69" i="1"/>
  <c r="BK46" i="1"/>
  <c r="T49" i="1"/>
  <c r="BH47" i="1"/>
  <c r="AD52" i="1"/>
  <c r="BD47" i="1"/>
  <c r="E51" i="1"/>
  <c r="J52" i="1"/>
  <c r="D47" i="1"/>
  <c r="AO44" i="1"/>
  <c r="AK45" i="1"/>
  <c r="BQ57" i="1"/>
  <c r="AE61" i="1"/>
  <c r="V62" i="1"/>
  <c r="AP52" i="1"/>
  <c r="I53" i="1"/>
  <c r="H53" i="1"/>
  <c r="U55" i="1"/>
  <c r="M50" i="1"/>
  <c r="D50" i="1"/>
  <c r="N45" i="1"/>
  <c r="BG46" i="1"/>
  <c r="AK44" i="1"/>
  <c r="Y49" i="1"/>
  <c r="I46" i="1"/>
  <c r="R50" i="1"/>
  <c r="AX45" i="1"/>
  <c r="AV48" i="1"/>
  <c r="AV44" i="1"/>
  <c r="AZ66" i="1"/>
  <c r="E59" i="1"/>
  <c r="E54" i="1"/>
  <c r="R57" i="1"/>
  <c r="AM57" i="1"/>
  <c r="BO58" i="1"/>
  <c r="BR50" i="1"/>
  <c r="BM55" i="1"/>
  <c r="Y45" i="1"/>
  <c r="AS46" i="1"/>
  <c r="AH49" i="1"/>
  <c r="V46" i="1"/>
  <c r="BC59" i="1"/>
  <c r="BN69" i="1"/>
  <c r="BO50" i="1"/>
  <c r="U51" i="1"/>
  <c r="BK51" i="1"/>
  <c r="BB53" i="1"/>
  <c r="R49" i="1"/>
  <c r="AV51" i="1"/>
  <c r="BN52" i="1"/>
  <c r="BT47" i="1"/>
  <c r="K44" i="1"/>
  <c r="I44" i="1"/>
  <c r="M55" i="1"/>
  <c r="F61" i="1"/>
  <c r="BL60" i="1"/>
  <c r="AM51" i="1"/>
  <c r="AV52" i="1"/>
  <c r="AU52" i="1"/>
  <c r="AC54" i="1"/>
  <c r="AE49" i="1"/>
  <c r="AS49" i="1"/>
  <c r="T44" i="1"/>
  <c r="Z44" i="1"/>
  <c r="Q44" i="1"/>
  <c r="AH64" i="1"/>
  <c r="H66" i="1"/>
  <c r="AK56" i="1"/>
  <c r="O47" i="1"/>
  <c r="BA56" i="1"/>
  <c r="BR56" i="1"/>
  <c r="AB58" i="1"/>
  <c r="BU48" i="1"/>
  <c r="Z55" i="1"/>
  <c r="BB56" i="1"/>
  <c r="N46" i="1"/>
  <c r="AW48" i="1"/>
  <c r="BU45" i="1"/>
  <c r="E62" i="1"/>
  <c r="AT55" i="1"/>
  <c r="BQ67" i="1"/>
  <c r="BK57" i="1"/>
  <c r="AO58" i="1"/>
  <c r="AN58" i="1"/>
  <c r="AU50" i="1"/>
  <c r="BD49" i="1"/>
  <c r="BQ48" i="1"/>
  <c r="V51" i="1"/>
  <c r="M46" i="1"/>
  <c r="P49" i="1"/>
  <c r="BP44" i="1"/>
  <c r="AT53" i="1"/>
  <c r="C55" i="1"/>
  <c r="AP47" i="1"/>
  <c r="C47" i="1"/>
  <c r="M45" i="1"/>
  <c r="BL61" i="1"/>
  <c r="AW54" i="1"/>
  <c r="AU67" i="1"/>
  <c r="AO57" i="1"/>
  <c r="X58" i="1"/>
  <c r="W58" i="1"/>
  <c r="AC48" i="1"/>
  <c r="AO49" i="1"/>
  <c r="BR46" i="1"/>
  <c r="J51" i="1"/>
  <c r="BQ45" i="1"/>
  <c r="BM48" i="1"/>
  <c r="BF44" i="1"/>
  <c r="AA68" i="1"/>
  <c r="AN60" i="1"/>
  <c r="AF59" i="1"/>
  <c r="BQ58" i="1"/>
  <c r="AW50" i="1"/>
  <c r="S51" i="1"/>
  <c r="N53" i="1"/>
  <c r="AH48" i="1"/>
  <c r="AY48" i="1"/>
  <c r="AT46" i="1"/>
  <c r="BT50" i="1"/>
  <c r="K47" i="1"/>
  <c r="H47" i="1"/>
  <c r="BT52" i="1"/>
  <c r="BL47" i="1"/>
  <c r="F50" i="1"/>
  <c r="F44" i="1"/>
  <c r="P63" i="1"/>
  <c r="W65" i="1"/>
  <c r="AE50" i="1"/>
  <c r="AO54" i="1"/>
  <c r="AE55" i="1"/>
  <c r="BE55" i="1"/>
  <c r="AL57" i="1"/>
  <c r="AX49" i="1"/>
  <c r="AJ54" i="1"/>
  <c r="BL55" i="1"/>
  <c r="BD44" i="1"/>
  <c r="BS47" i="1"/>
  <c r="AQ45" i="1"/>
  <c r="I57" i="1"/>
  <c r="AK68" i="1"/>
  <c r="AE58" i="1"/>
  <c r="I59" i="1"/>
  <c r="M59" i="1"/>
  <c r="BQ51" i="1"/>
  <c r="U50" i="1"/>
  <c r="S50" i="1"/>
  <c r="AU51" i="1"/>
  <c r="AR46" i="1"/>
  <c r="BC49" i="1"/>
  <c r="Q45" i="1"/>
  <c r="BG67" i="1"/>
  <c r="O60" i="1"/>
  <c r="AV58" i="1"/>
  <c r="Y58" i="1"/>
  <c r="AT58" i="1"/>
  <c r="AJ50" i="1"/>
  <c r="AT52" i="1"/>
  <c r="BK47" i="1"/>
  <c r="K48" i="1"/>
  <c r="BI47" i="1"/>
  <c r="AG50" i="1"/>
  <c r="BJ46" i="1"/>
  <c r="BF61" i="1"/>
  <c r="AX64" i="1"/>
  <c r="Y72" i="1"/>
  <c r="AZ53" i="1"/>
  <c r="BB54" i="1"/>
  <c r="I55" i="1"/>
  <c r="D57" i="1"/>
  <c r="S49" i="1"/>
  <c r="BP53" i="1"/>
  <c r="Y55" i="1"/>
  <c r="BB47" i="1"/>
  <c r="R47" i="1"/>
  <c r="W45" i="1"/>
  <c r="N61" i="1"/>
  <c r="AG63" i="1"/>
  <c r="AN66" i="1"/>
  <c r="AC56" i="1"/>
  <c r="L57" i="1"/>
  <c r="K57" i="1"/>
  <c r="AR58" i="1"/>
  <c r="E48" i="1"/>
  <c r="AN53" i="1"/>
  <c r="AM46" i="1"/>
  <c r="BC44" i="1"/>
  <c r="BF47" i="1"/>
  <c r="R44" i="1"/>
  <c r="Q52" i="1"/>
  <c r="AS53" i="1"/>
  <c r="AL48" i="1"/>
  <c r="BN45" i="1"/>
  <c r="AH44" i="1"/>
  <c r="BT60" i="1"/>
  <c r="T63" i="1"/>
  <c r="R66" i="1"/>
  <c r="Q56" i="1"/>
  <c r="AT56" i="1"/>
  <c r="AS56" i="1"/>
  <c r="V58" i="1"/>
  <c r="AY47" i="1"/>
  <c r="W53" i="1"/>
  <c r="AD48" i="1"/>
  <c r="AB50" i="1"/>
  <c r="AJ47" i="1"/>
  <c r="H44" i="1"/>
  <c r="BQ66" i="1"/>
  <c r="AN59" i="1"/>
  <c r="AN55" i="1"/>
  <c r="AN57" i="1"/>
  <c r="BD57" i="1"/>
  <c r="R59" i="1"/>
  <c r="R51" i="1"/>
  <c r="P56" i="1"/>
  <c r="AN46" i="1"/>
  <c r="BI46" i="1"/>
  <c r="AT49" i="1"/>
  <c r="AF46" i="1"/>
  <c r="Q49" i="1"/>
  <c r="D51" i="1"/>
  <c r="X46" i="1"/>
  <c r="AX48" i="1"/>
  <c r="K45" i="1"/>
  <c r="AW59" i="1"/>
  <c r="AT63" i="1"/>
  <c r="AI71" i="1"/>
  <c r="AI52" i="1"/>
  <c r="AG53" i="1"/>
  <c r="AV53" i="1"/>
  <c r="BR55" i="1"/>
  <c r="BP47" i="1"/>
  <c r="G53" i="1"/>
  <c r="AI54" i="1"/>
  <c r="U46" i="1"/>
  <c r="AQ46" i="1"/>
  <c r="BL44" i="1"/>
  <c r="Q70" i="1"/>
  <c r="BS55" i="1"/>
  <c r="AW44" i="1"/>
  <c r="AT65" i="1"/>
  <c r="O72" i="1"/>
  <c r="BC77" i="1"/>
  <c r="BS66" i="1"/>
  <c r="AR68" i="1"/>
  <c r="U69" i="1"/>
  <c r="AJ61" i="1"/>
  <c r="BJ71" i="1"/>
  <c r="AD64" i="1"/>
  <c r="U54" i="1"/>
  <c r="AN54" i="1"/>
  <c r="H51" i="1"/>
  <c r="AJ71" i="1"/>
  <c r="BM68" i="1"/>
  <c r="BR76" i="1"/>
  <c r="C75" i="1"/>
  <c r="AF70" i="1"/>
  <c r="AH62" i="1"/>
  <c r="AE63" i="1"/>
  <c r="W70" i="1"/>
  <c r="BN66" i="1"/>
  <c r="Q63" i="1"/>
  <c r="BN58" i="1"/>
  <c r="BU54" i="1"/>
  <c r="AI51" i="1"/>
  <c r="AM61" i="1"/>
  <c r="Y51" i="1"/>
  <c r="H67" i="1"/>
  <c r="BN56" i="1"/>
  <c r="AY57" i="1"/>
  <c r="BC57" i="1"/>
  <c r="L59" i="1"/>
  <c r="BK48" i="1"/>
  <c r="M54" i="1"/>
  <c r="BH49" i="1"/>
  <c r="AD45" i="1"/>
  <c r="Z48" i="1"/>
  <c r="AL44" i="1"/>
  <c r="AD66" i="1"/>
  <c r="AU57" i="1"/>
  <c r="O51" i="1"/>
  <c r="BT56" i="1"/>
  <c r="Q57" i="1"/>
  <c r="AS58" i="1"/>
  <c r="AT50" i="1"/>
  <c r="AQ55" i="1"/>
  <c r="E57" i="1"/>
  <c r="AD46" i="1"/>
  <c r="O49" i="1"/>
  <c r="L46" i="1"/>
  <c r="BB58" i="1"/>
  <c r="Q62" i="1"/>
  <c r="BO70" i="1"/>
  <c r="BO51" i="1"/>
  <c r="Y52" i="1"/>
  <c r="P53" i="1"/>
  <c r="AI55" i="1"/>
  <c r="BN50" i="1"/>
  <c r="AM52" i="1"/>
  <c r="BO53" i="1"/>
  <c r="D49" i="1"/>
  <c r="K46" i="1"/>
  <c r="AR44" i="1"/>
  <c r="V60" i="1"/>
  <c r="AO62" i="1"/>
  <c r="K65" i="1"/>
  <c r="BI54" i="1"/>
  <c r="AY55" i="1"/>
  <c r="AC55" i="1"/>
  <c r="O57" i="1"/>
  <c r="AA50" i="1"/>
  <c r="K52" i="1"/>
  <c r="C46" i="1"/>
  <c r="C49" i="1"/>
  <c r="AE45" i="1"/>
  <c r="AJ48" i="1"/>
  <c r="K51" i="1"/>
  <c r="P52" i="1"/>
  <c r="L47" i="1"/>
  <c r="AX44" i="1"/>
  <c r="AP45" i="1"/>
  <c r="J60" i="1"/>
  <c r="AC62" i="1"/>
  <c r="BH64" i="1"/>
  <c r="AG54" i="1"/>
  <c r="AD55" i="1"/>
  <c r="H55" i="1"/>
  <c r="AX56" i="1"/>
  <c r="G50" i="1"/>
  <c r="BM51" i="1"/>
  <c r="U44" i="1"/>
  <c r="BJ48" i="1"/>
  <c r="U45" i="1"/>
  <c r="BN63" i="1"/>
  <c r="AN65" i="1"/>
  <c r="AK53" i="1"/>
  <c r="BC54" i="1"/>
  <c r="BG55" i="1"/>
  <c r="U56" i="1"/>
  <c r="BH57" i="1"/>
  <c r="BU49" i="1"/>
  <c r="BF54" i="1"/>
  <c r="O56" i="1"/>
  <c r="J45" i="1"/>
  <c r="L48" i="1"/>
  <c r="BA45" i="1"/>
  <c r="BJ49" i="1"/>
  <c r="BP49" i="1"/>
  <c r="BI44" i="1"/>
  <c r="AB46" i="1"/>
  <c r="AF44" i="1"/>
  <c r="C56" i="1"/>
  <c r="I60" i="1"/>
  <c r="F70" i="1"/>
  <c r="F51" i="1"/>
  <c r="AE51" i="1"/>
  <c r="BT51" i="1"/>
  <c r="BK53" i="1"/>
  <c r="AG49" i="1"/>
  <c r="BB51" i="1"/>
  <c r="F53" i="1"/>
  <c r="G48" i="1"/>
  <c r="BM44" i="1"/>
  <c r="N44" i="1"/>
  <c r="V45" i="1"/>
  <c r="AQ4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<sst xmlns="http://schemas.openxmlformats.org/spreadsheetml/2006/main" count="1278" uniqueCount="55">
  <si>
    <t>London</t>
  </si>
  <si>
    <t>Outports</t>
  </si>
  <si>
    <t>ENGLAND TOTAL</t>
  </si>
  <si>
    <t>Exports</t>
  </si>
  <si>
    <t>"In time"</t>
  </si>
  <si>
    <t>"Out of time"</t>
  </si>
  <si>
    <t>Imports</t>
  </si>
  <si>
    <t>Re-export</t>
  </si>
  <si>
    <t>BALANCE (inc. re-export)</t>
  </si>
  <si>
    <t>BALANCE</t>
  </si>
  <si>
    <t>Africa</t>
  </si>
  <si>
    <t>Asia</t>
  </si>
  <si>
    <t>Africa  was judged as a single region for customs, but predominantly refered to trade into the Gulf of Guinea region, primarily as part of the "Triangular Trade" of enslaved African people</t>
  </si>
  <si>
    <t>Asia was judged as a single region for customs known as "East India", refering to all trade that passed eastward via the Cape of Good Hope. India was the largest market for English merchants, but trade did take place across the region from East Africa the whole way to China.</t>
  </si>
  <si>
    <t>East Countries</t>
  </si>
  <si>
    <t>The East Countries were an area in the Baltic Sea that roughly overlaps with the coasts of modern Poland, Lithuania, Latvia and Estonia.</t>
  </si>
  <si>
    <t>Sweden</t>
  </si>
  <si>
    <t>East Country</t>
  </si>
  <si>
    <t>Russia</t>
  </si>
  <si>
    <t>Denmark</t>
  </si>
  <si>
    <t>Denmark includes trade with Norway and Greenland, which were ruled by the Danish crown throughout this period.</t>
  </si>
  <si>
    <t>Germany</t>
  </si>
  <si>
    <t>Germany refers to all trade with an intended German speaking destination. The vast majority was traded through Hamburg.</t>
  </si>
  <si>
    <t>Holland</t>
  </si>
  <si>
    <t>Flanders</t>
  </si>
  <si>
    <t>France</t>
  </si>
  <si>
    <t>Spain</t>
  </si>
  <si>
    <t>Canary Islands</t>
  </si>
  <si>
    <t>Portugal</t>
  </si>
  <si>
    <t>Madeira</t>
  </si>
  <si>
    <t>Ireland</t>
  </si>
  <si>
    <t>Channel Islands</t>
  </si>
  <si>
    <t>The Straits</t>
  </si>
  <si>
    <t>The Straits was used by customs to record all traffic to the Mediterranean without a specific destination. The majority went to either the Ottoman Empire or to Italy, but also to North Africa, southern France, Mediterranean Spain and elsewhere.</t>
  </si>
  <si>
    <t>Italy</t>
  </si>
  <si>
    <t>Venice</t>
  </si>
  <si>
    <t>Turkey</t>
  </si>
  <si>
    <t>Canada</t>
  </si>
  <si>
    <t>Includes Newfoundland, Nova Scotia, Cape Breton, Hudson's Bay and Canada. The latter became a British colony only in 1763.</t>
  </si>
  <si>
    <t>New England</t>
  </si>
  <si>
    <t>New York</t>
  </si>
  <si>
    <t>Pennsylvania</t>
  </si>
  <si>
    <t>Virginia</t>
  </si>
  <si>
    <t>Carolina</t>
  </si>
  <si>
    <t>Georgia</t>
  </si>
  <si>
    <t>Florida</t>
  </si>
  <si>
    <t>New Providence</t>
  </si>
  <si>
    <t>Bermuda</t>
  </si>
  <si>
    <t>Jamaica</t>
  </si>
  <si>
    <t>Leeward Islands</t>
  </si>
  <si>
    <t>Windward Islands</t>
  </si>
  <si>
    <t>Other British Caribbean</t>
  </si>
  <si>
    <t>Spanish Caribbean</t>
  </si>
  <si>
    <t>Prize Goods</t>
  </si>
  <si>
    <t>Net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</si>
</sst>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9">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xf numFmtId="0" fontId="1" fillId="2" borderId="2" xfId="0" applyFont="1" applyFill="1" applyBorder="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1" xfId="0" applyFill="1" applyBorder="1" applyAlignment="1">
      <alignment horizontal="center"/>
    </xf>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1" xfId="0" applyFont="1" applyFill="1" applyBorder="1"/>
    <xf numFmtId="0" fontId="0" fillId="2" borderId="0" xfId="0" applyFill="1"/>
    <xf numFmtId="0" fontId="0" fillId="3" borderId="0" xfId="0" applyFill="1"/>
    <xf numFmtId="0" fontId="0" fillId="4" borderId="0" xfId="0" applyFill="1"/>
    <xf numFmtId="0" fontId="1" fillId="2" borderId="2" xfId="0" applyFont="1" applyFill="1" applyBorder="1"/>
    <xf numFmtId="0" fontId="1" fillId="0" borderId="5" xfId="0" applyFont="1" applyBorder="1"/>
    <xf numFmtId="0" fontId="1" fillId="2" borderId="4" xfId="0" applyFont="1" applyFill="1" applyBorder="1"/>
    <xf numFmtId="0" fontId="1" fillId="3" borderId="4" xfId="0" applyFont="1" applyFill="1" applyBorder="1"/>
    <xf numFmtId="0" fontId="1" fillId="4" borderId="4" xfId="0" applyFont="1" applyFill="1" applyBorder="1"/>
    <xf numFmtId="0" fontId="1" fillId="5" borderId="5" xfId="0" applyFont="1" applyFill="1" applyBorder="1"/>
    <xf numFmtId="0" fontId="1" fillId="0" borderId="4" xfId="0" applyFont="1" applyBorder="1"/>
    <xf numFmtId="0" fontId="0" fillId="0" borderId="7" xfId="0" applyBorder="1"/>
    <xf numFmtId="0" fontId="0" fillId="0" borderId="6" xfId="0" applyBorder="1"/>
    <xf numFmtId="0" fontId="0" fillId="0" borderId="8"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27573-D4B2-4096-878A-BF421EF1127E}">
  <dimension ref="A1:AGG194"/>
  <sheetViews>
    <sheetView tabSelected="1" topLeftCell="A141" zoomScale="64" zoomScaleNormal="66" workbookViewId="0">
      <selection activeCell="A79" sqref="A79"/>
    </sheetView>
  </sheetViews>
  <sheetFormatPr baseColWidth="10" defaultColWidth="7.33203125" defaultRowHeight="15" x14ac:dyDescent="0.2"/>
  <cols>
    <col min="1" max="1" width="14.83203125" customWidth="1"/>
    <col min="2" max="2" width="8.33203125" customWidth="1"/>
    <col min="3" max="3" width="9" bestFit="1" customWidth="1"/>
    <col min="4" max="4" width="8.83203125" bestFit="1" customWidth="1"/>
    <col min="5" max="7" width="9" bestFit="1" customWidth="1"/>
    <col min="8" max="8" width="8.1640625" bestFit="1" customWidth="1"/>
    <col min="9" max="12" width="9" bestFit="1" customWidth="1"/>
    <col min="13" max="13" width="9.6640625" bestFit="1" customWidth="1"/>
    <col min="14" max="15" width="9" bestFit="1" customWidth="1"/>
    <col min="16" max="16" width="8.83203125" bestFit="1" customWidth="1"/>
    <col min="17" max="19" width="9" bestFit="1" customWidth="1"/>
    <col min="20" max="20" width="8.83203125" bestFit="1" customWidth="1"/>
    <col min="21" max="21" width="9" bestFit="1" customWidth="1"/>
    <col min="22" max="22" width="10.1640625" bestFit="1" customWidth="1"/>
    <col min="23" max="24" width="9" bestFit="1" customWidth="1"/>
    <col min="25" max="25" width="10.1640625" bestFit="1" customWidth="1"/>
    <col min="26" max="27" width="9" bestFit="1" customWidth="1"/>
    <col min="28" max="28" width="8.1640625" bestFit="1" customWidth="1"/>
    <col min="29" max="31" width="9" bestFit="1" customWidth="1"/>
    <col min="32" max="32" width="8.1640625" bestFit="1" customWidth="1"/>
    <col min="33" max="33" width="9" bestFit="1" customWidth="1"/>
    <col min="34" max="34" width="10.1640625" bestFit="1" customWidth="1"/>
    <col min="35" max="36" width="8.83203125" bestFit="1" customWidth="1"/>
    <col min="37" max="37" width="10" bestFit="1" customWidth="1"/>
    <col min="38" max="41" width="8.83203125" bestFit="1" customWidth="1"/>
    <col min="42" max="42" width="8.6640625" bestFit="1" customWidth="1"/>
    <col min="43" max="43" width="8.1640625" bestFit="1" customWidth="1"/>
    <col min="44" max="45" width="8.83203125" bestFit="1" customWidth="1"/>
    <col min="46" max="46" width="9.6640625" bestFit="1" customWidth="1"/>
    <col min="47" max="48" width="8.6640625" bestFit="1" customWidth="1"/>
    <col min="49" max="49" width="9.83203125" bestFit="1" customWidth="1"/>
    <col min="50" max="51" width="8.6640625" bestFit="1" customWidth="1"/>
    <col min="52" max="52" width="8.33203125" bestFit="1" customWidth="1"/>
    <col min="53" max="53" width="8.6640625" bestFit="1" customWidth="1"/>
    <col min="54" max="54" width="9.83203125" bestFit="1" customWidth="1"/>
    <col min="55" max="55" width="8.6640625" bestFit="1" customWidth="1"/>
    <col min="56" max="56" width="8.33203125" bestFit="1" customWidth="1"/>
    <col min="57" max="57" width="8.6640625" bestFit="1" customWidth="1"/>
    <col min="58" max="58" width="9.6640625" bestFit="1" customWidth="1"/>
    <col min="59" max="60" width="8.6640625" bestFit="1" customWidth="1"/>
    <col min="61" max="61" width="9.83203125" bestFit="1" customWidth="1"/>
    <col min="62" max="63" width="8.6640625" bestFit="1" customWidth="1"/>
    <col min="64" max="73" width="8.5" bestFit="1" customWidth="1"/>
    <col min="74" max="77" width="7.6640625" bestFit="1" customWidth="1"/>
    <col min="78" max="93" width="7.5" bestFit="1" customWidth="1"/>
    <col min="94" max="94" width="8.1640625" bestFit="1" customWidth="1"/>
    <col min="95" max="96" width="7.5" bestFit="1" customWidth="1"/>
    <col min="97" max="97" width="8.1640625" bestFit="1" customWidth="1"/>
    <col min="98" max="105" width="7.5" bestFit="1" customWidth="1"/>
    <col min="106" max="106" width="8.1640625" bestFit="1" customWidth="1"/>
    <col min="107" max="108" width="7.5" bestFit="1" customWidth="1"/>
    <col min="109" max="109" width="8.1640625" bestFit="1" customWidth="1"/>
    <col min="110" max="113" width="7.5" bestFit="1" customWidth="1"/>
  </cols>
  <sheetData>
    <row r="1" spans="1:865" s="8" customFormat="1" x14ac:dyDescent="0.2">
      <c r="A1" s="1"/>
      <c r="B1" s="2">
        <v>1699</v>
      </c>
      <c r="C1" s="3"/>
      <c r="D1" s="3"/>
      <c r="E1" s="4"/>
      <c r="F1" s="5"/>
      <c r="G1" s="5"/>
      <c r="H1" s="5"/>
      <c r="I1" s="5"/>
      <c r="J1" s="6"/>
      <c r="K1" s="6"/>
      <c r="L1" s="6"/>
      <c r="M1" s="7"/>
      <c r="N1" s="3">
        <v>1700</v>
      </c>
      <c r="O1" s="3"/>
      <c r="P1" s="3"/>
      <c r="Q1" s="4"/>
      <c r="R1" s="5"/>
      <c r="S1" s="5"/>
      <c r="T1" s="5"/>
      <c r="U1" s="5"/>
      <c r="V1" s="6"/>
      <c r="W1" s="6"/>
      <c r="X1" s="6"/>
      <c r="Y1" s="7"/>
      <c r="Z1" s="2">
        <v>1701</v>
      </c>
      <c r="AA1" s="3"/>
      <c r="AB1" s="3"/>
      <c r="AC1" s="4"/>
      <c r="AD1" s="5"/>
      <c r="AE1" s="5"/>
      <c r="AF1" s="5"/>
      <c r="AG1" s="5"/>
      <c r="AH1" s="6"/>
      <c r="AI1" s="6"/>
      <c r="AJ1" s="6"/>
      <c r="AK1" s="7"/>
      <c r="AL1" s="2">
        <v>1702</v>
      </c>
      <c r="AM1" s="3"/>
      <c r="AN1" s="3"/>
      <c r="AO1" s="4"/>
      <c r="AP1" s="5"/>
      <c r="AQ1" s="5"/>
      <c r="AR1" s="5"/>
      <c r="AS1" s="5"/>
      <c r="AT1" s="6"/>
      <c r="AU1" s="6"/>
      <c r="AV1" s="6"/>
      <c r="AW1" s="7"/>
      <c r="AX1" s="2">
        <v>1703</v>
      </c>
      <c r="AY1" s="3"/>
      <c r="AZ1" s="3"/>
      <c r="BA1" s="4"/>
      <c r="BB1" s="5"/>
      <c r="BC1" s="5"/>
      <c r="BD1" s="5"/>
      <c r="BE1" s="5"/>
      <c r="BF1" s="6"/>
      <c r="BG1" s="6"/>
      <c r="BH1" s="6"/>
      <c r="BI1" s="7"/>
      <c r="BJ1" s="2">
        <v>1704</v>
      </c>
      <c r="BK1" s="3"/>
      <c r="BL1" s="3"/>
      <c r="BM1" s="4"/>
      <c r="BN1" s="5"/>
      <c r="BO1" s="5"/>
      <c r="BP1" s="5"/>
      <c r="BQ1" s="5"/>
      <c r="BR1" s="6"/>
      <c r="BS1" s="6"/>
      <c r="BT1" s="6"/>
      <c r="BU1" s="7"/>
      <c r="BV1" s="2">
        <v>1705</v>
      </c>
      <c r="BW1" s="3"/>
      <c r="BX1" s="3"/>
      <c r="BY1" s="4"/>
      <c r="BZ1" s="5"/>
      <c r="CA1" s="5"/>
      <c r="CB1" s="5"/>
      <c r="CC1" s="5"/>
      <c r="CD1" s="6"/>
      <c r="CE1" s="6"/>
      <c r="CF1" s="6"/>
      <c r="CG1" s="7"/>
      <c r="CH1" s="2">
        <v>1706</v>
      </c>
      <c r="CI1" s="3"/>
      <c r="CJ1" s="3"/>
      <c r="CK1" s="4"/>
      <c r="CL1" s="5"/>
      <c r="CM1" s="5"/>
      <c r="CN1" s="5"/>
      <c r="CO1" s="5"/>
      <c r="CP1" s="6"/>
      <c r="CQ1" s="6"/>
      <c r="CR1" s="6"/>
      <c r="CS1" s="7"/>
      <c r="CT1" s="2">
        <v>1707</v>
      </c>
      <c r="CU1" s="3"/>
      <c r="CV1" s="3"/>
      <c r="CW1" s="4"/>
      <c r="CX1" s="5"/>
      <c r="CY1" s="5"/>
      <c r="CZ1" s="5"/>
      <c r="DA1" s="5"/>
      <c r="DB1" s="6"/>
      <c r="DC1" s="6"/>
      <c r="DD1" s="6"/>
      <c r="DE1" s="7"/>
      <c r="DF1" s="2">
        <v>1708</v>
      </c>
      <c r="DG1" s="3"/>
      <c r="DH1" s="3"/>
      <c r="DI1" s="4"/>
      <c r="DJ1" s="5"/>
      <c r="DK1" s="5"/>
      <c r="DL1" s="5"/>
      <c r="DM1" s="5"/>
      <c r="DN1" s="6"/>
      <c r="DO1" s="6"/>
      <c r="DP1" s="6"/>
      <c r="DQ1" s="7"/>
      <c r="DR1" s="2">
        <v>1709</v>
      </c>
      <c r="DS1" s="3"/>
      <c r="DT1" s="3"/>
      <c r="DU1" s="4"/>
      <c r="DV1" s="5"/>
      <c r="DW1" s="5"/>
      <c r="DX1" s="5"/>
      <c r="DY1" s="5"/>
      <c r="DZ1" s="6"/>
      <c r="EA1" s="6"/>
      <c r="EB1" s="6"/>
      <c r="EC1" s="7"/>
      <c r="ED1" s="2">
        <v>1710</v>
      </c>
      <c r="EE1" s="3"/>
      <c r="EF1" s="3"/>
      <c r="EG1" s="4"/>
      <c r="EH1" s="5"/>
      <c r="EI1" s="5"/>
      <c r="EJ1" s="5"/>
      <c r="EK1" s="5"/>
      <c r="EL1" s="6"/>
      <c r="EM1" s="6"/>
      <c r="EN1" s="6"/>
      <c r="EO1" s="7"/>
      <c r="EP1" s="2">
        <v>1711</v>
      </c>
      <c r="EQ1" s="3"/>
      <c r="ER1" s="3"/>
      <c r="ES1" s="4"/>
      <c r="ET1" s="5"/>
      <c r="EU1" s="5"/>
      <c r="EV1" s="5"/>
      <c r="EW1" s="5"/>
      <c r="EX1" s="6"/>
      <c r="EY1" s="6"/>
      <c r="EZ1" s="6"/>
      <c r="FA1" s="7"/>
      <c r="FB1" s="2">
        <v>1712</v>
      </c>
      <c r="FC1" s="3"/>
      <c r="FD1" s="3"/>
      <c r="FE1" s="4"/>
      <c r="FF1" s="5"/>
      <c r="FG1" s="5"/>
      <c r="FH1" s="5"/>
      <c r="FI1" s="5"/>
      <c r="FJ1" s="6"/>
      <c r="FK1" s="6"/>
      <c r="FL1" s="6"/>
      <c r="FM1" s="7"/>
      <c r="FN1" s="2">
        <v>1713</v>
      </c>
      <c r="FO1" s="3"/>
      <c r="FP1" s="3"/>
      <c r="FQ1" s="4"/>
      <c r="FR1" s="5"/>
      <c r="FS1" s="5"/>
      <c r="FT1" s="5"/>
      <c r="FU1" s="5"/>
      <c r="FV1" s="6"/>
      <c r="FW1" s="6"/>
      <c r="FX1" s="6"/>
      <c r="FY1" s="7"/>
      <c r="FZ1" s="2">
        <v>1714</v>
      </c>
      <c r="GA1" s="3"/>
      <c r="GB1" s="3"/>
      <c r="GC1" s="4"/>
      <c r="GD1" s="5"/>
      <c r="GE1" s="5"/>
      <c r="GF1" s="5"/>
      <c r="GG1" s="5"/>
      <c r="GH1" s="6"/>
      <c r="GI1" s="6"/>
      <c r="GJ1" s="6"/>
      <c r="GK1" s="7"/>
      <c r="GL1" s="2">
        <v>1715</v>
      </c>
      <c r="GM1" s="3"/>
      <c r="GN1" s="3"/>
      <c r="GO1" s="4"/>
      <c r="GP1" s="5"/>
      <c r="GQ1" s="5"/>
      <c r="GR1" s="5"/>
      <c r="GS1" s="5"/>
      <c r="GT1" s="6"/>
      <c r="GU1" s="6"/>
      <c r="GV1" s="6"/>
      <c r="GW1" s="7"/>
      <c r="GX1" s="2">
        <v>1716</v>
      </c>
      <c r="GY1" s="3"/>
      <c r="GZ1" s="3"/>
      <c r="HA1" s="4"/>
      <c r="HB1" s="5"/>
      <c r="HC1" s="5"/>
      <c r="HD1" s="5"/>
      <c r="HE1" s="5"/>
      <c r="HF1" s="6"/>
      <c r="HG1" s="6"/>
      <c r="HH1" s="6"/>
      <c r="HI1" s="7"/>
      <c r="HJ1" s="2">
        <v>1717</v>
      </c>
      <c r="HK1" s="3"/>
      <c r="HL1" s="3"/>
      <c r="HM1" s="4"/>
      <c r="HN1" s="5"/>
      <c r="HO1" s="5"/>
      <c r="HP1" s="5"/>
      <c r="HQ1" s="5"/>
      <c r="HR1" s="6"/>
      <c r="HS1" s="6"/>
      <c r="HT1" s="6"/>
      <c r="HU1" s="7"/>
      <c r="HV1" s="2">
        <v>1718</v>
      </c>
      <c r="HW1" s="3"/>
      <c r="HX1" s="3"/>
      <c r="HY1" s="4"/>
      <c r="HZ1" s="5"/>
      <c r="IA1" s="5"/>
      <c r="IB1" s="5"/>
      <c r="IC1" s="5"/>
      <c r="ID1" s="6"/>
      <c r="IE1" s="6"/>
      <c r="IF1" s="6"/>
      <c r="IG1" s="7"/>
      <c r="IH1" s="2">
        <v>1719</v>
      </c>
      <c r="II1" s="3"/>
      <c r="IJ1" s="3"/>
      <c r="IK1" s="4"/>
      <c r="IL1" s="5"/>
      <c r="IM1" s="5"/>
      <c r="IN1" s="5"/>
      <c r="IO1" s="5"/>
      <c r="IP1" s="6"/>
      <c r="IQ1" s="6"/>
      <c r="IR1" s="6"/>
      <c r="IS1" s="7"/>
      <c r="IT1" s="2">
        <v>1720</v>
      </c>
      <c r="IU1" s="3"/>
      <c r="IV1" s="3"/>
      <c r="IW1" s="4"/>
      <c r="IX1" s="5"/>
      <c r="IY1" s="5"/>
      <c r="IZ1" s="5"/>
      <c r="JA1" s="5"/>
      <c r="JB1" s="6"/>
      <c r="JC1" s="6"/>
      <c r="JD1" s="6"/>
      <c r="JE1" s="7"/>
      <c r="JF1" s="2">
        <v>1721</v>
      </c>
      <c r="JG1" s="3"/>
      <c r="JH1" s="3"/>
      <c r="JI1" s="4"/>
      <c r="JJ1" s="5"/>
      <c r="JK1" s="5"/>
      <c r="JL1" s="5"/>
      <c r="JM1" s="5"/>
      <c r="JN1" s="6"/>
      <c r="JO1" s="6"/>
      <c r="JP1" s="6"/>
      <c r="JQ1" s="7"/>
      <c r="JR1" s="2">
        <v>1722</v>
      </c>
      <c r="JS1" s="3"/>
      <c r="JT1" s="3"/>
      <c r="JU1" s="4"/>
      <c r="JV1" s="5"/>
      <c r="JW1" s="5"/>
      <c r="JX1" s="5"/>
      <c r="JY1" s="5"/>
      <c r="JZ1" s="6"/>
      <c r="KA1" s="6"/>
      <c r="KB1" s="6"/>
      <c r="KC1" s="7"/>
      <c r="KD1" s="2">
        <v>1723</v>
      </c>
      <c r="KE1" s="3"/>
      <c r="KF1" s="3"/>
      <c r="KG1" s="4"/>
      <c r="KH1" s="5"/>
      <c r="KI1" s="5"/>
      <c r="KJ1" s="5"/>
      <c r="KK1" s="5"/>
      <c r="KL1" s="6"/>
      <c r="KM1" s="6"/>
      <c r="KN1" s="6"/>
      <c r="KO1" s="7"/>
      <c r="KP1" s="2">
        <v>1724</v>
      </c>
      <c r="KQ1" s="3"/>
      <c r="KR1" s="3"/>
      <c r="KS1" s="4"/>
      <c r="KT1" s="5"/>
      <c r="KU1" s="5"/>
      <c r="KV1" s="5"/>
      <c r="KW1" s="5"/>
      <c r="KX1" s="6"/>
      <c r="KY1" s="6"/>
      <c r="KZ1" s="6"/>
      <c r="LA1" s="7"/>
      <c r="LB1" s="2">
        <v>1725</v>
      </c>
      <c r="LC1" s="3"/>
      <c r="LD1" s="3"/>
      <c r="LE1" s="4"/>
      <c r="LF1" s="5"/>
      <c r="LG1" s="5"/>
      <c r="LH1" s="5"/>
      <c r="LI1" s="5"/>
      <c r="LJ1" s="6"/>
      <c r="LK1" s="6"/>
      <c r="LL1" s="6"/>
      <c r="LM1" s="7"/>
      <c r="LN1" s="2">
        <v>1726</v>
      </c>
      <c r="LO1" s="3"/>
      <c r="LP1" s="3"/>
      <c r="LQ1" s="4"/>
      <c r="LR1" s="5"/>
      <c r="LS1" s="5"/>
      <c r="LT1" s="5"/>
      <c r="LU1" s="5"/>
      <c r="LV1" s="6"/>
      <c r="LW1" s="6"/>
      <c r="LX1" s="6"/>
      <c r="LY1" s="7"/>
      <c r="LZ1" s="2">
        <v>1727</v>
      </c>
      <c r="MA1" s="3"/>
      <c r="MB1" s="3"/>
      <c r="MC1" s="4"/>
      <c r="MD1" s="5"/>
      <c r="ME1" s="5"/>
      <c r="MF1" s="5"/>
      <c r="MG1" s="5"/>
      <c r="MH1" s="6"/>
      <c r="MI1" s="6"/>
      <c r="MJ1" s="6"/>
      <c r="MK1" s="7"/>
      <c r="ML1" s="2">
        <v>1728</v>
      </c>
      <c r="MM1" s="3"/>
      <c r="MN1" s="3"/>
      <c r="MO1" s="4"/>
      <c r="MP1" s="5"/>
      <c r="MQ1" s="5"/>
      <c r="MR1" s="5"/>
      <c r="MS1" s="5"/>
      <c r="MT1" s="6"/>
      <c r="MU1" s="6"/>
      <c r="MV1" s="6"/>
      <c r="MW1" s="7"/>
      <c r="MX1" s="2">
        <v>1729</v>
      </c>
      <c r="MY1" s="3"/>
      <c r="MZ1" s="3"/>
      <c r="NA1" s="4"/>
      <c r="NB1" s="5"/>
      <c r="NC1" s="5"/>
      <c r="ND1" s="5"/>
      <c r="NE1" s="5"/>
      <c r="NF1" s="6"/>
      <c r="NG1" s="6"/>
      <c r="NH1" s="6"/>
      <c r="NI1" s="7"/>
      <c r="NJ1" s="2">
        <v>1730</v>
      </c>
      <c r="NK1" s="3"/>
      <c r="NL1" s="3"/>
      <c r="NM1" s="4"/>
      <c r="NN1" s="5"/>
      <c r="NO1" s="5"/>
      <c r="NP1" s="5"/>
      <c r="NQ1" s="5"/>
      <c r="NR1" s="6"/>
      <c r="NS1" s="6"/>
      <c r="NT1" s="6"/>
      <c r="NU1" s="7"/>
      <c r="NV1" s="2">
        <v>1731</v>
      </c>
      <c r="NW1" s="3"/>
      <c r="NX1" s="3"/>
      <c r="NY1" s="4"/>
      <c r="NZ1" s="5"/>
      <c r="OA1" s="5"/>
      <c r="OB1" s="5"/>
      <c r="OC1" s="5"/>
      <c r="OD1" s="6"/>
      <c r="OE1" s="6"/>
      <c r="OF1" s="6"/>
      <c r="OG1" s="7"/>
      <c r="OH1" s="2">
        <v>1732</v>
      </c>
      <c r="OI1" s="3"/>
      <c r="OJ1" s="3"/>
      <c r="OK1" s="4"/>
      <c r="OL1" s="5"/>
      <c r="OM1" s="5"/>
      <c r="ON1" s="5"/>
      <c r="OO1" s="5"/>
      <c r="OP1" s="6"/>
      <c r="OQ1" s="6"/>
      <c r="OR1" s="6"/>
      <c r="OS1" s="7"/>
      <c r="OT1" s="2">
        <v>1733</v>
      </c>
      <c r="OU1" s="3"/>
      <c r="OV1" s="3"/>
      <c r="OW1" s="4"/>
      <c r="OX1" s="5"/>
      <c r="OY1" s="5"/>
      <c r="OZ1" s="5"/>
      <c r="PA1" s="5"/>
      <c r="PB1" s="6"/>
      <c r="PC1" s="6"/>
      <c r="PD1" s="6"/>
      <c r="PE1" s="7"/>
      <c r="PF1" s="2">
        <v>1734</v>
      </c>
      <c r="PG1" s="3"/>
      <c r="PH1" s="3"/>
      <c r="PI1" s="4"/>
      <c r="PJ1" s="5"/>
      <c r="PK1" s="5"/>
      <c r="PL1" s="5"/>
      <c r="PM1" s="5"/>
      <c r="PN1" s="6"/>
      <c r="PO1" s="6"/>
      <c r="PP1" s="6"/>
      <c r="PQ1" s="7"/>
      <c r="PR1" s="2">
        <v>1735</v>
      </c>
      <c r="PS1" s="3"/>
      <c r="PT1" s="3"/>
      <c r="PU1" s="4"/>
      <c r="PV1" s="5"/>
      <c r="PW1" s="5"/>
      <c r="PX1" s="5"/>
      <c r="PY1" s="5"/>
      <c r="PZ1" s="6"/>
      <c r="QA1" s="6"/>
      <c r="QB1" s="6"/>
      <c r="QC1" s="7"/>
      <c r="QD1" s="2">
        <v>1736</v>
      </c>
      <c r="QE1" s="3"/>
      <c r="QF1" s="3"/>
      <c r="QG1" s="4"/>
      <c r="QH1" s="5"/>
      <c r="QI1" s="5"/>
      <c r="QJ1" s="5"/>
      <c r="QK1" s="5"/>
      <c r="QL1" s="6"/>
      <c r="QM1" s="6"/>
      <c r="QN1" s="6"/>
      <c r="QO1" s="7"/>
      <c r="QP1" s="2">
        <v>1737</v>
      </c>
      <c r="QQ1" s="3"/>
      <c r="QR1" s="3"/>
      <c r="QS1" s="4"/>
      <c r="QT1" s="5"/>
      <c r="QU1" s="5"/>
      <c r="QV1" s="5"/>
      <c r="QW1" s="5"/>
      <c r="QX1" s="6"/>
      <c r="QY1" s="6"/>
      <c r="QZ1" s="6"/>
      <c r="RA1" s="7"/>
      <c r="RB1" s="2">
        <v>1738</v>
      </c>
      <c r="RC1" s="3"/>
      <c r="RD1" s="3"/>
      <c r="RE1" s="4"/>
      <c r="RF1" s="5"/>
      <c r="RG1" s="5"/>
      <c r="RH1" s="5"/>
      <c r="RI1" s="5"/>
      <c r="RJ1" s="6"/>
      <c r="RK1" s="6"/>
      <c r="RL1" s="6"/>
      <c r="RM1" s="7"/>
      <c r="RN1" s="2">
        <v>1739</v>
      </c>
      <c r="RO1" s="3"/>
      <c r="RP1" s="3"/>
      <c r="RQ1" s="4"/>
      <c r="RR1" s="5"/>
      <c r="RS1" s="5"/>
      <c r="RT1" s="5"/>
      <c r="RU1" s="5"/>
      <c r="RV1" s="6"/>
      <c r="RW1" s="6"/>
      <c r="RX1" s="6"/>
      <c r="RY1" s="7"/>
      <c r="RZ1" s="2">
        <v>1740</v>
      </c>
      <c r="SA1" s="3"/>
      <c r="SB1" s="3"/>
      <c r="SC1" s="4"/>
      <c r="SD1" s="5"/>
      <c r="SE1" s="5"/>
      <c r="SF1" s="5"/>
      <c r="SG1" s="5"/>
      <c r="SH1" s="6"/>
      <c r="SI1" s="6"/>
      <c r="SJ1" s="6"/>
      <c r="SK1" s="7"/>
      <c r="SL1" s="2">
        <v>1741</v>
      </c>
      <c r="SM1" s="3"/>
      <c r="SN1" s="3"/>
      <c r="SO1" s="4"/>
      <c r="SP1" s="5"/>
      <c r="SQ1" s="5"/>
      <c r="SR1" s="5"/>
      <c r="SS1" s="5"/>
      <c r="ST1" s="6"/>
      <c r="SU1" s="6"/>
      <c r="SV1" s="6"/>
      <c r="SW1" s="7"/>
      <c r="SX1" s="2">
        <v>1742</v>
      </c>
      <c r="SY1" s="3"/>
      <c r="SZ1" s="3"/>
      <c r="TA1" s="4"/>
      <c r="TB1" s="5"/>
      <c r="TC1" s="5"/>
      <c r="TD1" s="5"/>
      <c r="TE1" s="5"/>
      <c r="TF1" s="6"/>
      <c r="TG1" s="6"/>
      <c r="TH1" s="6"/>
      <c r="TI1" s="7"/>
      <c r="TJ1" s="2">
        <v>1743</v>
      </c>
      <c r="TK1" s="3"/>
      <c r="TL1" s="3"/>
      <c r="TM1" s="4"/>
      <c r="TN1" s="5"/>
      <c r="TO1" s="5"/>
      <c r="TP1" s="5"/>
      <c r="TQ1" s="5"/>
      <c r="TR1" s="6"/>
      <c r="TS1" s="6"/>
      <c r="TT1" s="6"/>
      <c r="TU1" s="7"/>
      <c r="TV1" s="2">
        <v>1744</v>
      </c>
      <c r="TW1" s="3"/>
      <c r="TX1" s="3"/>
      <c r="TY1" s="4"/>
      <c r="TZ1" s="5"/>
      <c r="UA1" s="5"/>
      <c r="UB1" s="5"/>
      <c r="UC1" s="5"/>
      <c r="UD1" s="6"/>
      <c r="UE1" s="6"/>
      <c r="UF1" s="6"/>
      <c r="UG1" s="7"/>
      <c r="UH1" s="2">
        <v>1745</v>
      </c>
      <c r="UI1" s="3"/>
      <c r="UJ1" s="3"/>
      <c r="UK1" s="4"/>
      <c r="UL1" s="5"/>
      <c r="UM1" s="5"/>
      <c r="UN1" s="5"/>
      <c r="UO1" s="5"/>
      <c r="UP1" s="6"/>
      <c r="UQ1" s="6"/>
      <c r="UR1" s="6"/>
      <c r="US1" s="7"/>
      <c r="UT1" s="2">
        <v>1746</v>
      </c>
      <c r="UU1" s="3"/>
      <c r="UV1" s="3"/>
      <c r="UW1" s="4"/>
      <c r="UX1" s="5"/>
      <c r="UY1" s="5"/>
      <c r="UZ1" s="5"/>
      <c r="VA1" s="5"/>
      <c r="VB1" s="6"/>
      <c r="VC1" s="6"/>
      <c r="VD1" s="6"/>
      <c r="VE1" s="7"/>
      <c r="VF1" s="2">
        <v>1747</v>
      </c>
      <c r="VG1" s="3"/>
      <c r="VH1" s="3"/>
      <c r="VI1" s="4"/>
      <c r="VJ1" s="5"/>
      <c r="VK1" s="5"/>
      <c r="VL1" s="5"/>
      <c r="VM1" s="5"/>
      <c r="VN1" s="6"/>
      <c r="VO1" s="6"/>
      <c r="VP1" s="6"/>
      <c r="VQ1" s="7"/>
      <c r="VR1" s="2">
        <v>1748</v>
      </c>
      <c r="VS1" s="3"/>
      <c r="VT1" s="3"/>
      <c r="VU1" s="4"/>
      <c r="VV1" s="5"/>
      <c r="VW1" s="5"/>
      <c r="VX1" s="5"/>
      <c r="VY1" s="5"/>
      <c r="VZ1" s="6"/>
      <c r="WA1" s="6"/>
      <c r="WB1" s="6"/>
      <c r="WC1" s="7"/>
      <c r="WD1" s="2">
        <v>1749</v>
      </c>
      <c r="WE1" s="3"/>
      <c r="WF1" s="3"/>
      <c r="WG1" s="4"/>
      <c r="WH1" s="5"/>
      <c r="WI1" s="5"/>
      <c r="WJ1" s="5"/>
      <c r="WK1" s="5"/>
      <c r="WL1" s="6"/>
      <c r="WM1" s="6"/>
      <c r="WN1" s="6"/>
      <c r="WO1" s="7"/>
      <c r="WP1" s="2">
        <v>1750</v>
      </c>
      <c r="WQ1" s="3"/>
      <c r="WR1" s="3"/>
      <c r="WS1" s="4"/>
      <c r="WT1" s="5"/>
      <c r="WU1" s="5"/>
      <c r="WV1" s="5"/>
      <c r="WW1" s="5"/>
      <c r="WX1" s="6"/>
      <c r="WY1" s="6"/>
      <c r="WZ1" s="6"/>
      <c r="XA1" s="7"/>
      <c r="XB1" s="2">
        <v>1751</v>
      </c>
      <c r="XC1" s="3"/>
      <c r="XD1" s="3"/>
      <c r="XE1" s="4"/>
      <c r="XF1" s="5"/>
      <c r="XG1" s="5"/>
      <c r="XH1" s="5"/>
      <c r="XI1" s="5"/>
      <c r="XJ1" s="6"/>
      <c r="XK1" s="6"/>
      <c r="XL1" s="6"/>
      <c r="XM1" s="7"/>
      <c r="XN1" s="2">
        <v>1752</v>
      </c>
      <c r="XO1" s="3"/>
      <c r="XP1" s="3"/>
      <c r="XQ1" s="4"/>
      <c r="XR1" s="5"/>
      <c r="XS1" s="5"/>
      <c r="XT1" s="5"/>
      <c r="XU1" s="5"/>
      <c r="XV1" s="6"/>
      <c r="XW1" s="6"/>
      <c r="XX1" s="6"/>
      <c r="XY1" s="7"/>
      <c r="XZ1" s="2">
        <v>1753</v>
      </c>
      <c r="YA1" s="3"/>
      <c r="YB1" s="3"/>
      <c r="YC1" s="4"/>
      <c r="YD1" s="5"/>
      <c r="YE1" s="5"/>
      <c r="YF1" s="5"/>
      <c r="YG1" s="5"/>
      <c r="YH1" s="6"/>
      <c r="YI1" s="6"/>
      <c r="YJ1" s="6"/>
      <c r="YK1" s="7"/>
      <c r="YL1" s="2">
        <v>1754</v>
      </c>
      <c r="YM1" s="3"/>
      <c r="YN1" s="3"/>
      <c r="YO1" s="4"/>
      <c r="YP1" s="5"/>
      <c r="YQ1" s="5"/>
      <c r="YR1" s="5"/>
      <c r="YS1" s="5"/>
      <c r="YT1" s="6"/>
      <c r="YU1" s="6"/>
      <c r="YV1" s="6"/>
      <c r="YW1" s="7"/>
      <c r="YX1" s="2">
        <v>1755</v>
      </c>
      <c r="YY1" s="3"/>
      <c r="YZ1" s="3"/>
      <c r="ZA1" s="4"/>
      <c r="ZB1" s="5"/>
      <c r="ZC1" s="5"/>
      <c r="ZD1" s="5"/>
      <c r="ZE1" s="5"/>
      <c r="ZF1" s="6"/>
      <c r="ZG1" s="6"/>
      <c r="ZH1" s="6"/>
      <c r="ZI1" s="7"/>
      <c r="ZJ1" s="2">
        <v>1756</v>
      </c>
      <c r="ZK1" s="3"/>
      <c r="ZL1" s="3"/>
      <c r="ZM1" s="4"/>
      <c r="ZN1" s="5"/>
      <c r="ZO1" s="5"/>
      <c r="ZP1" s="5"/>
      <c r="ZQ1" s="5"/>
      <c r="ZR1" s="6"/>
      <c r="ZS1" s="6"/>
      <c r="ZT1" s="6"/>
      <c r="ZU1" s="7"/>
      <c r="ZV1" s="2">
        <v>1757</v>
      </c>
      <c r="ZW1" s="3"/>
      <c r="ZX1" s="3"/>
      <c r="ZY1" s="4"/>
      <c r="ZZ1" s="5"/>
      <c r="AAA1" s="5"/>
      <c r="AAB1" s="5"/>
      <c r="AAC1" s="5"/>
      <c r="AAD1" s="6"/>
      <c r="AAE1" s="6"/>
      <c r="AAF1" s="6"/>
      <c r="AAG1" s="7"/>
      <c r="AAH1" s="2">
        <v>1758</v>
      </c>
      <c r="AAI1" s="3"/>
      <c r="AAJ1" s="3"/>
      <c r="AAK1" s="4"/>
      <c r="AAL1" s="5"/>
      <c r="AAM1" s="5"/>
      <c r="AAN1" s="5"/>
      <c r="AAO1" s="5"/>
      <c r="AAP1" s="6"/>
      <c r="AAQ1" s="6"/>
      <c r="AAR1" s="6"/>
      <c r="AAS1" s="7"/>
      <c r="AAT1" s="2">
        <v>1759</v>
      </c>
      <c r="AAU1" s="3"/>
      <c r="AAV1" s="3"/>
      <c r="AAW1" s="4"/>
      <c r="AAX1" s="5"/>
      <c r="AAY1" s="5"/>
      <c r="AAZ1" s="5"/>
      <c r="ABA1" s="5"/>
      <c r="ABB1" s="6"/>
      <c r="ABC1" s="6"/>
      <c r="ABD1" s="6"/>
      <c r="ABE1" s="7"/>
      <c r="ABF1" s="2">
        <v>1760</v>
      </c>
      <c r="ABG1" s="3"/>
      <c r="ABH1" s="3"/>
      <c r="ABI1" s="4"/>
      <c r="ABJ1" s="5"/>
      <c r="ABK1" s="5"/>
      <c r="ABL1" s="5"/>
      <c r="ABM1" s="5"/>
      <c r="ABN1" s="6"/>
      <c r="ABO1" s="6"/>
      <c r="ABP1" s="6"/>
      <c r="ABQ1" s="7"/>
      <c r="ABR1" s="2">
        <v>1761</v>
      </c>
      <c r="ABS1" s="3"/>
      <c r="ABT1" s="3"/>
      <c r="ABU1" s="4"/>
      <c r="ABV1" s="5"/>
      <c r="ABW1" s="5"/>
      <c r="ABX1" s="5"/>
      <c r="ABY1" s="5"/>
      <c r="ABZ1" s="6"/>
      <c r="ACA1" s="6"/>
      <c r="ACB1" s="6"/>
      <c r="ACC1" s="7"/>
      <c r="ACD1" s="2">
        <v>1762</v>
      </c>
      <c r="ACE1" s="3"/>
      <c r="ACF1" s="3"/>
      <c r="ACG1" s="4"/>
      <c r="ACH1" s="5"/>
      <c r="ACI1" s="5"/>
      <c r="ACJ1" s="5"/>
      <c r="ACK1" s="5"/>
      <c r="ACL1" s="6"/>
      <c r="ACM1" s="6"/>
      <c r="ACN1" s="6"/>
      <c r="ACO1" s="7"/>
      <c r="ACP1" s="2">
        <v>1763</v>
      </c>
      <c r="ACQ1" s="3"/>
      <c r="ACR1" s="3"/>
      <c r="ACS1" s="4"/>
      <c r="ACT1" s="5"/>
      <c r="ACU1" s="5"/>
      <c r="ACV1" s="5"/>
      <c r="ACW1" s="5"/>
      <c r="ACX1" s="6"/>
      <c r="ACY1" s="6"/>
      <c r="ACZ1" s="6"/>
      <c r="ADA1" s="7"/>
      <c r="ADB1" s="2">
        <v>1764</v>
      </c>
      <c r="ADC1" s="3"/>
      <c r="ADD1" s="3"/>
      <c r="ADE1" s="4"/>
      <c r="ADF1" s="5"/>
      <c r="ADG1" s="5"/>
      <c r="ADH1" s="5"/>
      <c r="ADI1" s="5"/>
      <c r="ADJ1" s="6"/>
      <c r="ADK1" s="6"/>
      <c r="ADL1" s="6"/>
      <c r="ADM1" s="7"/>
      <c r="ADN1" s="2">
        <v>1765</v>
      </c>
      <c r="ADO1" s="3"/>
      <c r="ADP1" s="3"/>
      <c r="ADQ1" s="4"/>
      <c r="ADR1" s="5"/>
      <c r="ADS1" s="5"/>
      <c r="ADT1" s="5"/>
      <c r="ADU1" s="5"/>
      <c r="ADV1" s="6"/>
      <c r="ADW1" s="6"/>
      <c r="ADX1" s="6"/>
      <c r="ADY1" s="7"/>
      <c r="ADZ1" s="2">
        <v>1766</v>
      </c>
      <c r="AEA1" s="3"/>
      <c r="AEB1" s="3"/>
      <c r="AEC1" s="4"/>
      <c r="AED1" s="5"/>
      <c r="AEE1" s="5"/>
      <c r="AEF1" s="5"/>
      <c r="AEG1" s="5"/>
      <c r="AEH1" s="6"/>
      <c r="AEI1" s="6"/>
      <c r="AEJ1" s="6"/>
      <c r="AEK1" s="7"/>
      <c r="AEL1" s="2">
        <v>1767</v>
      </c>
      <c r="AEM1" s="3"/>
      <c r="AEN1" s="3"/>
      <c r="AEO1" s="4"/>
      <c r="AEP1" s="5"/>
      <c r="AEQ1" s="5"/>
      <c r="AER1" s="5"/>
      <c r="AES1" s="5"/>
      <c r="AET1" s="6"/>
      <c r="AEU1" s="6"/>
      <c r="AEV1" s="6"/>
      <c r="AEW1" s="7"/>
      <c r="AEX1" s="2">
        <v>1768</v>
      </c>
      <c r="AEY1" s="3"/>
      <c r="AEZ1" s="3"/>
      <c r="AFA1" s="4"/>
      <c r="AFB1" s="5"/>
      <c r="AFC1" s="5"/>
      <c r="AFD1" s="5"/>
      <c r="AFE1" s="5"/>
      <c r="AFF1" s="6"/>
      <c r="AFG1" s="6"/>
      <c r="AFH1" s="6"/>
      <c r="AFI1" s="7"/>
      <c r="AFJ1" s="2">
        <v>1769</v>
      </c>
      <c r="AFK1" s="3"/>
      <c r="AFL1" s="3"/>
      <c r="AFM1" s="4"/>
      <c r="AFN1" s="5"/>
      <c r="AFO1" s="5"/>
      <c r="AFP1" s="5"/>
      <c r="AFQ1" s="5"/>
      <c r="AFR1" s="6"/>
      <c r="AFS1" s="6"/>
      <c r="AFT1" s="6"/>
      <c r="AFU1" s="7"/>
      <c r="AFV1" s="2">
        <v>1770</v>
      </c>
      <c r="AFW1" s="3"/>
      <c r="AFX1" s="3"/>
      <c r="AFY1" s="4"/>
      <c r="AFZ1" s="5"/>
      <c r="AGA1" s="5"/>
      <c r="AGB1" s="5"/>
      <c r="AGC1" s="5"/>
      <c r="AGD1" s="6"/>
      <c r="AGE1" s="6"/>
      <c r="AGF1" s="6"/>
      <c r="AGG1" s="7"/>
    </row>
    <row r="2" spans="1:865" s="8" customFormat="1" x14ac:dyDescent="0.2">
      <c r="A2" s="1"/>
      <c r="B2" s="9" t="s">
        <v>0</v>
      </c>
      <c r="C2" s="9"/>
      <c r="D2" s="9"/>
      <c r="E2" s="9"/>
      <c r="F2" s="10" t="s">
        <v>1</v>
      </c>
      <c r="G2" s="10"/>
      <c r="H2" s="10"/>
      <c r="I2" s="10"/>
      <c r="J2" s="11" t="s">
        <v>2</v>
      </c>
      <c r="K2" s="11"/>
      <c r="L2" s="11"/>
      <c r="M2" s="12"/>
      <c r="N2" s="9" t="s">
        <v>0</v>
      </c>
      <c r="O2" s="13"/>
      <c r="P2" s="13"/>
      <c r="Q2" s="13"/>
      <c r="R2" s="10" t="s">
        <v>1</v>
      </c>
      <c r="S2" s="14"/>
      <c r="T2" s="14"/>
      <c r="U2" s="14"/>
      <c r="V2" s="11" t="s">
        <v>2</v>
      </c>
      <c r="W2" s="15"/>
      <c r="X2" s="15"/>
      <c r="Y2" s="12"/>
      <c r="Z2" s="16" t="s">
        <v>0</v>
      </c>
      <c r="AA2" s="13"/>
      <c r="AB2" s="13"/>
      <c r="AC2" s="13"/>
      <c r="AD2" s="10" t="s">
        <v>1</v>
      </c>
      <c r="AE2" s="14"/>
      <c r="AF2" s="14"/>
      <c r="AG2" s="14"/>
      <c r="AH2" s="11" t="s">
        <v>2</v>
      </c>
      <c r="AI2" s="15"/>
      <c r="AJ2" s="15"/>
      <c r="AK2" s="12"/>
      <c r="AL2" s="9" t="s">
        <v>0</v>
      </c>
      <c r="AM2" s="9"/>
      <c r="AN2" s="9"/>
      <c r="AO2" s="9"/>
      <c r="AP2" s="10" t="s">
        <v>1</v>
      </c>
      <c r="AQ2" s="10"/>
      <c r="AR2" s="10"/>
      <c r="AS2" s="10"/>
      <c r="AT2" s="11" t="s">
        <v>2</v>
      </c>
      <c r="AU2" s="11"/>
      <c r="AV2" s="11"/>
      <c r="AW2" s="12"/>
      <c r="AX2" s="9" t="s">
        <v>0</v>
      </c>
      <c r="AY2" s="9"/>
      <c r="AZ2" s="9"/>
      <c r="BA2" s="9"/>
      <c r="BB2" s="10" t="s">
        <v>1</v>
      </c>
      <c r="BC2" s="10"/>
      <c r="BD2" s="10"/>
      <c r="BE2" s="10"/>
      <c r="BF2" s="11" t="s">
        <v>2</v>
      </c>
      <c r="BG2" s="11"/>
      <c r="BH2" s="11"/>
      <c r="BI2" s="12"/>
      <c r="BJ2" s="9" t="s">
        <v>0</v>
      </c>
      <c r="BK2" s="9"/>
      <c r="BL2" s="9"/>
      <c r="BM2" s="9"/>
      <c r="BN2" s="10" t="s">
        <v>1</v>
      </c>
      <c r="BO2" s="10"/>
      <c r="BP2" s="10"/>
      <c r="BQ2" s="10"/>
      <c r="BR2" s="11" t="s">
        <v>2</v>
      </c>
      <c r="BS2" s="11"/>
      <c r="BT2" s="11"/>
      <c r="BU2" s="12"/>
      <c r="BV2" s="9" t="s">
        <v>0</v>
      </c>
      <c r="BW2" s="9"/>
      <c r="BX2" s="9"/>
      <c r="BY2" s="9"/>
      <c r="BZ2" s="10" t="s">
        <v>1</v>
      </c>
      <c r="CA2" s="10"/>
      <c r="CB2" s="10"/>
      <c r="CC2" s="10"/>
      <c r="CD2" s="11" t="s">
        <v>2</v>
      </c>
      <c r="CE2" s="11"/>
      <c r="CF2" s="11"/>
      <c r="CG2" s="12"/>
      <c r="CH2" s="9" t="s">
        <v>0</v>
      </c>
      <c r="CI2" s="9"/>
      <c r="CJ2" s="9"/>
      <c r="CK2" s="9"/>
      <c r="CL2" s="10" t="s">
        <v>1</v>
      </c>
      <c r="CM2" s="10"/>
      <c r="CN2" s="10"/>
      <c r="CO2" s="10"/>
      <c r="CP2" s="11" t="s">
        <v>2</v>
      </c>
      <c r="CQ2" s="11"/>
      <c r="CR2" s="11"/>
      <c r="CS2" s="12"/>
      <c r="CT2" s="9" t="s">
        <v>0</v>
      </c>
      <c r="CU2" s="9"/>
      <c r="CV2" s="9"/>
      <c r="CW2" s="9"/>
      <c r="CX2" s="10" t="s">
        <v>1</v>
      </c>
      <c r="CY2" s="10"/>
      <c r="CZ2" s="10"/>
      <c r="DA2" s="10"/>
      <c r="DB2" s="11" t="s">
        <v>2</v>
      </c>
      <c r="DC2" s="11"/>
      <c r="DD2" s="11"/>
      <c r="DE2" s="12"/>
      <c r="DF2" s="9" t="s">
        <v>0</v>
      </c>
      <c r="DG2" s="9"/>
      <c r="DH2" s="9"/>
      <c r="DI2" s="9"/>
      <c r="DJ2" s="10" t="s">
        <v>1</v>
      </c>
      <c r="DK2" s="10"/>
      <c r="DL2" s="10"/>
      <c r="DM2" s="10"/>
      <c r="DN2" s="11" t="s">
        <v>2</v>
      </c>
      <c r="DO2" s="11"/>
      <c r="DP2" s="11"/>
      <c r="DQ2" s="12"/>
      <c r="DR2" s="9" t="s">
        <v>0</v>
      </c>
      <c r="DS2" s="9"/>
      <c r="DT2" s="9"/>
      <c r="DU2" s="9"/>
      <c r="DV2" s="10" t="s">
        <v>1</v>
      </c>
      <c r="DW2" s="10"/>
      <c r="DX2" s="10"/>
      <c r="DY2" s="10"/>
      <c r="DZ2" s="11" t="s">
        <v>2</v>
      </c>
      <c r="EA2" s="11"/>
      <c r="EB2" s="11"/>
      <c r="EC2" s="12"/>
      <c r="ED2" s="9" t="s">
        <v>0</v>
      </c>
      <c r="EE2" s="9"/>
      <c r="EF2" s="9"/>
      <c r="EG2" s="9"/>
      <c r="EH2" s="10" t="s">
        <v>1</v>
      </c>
      <c r="EI2" s="10"/>
      <c r="EJ2" s="10"/>
      <c r="EK2" s="10"/>
      <c r="EL2" s="11" t="s">
        <v>2</v>
      </c>
      <c r="EM2" s="11"/>
      <c r="EN2" s="11"/>
      <c r="EO2" s="12"/>
      <c r="EP2" s="9" t="s">
        <v>0</v>
      </c>
      <c r="EQ2" s="9"/>
      <c r="ER2" s="9"/>
      <c r="ES2" s="9"/>
      <c r="ET2" s="10" t="s">
        <v>1</v>
      </c>
      <c r="EU2" s="10"/>
      <c r="EV2" s="10"/>
      <c r="EW2" s="10"/>
      <c r="EX2" s="11" t="s">
        <v>2</v>
      </c>
      <c r="EY2" s="11"/>
      <c r="EZ2" s="11"/>
      <c r="FA2" s="12"/>
      <c r="FB2" s="9" t="s">
        <v>0</v>
      </c>
      <c r="FC2" s="9"/>
      <c r="FD2" s="9"/>
      <c r="FE2" s="9"/>
      <c r="FF2" s="10" t="s">
        <v>1</v>
      </c>
      <c r="FG2" s="10"/>
      <c r="FH2" s="10"/>
      <c r="FI2" s="10"/>
      <c r="FJ2" s="11" t="s">
        <v>2</v>
      </c>
      <c r="FK2" s="11"/>
      <c r="FL2" s="11"/>
      <c r="FM2" s="12"/>
      <c r="FN2" s="9" t="s">
        <v>0</v>
      </c>
      <c r="FO2" s="9"/>
      <c r="FP2" s="9"/>
      <c r="FQ2" s="9"/>
      <c r="FR2" s="10" t="s">
        <v>1</v>
      </c>
      <c r="FS2" s="10"/>
      <c r="FT2" s="10"/>
      <c r="FU2" s="10"/>
      <c r="FV2" s="11" t="s">
        <v>2</v>
      </c>
      <c r="FW2" s="11"/>
      <c r="FX2" s="11"/>
      <c r="FY2" s="12"/>
      <c r="FZ2" s="9" t="s">
        <v>0</v>
      </c>
      <c r="GA2" s="9"/>
      <c r="GB2" s="9"/>
      <c r="GC2" s="9"/>
      <c r="GD2" s="10" t="s">
        <v>1</v>
      </c>
      <c r="GE2" s="10"/>
      <c r="GF2" s="10"/>
      <c r="GG2" s="10"/>
      <c r="GH2" s="11" t="s">
        <v>2</v>
      </c>
      <c r="GI2" s="11"/>
      <c r="GJ2" s="11"/>
      <c r="GK2" s="12"/>
      <c r="GL2" s="9" t="s">
        <v>0</v>
      </c>
      <c r="GM2" s="9"/>
      <c r="GN2" s="9"/>
      <c r="GO2" s="9"/>
      <c r="GP2" s="10" t="s">
        <v>1</v>
      </c>
      <c r="GQ2" s="10"/>
      <c r="GR2" s="10"/>
      <c r="GS2" s="10"/>
      <c r="GT2" s="11" t="s">
        <v>2</v>
      </c>
      <c r="GU2" s="11"/>
      <c r="GV2" s="11"/>
      <c r="GW2" s="12"/>
      <c r="GX2" s="9" t="s">
        <v>0</v>
      </c>
      <c r="GY2" s="9"/>
      <c r="GZ2" s="9"/>
      <c r="HA2" s="9"/>
      <c r="HB2" s="10" t="s">
        <v>1</v>
      </c>
      <c r="HC2" s="10"/>
      <c r="HD2" s="10"/>
      <c r="HE2" s="10"/>
      <c r="HF2" s="11" t="s">
        <v>2</v>
      </c>
      <c r="HG2" s="11"/>
      <c r="HH2" s="11"/>
      <c r="HI2" s="12"/>
      <c r="HJ2" s="9" t="s">
        <v>0</v>
      </c>
      <c r="HK2" s="9"/>
      <c r="HL2" s="9"/>
      <c r="HM2" s="9"/>
      <c r="HN2" s="10" t="s">
        <v>1</v>
      </c>
      <c r="HO2" s="10"/>
      <c r="HP2" s="10"/>
      <c r="HQ2" s="10"/>
      <c r="HR2" s="11" t="s">
        <v>2</v>
      </c>
      <c r="HS2" s="11"/>
      <c r="HT2" s="11"/>
      <c r="HU2" s="12"/>
      <c r="HV2" s="9" t="s">
        <v>0</v>
      </c>
      <c r="HW2" s="9"/>
      <c r="HX2" s="9"/>
      <c r="HY2" s="9"/>
      <c r="HZ2" s="10" t="s">
        <v>1</v>
      </c>
      <c r="IA2" s="10"/>
      <c r="IB2" s="10"/>
      <c r="IC2" s="10"/>
      <c r="ID2" s="11" t="s">
        <v>2</v>
      </c>
      <c r="IE2" s="11"/>
      <c r="IF2" s="11"/>
      <c r="IG2" s="12"/>
      <c r="IH2" s="9" t="s">
        <v>0</v>
      </c>
      <c r="II2" s="9"/>
      <c r="IJ2" s="9"/>
      <c r="IK2" s="9"/>
      <c r="IL2" s="10" t="s">
        <v>1</v>
      </c>
      <c r="IM2" s="10"/>
      <c r="IN2" s="10"/>
      <c r="IO2" s="10"/>
      <c r="IP2" s="11" t="s">
        <v>2</v>
      </c>
      <c r="IQ2" s="11"/>
      <c r="IR2" s="11"/>
      <c r="IS2" s="12"/>
      <c r="IT2" s="9" t="s">
        <v>0</v>
      </c>
      <c r="IU2" s="9"/>
      <c r="IV2" s="9"/>
      <c r="IW2" s="9"/>
      <c r="IX2" s="10" t="s">
        <v>1</v>
      </c>
      <c r="IY2" s="10"/>
      <c r="IZ2" s="10"/>
      <c r="JA2" s="10"/>
      <c r="JB2" s="11" t="s">
        <v>2</v>
      </c>
      <c r="JC2" s="11"/>
      <c r="JD2" s="11"/>
      <c r="JE2" s="12"/>
      <c r="JF2" s="9" t="s">
        <v>0</v>
      </c>
      <c r="JG2" s="9"/>
      <c r="JH2" s="9"/>
      <c r="JI2" s="9"/>
      <c r="JJ2" s="10" t="s">
        <v>1</v>
      </c>
      <c r="JK2" s="10"/>
      <c r="JL2" s="10"/>
      <c r="JM2" s="10"/>
      <c r="JN2" s="11" t="s">
        <v>2</v>
      </c>
      <c r="JO2" s="11"/>
      <c r="JP2" s="11"/>
      <c r="JQ2" s="12"/>
      <c r="JR2" s="9" t="s">
        <v>0</v>
      </c>
      <c r="JS2" s="9"/>
      <c r="JT2" s="9"/>
      <c r="JU2" s="9"/>
      <c r="JV2" s="10" t="s">
        <v>1</v>
      </c>
      <c r="JW2" s="10"/>
      <c r="JX2" s="10"/>
      <c r="JY2" s="10"/>
      <c r="JZ2" s="11" t="s">
        <v>2</v>
      </c>
      <c r="KA2" s="11"/>
      <c r="KB2" s="11"/>
      <c r="KC2" s="12"/>
      <c r="KD2" s="9" t="s">
        <v>0</v>
      </c>
      <c r="KE2" s="9"/>
      <c r="KF2" s="9"/>
      <c r="KG2" s="9"/>
      <c r="KH2" s="10" t="s">
        <v>1</v>
      </c>
      <c r="KI2" s="10"/>
      <c r="KJ2" s="10"/>
      <c r="KK2" s="10"/>
      <c r="KL2" s="11" t="s">
        <v>2</v>
      </c>
      <c r="KM2" s="11"/>
      <c r="KN2" s="11"/>
      <c r="KO2" s="12"/>
      <c r="KP2" s="9" t="s">
        <v>0</v>
      </c>
      <c r="KQ2" s="9"/>
      <c r="KR2" s="9"/>
      <c r="KS2" s="9"/>
      <c r="KT2" s="10" t="s">
        <v>1</v>
      </c>
      <c r="KU2" s="10"/>
      <c r="KV2" s="10"/>
      <c r="KW2" s="10"/>
      <c r="KX2" s="11" t="s">
        <v>2</v>
      </c>
      <c r="KY2" s="11"/>
      <c r="KZ2" s="11"/>
      <c r="LA2" s="12"/>
      <c r="LB2" s="9" t="s">
        <v>0</v>
      </c>
      <c r="LC2" s="9"/>
      <c r="LD2" s="9"/>
      <c r="LE2" s="9"/>
      <c r="LF2" s="10" t="s">
        <v>1</v>
      </c>
      <c r="LG2" s="10"/>
      <c r="LH2" s="10"/>
      <c r="LI2" s="10"/>
      <c r="LJ2" s="11" t="s">
        <v>2</v>
      </c>
      <c r="LK2" s="11"/>
      <c r="LL2" s="11"/>
      <c r="LM2" s="12"/>
      <c r="LN2" s="9" t="s">
        <v>0</v>
      </c>
      <c r="LO2" s="9"/>
      <c r="LP2" s="9"/>
      <c r="LQ2" s="9"/>
      <c r="LR2" s="10" t="s">
        <v>1</v>
      </c>
      <c r="LS2" s="10"/>
      <c r="LT2" s="10"/>
      <c r="LU2" s="10"/>
      <c r="LV2" s="11" t="s">
        <v>2</v>
      </c>
      <c r="LW2" s="11"/>
      <c r="LX2" s="11"/>
      <c r="LY2" s="12"/>
      <c r="LZ2" s="9" t="s">
        <v>0</v>
      </c>
      <c r="MA2" s="9"/>
      <c r="MB2" s="9"/>
      <c r="MC2" s="9"/>
      <c r="MD2" s="10" t="s">
        <v>1</v>
      </c>
      <c r="ME2" s="10"/>
      <c r="MF2" s="10"/>
      <c r="MG2" s="10"/>
      <c r="MH2" s="11" t="s">
        <v>2</v>
      </c>
      <c r="MI2" s="11"/>
      <c r="MJ2" s="11"/>
      <c r="MK2" s="12"/>
      <c r="ML2" s="9" t="s">
        <v>0</v>
      </c>
      <c r="MM2" s="9"/>
      <c r="MN2" s="9"/>
      <c r="MO2" s="9"/>
      <c r="MP2" s="10" t="s">
        <v>1</v>
      </c>
      <c r="MQ2" s="10"/>
      <c r="MR2" s="10"/>
      <c r="MS2" s="10"/>
      <c r="MT2" s="11" t="s">
        <v>2</v>
      </c>
      <c r="MU2" s="11"/>
      <c r="MV2" s="11"/>
      <c r="MW2" s="12"/>
      <c r="MX2" s="9" t="s">
        <v>0</v>
      </c>
      <c r="MY2" s="9"/>
      <c r="MZ2" s="9"/>
      <c r="NA2" s="9"/>
      <c r="NB2" s="10" t="s">
        <v>1</v>
      </c>
      <c r="NC2" s="10"/>
      <c r="ND2" s="10"/>
      <c r="NE2" s="10"/>
      <c r="NF2" s="11" t="s">
        <v>2</v>
      </c>
      <c r="NG2" s="11"/>
      <c r="NH2" s="11"/>
      <c r="NI2" s="12"/>
      <c r="NJ2" s="9" t="s">
        <v>0</v>
      </c>
      <c r="NK2" s="9"/>
      <c r="NL2" s="9"/>
      <c r="NM2" s="9"/>
      <c r="NN2" s="10" t="s">
        <v>1</v>
      </c>
      <c r="NO2" s="10"/>
      <c r="NP2" s="10"/>
      <c r="NQ2" s="10"/>
      <c r="NR2" s="11" t="s">
        <v>2</v>
      </c>
      <c r="NS2" s="11"/>
      <c r="NT2" s="11"/>
      <c r="NU2" s="12"/>
      <c r="NV2" s="9" t="s">
        <v>0</v>
      </c>
      <c r="NW2" s="9"/>
      <c r="NX2" s="9"/>
      <c r="NY2" s="9"/>
      <c r="NZ2" s="10" t="s">
        <v>1</v>
      </c>
      <c r="OA2" s="10"/>
      <c r="OB2" s="10"/>
      <c r="OC2" s="10"/>
      <c r="OD2" s="11" t="s">
        <v>2</v>
      </c>
      <c r="OE2" s="11"/>
      <c r="OF2" s="11"/>
      <c r="OG2" s="12"/>
      <c r="OH2" s="9" t="s">
        <v>0</v>
      </c>
      <c r="OI2" s="9"/>
      <c r="OJ2" s="9"/>
      <c r="OK2" s="9"/>
      <c r="OL2" s="10" t="s">
        <v>1</v>
      </c>
      <c r="OM2" s="10"/>
      <c r="ON2" s="10"/>
      <c r="OO2" s="10"/>
      <c r="OP2" s="11" t="s">
        <v>2</v>
      </c>
      <c r="OQ2" s="11"/>
      <c r="OR2" s="11"/>
      <c r="OS2" s="12"/>
      <c r="OT2" s="9" t="s">
        <v>0</v>
      </c>
      <c r="OU2" s="9"/>
      <c r="OV2" s="9"/>
      <c r="OW2" s="9"/>
      <c r="OX2" s="10" t="s">
        <v>1</v>
      </c>
      <c r="OY2" s="10"/>
      <c r="OZ2" s="10"/>
      <c r="PA2" s="10"/>
      <c r="PB2" s="11" t="s">
        <v>2</v>
      </c>
      <c r="PC2" s="11"/>
      <c r="PD2" s="11"/>
      <c r="PE2" s="12"/>
      <c r="PF2" s="9" t="s">
        <v>0</v>
      </c>
      <c r="PG2" s="9"/>
      <c r="PH2" s="9"/>
      <c r="PI2" s="9"/>
      <c r="PJ2" s="10" t="s">
        <v>1</v>
      </c>
      <c r="PK2" s="10"/>
      <c r="PL2" s="10"/>
      <c r="PM2" s="10"/>
      <c r="PN2" s="11" t="s">
        <v>2</v>
      </c>
      <c r="PO2" s="11"/>
      <c r="PP2" s="11"/>
      <c r="PQ2" s="12"/>
      <c r="PR2" s="9" t="s">
        <v>0</v>
      </c>
      <c r="PS2" s="9"/>
      <c r="PT2" s="9"/>
      <c r="PU2" s="9"/>
      <c r="PV2" s="10" t="s">
        <v>1</v>
      </c>
      <c r="PW2" s="10"/>
      <c r="PX2" s="10"/>
      <c r="PY2" s="10"/>
      <c r="PZ2" s="11" t="s">
        <v>2</v>
      </c>
      <c r="QA2" s="11"/>
      <c r="QB2" s="11"/>
      <c r="QC2" s="12"/>
      <c r="QD2" s="9" t="s">
        <v>0</v>
      </c>
      <c r="QE2" s="9"/>
      <c r="QF2" s="9"/>
      <c r="QG2" s="9"/>
      <c r="QH2" s="10" t="s">
        <v>1</v>
      </c>
      <c r="QI2" s="10"/>
      <c r="QJ2" s="10"/>
      <c r="QK2" s="10"/>
      <c r="QL2" s="11" t="s">
        <v>2</v>
      </c>
      <c r="QM2" s="11"/>
      <c r="QN2" s="11"/>
      <c r="QO2" s="12"/>
      <c r="QP2" s="9" t="s">
        <v>0</v>
      </c>
      <c r="QQ2" s="9"/>
      <c r="QR2" s="9"/>
      <c r="QS2" s="9"/>
      <c r="QT2" s="10" t="s">
        <v>1</v>
      </c>
      <c r="QU2" s="10"/>
      <c r="QV2" s="10"/>
      <c r="QW2" s="10"/>
      <c r="QX2" s="11" t="s">
        <v>2</v>
      </c>
      <c r="QY2" s="11"/>
      <c r="QZ2" s="11"/>
      <c r="RA2" s="12"/>
      <c r="RB2" s="9" t="s">
        <v>0</v>
      </c>
      <c r="RC2" s="9"/>
      <c r="RD2" s="9"/>
      <c r="RE2" s="9"/>
      <c r="RF2" s="10" t="s">
        <v>1</v>
      </c>
      <c r="RG2" s="10"/>
      <c r="RH2" s="10"/>
      <c r="RI2" s="10"/>
      <c r="RJ2" s="11" t="s">
        <v>2</v>
      </c>
      <c r="RK2" s="11"/>
      <c r="RL2" s="11"/>
      <c r="RM2" s="12"/>
      <c r="RN2" s="9" t="s">
        <v>0</v>
      </c>
      <c r="RO2" s="9"/>
      <c r="RP2" s="9"/>
      <c r="RQ2" s="9"/>
      <c r="RR2" s="10" t="s">
        <v>1</v>
      </c>
      <c r="RS2" s="10"/>
      <c r="RT2" s="10"/>
      <c r="RU2" s="10"/>
      <c r="RV2" s="11" t="s">
        <v>2</v>
      </c>
      <c r="RW2" s="11"/>
      <c r="RX2" s="11"/>
      <c r="RY2" s="12"/>
      <c r="RZ2" s="9" t="s">
        <v>0</v>
      </c>
      <c r="SA2" s="9"/>
      <c r="SB2" s="9"/>
      <c r="SC2" s="9"/>
      <c r="SD2" s="10" t="s">
        <v>1</v>
      </c>
      <c r="SE2" s="10"/>
      <c r="SF2" s="10"/>
      <c r="SG2" s="10"/>
      <c r="SH2" s="11" t="s">
        <v>2</v>
      </c>
      <c r="SI2" s="11"/>
      <c r="SJ2" s="11"/>
      <c r="SK2" s="12"/>
      <c r="SL2" s="9" t="s">
        <v>0</v>
      </c>
      <c r="SM2" s="9"/>
      <c r="SN2" s="9"/>
      <c r="SO2" s="9"/>
      <c r="SP2" s="10" t="s">
        <v>1</v>
      </c>
      <c r="SQ2" s="10"/>
      <c r="SR2" s="10"/>
      <c r="SS2" s="10"/>
      <c r="ST2" s="11" t="s">
        <v>2</v>
      </c>
      <c r="SU2" s="11"/>
      <c r="SV2" s="11"/>
      <c r="SW2" s="12"/>
      <c r="SX2" s="9" t="s">
        <v>0</v>
      </c>
      <c r="SY2" s="9"/>
      <c r="SZ2" s="9"/>
      <c r="TA2" s="9"/>
      <c r="TB2" s="10" t="s">
        <v>1</v>
      </c>
      <c r="TC2" s="10"/>
      <c r="TD2" s="10"/>
      <c r="TE2" s="10"/>
      <c r="TF2" s="11" t="s">
        <v>2</v>
      </c>
      <c r="TG2" s="11"/>
      <c r="TH2" s="11"/>
      <c r="TI2" s="12"/>
      <c r="TJ2" s="9" t="s">
        <v>0</v>
      </c>
      <c r="TK2" s="9"/>
      <c r="TL2" s="9"/>
      <c r="TM2" s="9"/>
      <c r="TN2" s="10" t="s">
        <v>1</v>
      </c>
      <c r="TO2" s="10"/>
      <c r="TP2" s="10"/>
      <c r="TQ2" s="10"/>
      <c r="TR2" s="11" t="s">
        <v>2</v>
      </c>
      <c r="TS2" s="11"/>
      <c r="TT2" s="11"/>
      <c r="TU2" s="12"/>
      <c r="TV2" s="9" t="s">
        <v>0</v>
      </c>
      <c r="TW2" s="9"/>
      <c r="TX2" s="9"/>
      <c r="TY2" s="9"/>
      <c r="TZ2" s="10" t="s">
        <v>1</v>
      </c>
      <c r="UA2" s="10"/>
      <c r="UB2" s="10"/>
      <c r="UC2" s="10"/>
      <c r="UD2" s="11" t="s">
        <v>2</v>
      </c>
      <c r="UE2" s="11"/>
      <c r="UF2" s="11"/>
      <c r="UG2" s="12"/>
      <c r="UH2" s="9" t="s">
        <v>0</v>
      </c>
      <c r="UI2" s="9"/>
      <c r="UJ2" s="9"/>
      <c r="UK2" s="9"/>
      <c r="UL2" s="10" t="s">
        <v>1</v>
      </c>
      <c r="UM2" s="10"/>
      <c r="UN2" s="10"/>
      <c r="UO2" s="10"/>
      <c r="UP2" s="11" t="s">
        <v>2</v>
      </c>
      <c r="UQ2" s="11"/>
      <c r="UR2" s="11"/>
      <c r="US2" s="12"/>
      <c r="UT2" s="9" t="s">
        <v>0</v>
      </c>
      <c r="UU2" s="9"/>
      <c r="UV2" s="9"/>
      <c r="UW2" s="9"/>
      <c r="UX2" s="10" t="s">
        <v>1</v>
      </c>
      <c r="UY2" s="10"/>
      <c r="UZ2" s="10"/>
      <c r="VA2" s="10"/>
      <c r="VB2" s="11" t="s">
        <v>2</v>
      </c>
      <c r="VC2" s="11"/>
      <c r="VD2" s="11"/>
      <c r="VE2" s="12"/>
      <c r="VF2" s="9" t="s">
        <v>0</v>
      </c>
      <c r="VG2" s="9"/>
      <c r="VH2" s="9"/>
      <c r="VI2" s="9"/>
      <c r="VJ2" s="10" t="s">
        <v>1</v>
      </c>
      <c r="VK2" s="10"/>
      <c r="VL2" s="10"/>
      <c r="VM2" s="10"/>
      <c r="VN2" s="11" t="s">
        <v>2</v>
      </c>
      <c r="VO2" s="11"/>
      <c r="VP2" s="11"/>
      <c r="VQ2" s="12"/>
      <c r="VR2" s="9" t="s">
        <v>0</v>
      </c>
      <c r="VS2" s="9"/>
      <c r="VT2" s="9"/>
      <c r="VU2" s="9"/>
      <c r="VV2" s="10" t="s">
        <v>1</v>
      </c>
      <c r="VW2" s="10"/>
      <c r="VX2" s="10"/>
      <c r="VY2" s="10"/>
      <c r="VZ2" s="11" t="s">
        <v>2</v>
      </c>
      <c r="WA2" s="11"/>
      <c r="WB2" s="11"/>
      <c r="WC2" s="12"/>
      <c r="WD2" s="9" t="s">
        <v>0</v>
      </c>
      <c r="WE2" s="9"/>
      <c r="WF2" s="9"/>
      <c r="WG2" s="9"/>
      <c r="WH2" s="10" t="s">
        <v>1</v>
      </c>
      <c r="WI2" s="10"/>
      <c r="WJ2" s="10"/>
      <c r="WK2" s="10"/>
      <c r="WL2" s="11" t="s">
        <v>2</v>
      </c>
      <c r="WM2" s="11"/>
      <c r="WN2" s="11"/>
      <c r="WO2" s="12"/>
      <c r="WP2" s="9" t="s">
        <v>0</v>
      </c>
      <c r="WQ2" s="9"/>
      <c r="WR2" s="9"/>
      <c r="WS2" s="9"/>
      <c r="WT2" s="10" t="s">
        <v>1</v>
      </c>
      <c r="WU2" s="10"/>
      <c r="WV2" s="10"/>
      <c r="WW2" s="10"/>
      <c r="WX2" s="11" t="s">
        <v>2</v>
      </c>
      <c r="WY2" s="11"/>
      <c r="WZ2" s="11"/>
      <c r="XA2" s="12"/>
      <c r="XB2" s="9" t="s">
        <v>0</v>
      </c>
      <c r="XC2" s="9"/>
      <c r="XD2" s="9"/>
      <c r="XE2" s="9"/>
      <c r="XF2" s="10" t="s">
        <v>1</v>
      </c>
      <c r="XG2" s="10"/>
      <c r="XH2" s="10"/>
      <c r="XI2" s="10"/>
      <c r="XJ2" s="11" t="s">
        <v>2</v>
      </c>
      <c r="XK2" s="11"/>
      <c r="XL2" s="11"/>
      <c r="XM2" s="12"/>
      <c r="XN2" s="9" t="s">
        <v>0</v>
      </c>
      <c r="XO2" s="9"/>
      <c r="XP2" s="9"/>
      <c r="XQ2" s="9"/>
      <c r="XR2" s="10" t="s">
        <v>1</v>
      </c>
      <c r="XS2" s="10"/>
      <c r="XT2" s="10"/>
      <c r="XU2" s="10"/>
      <c r="XV2" s="11" t="s">
        <v>2</v>
      </c>
      <c r="XW2" s="11"/>
      <c r="XX2" s="11"/>
      <c r="XY2" s="12"/>
      <c r="XZ2" s="9" t="s">
        <v>0</v>
      </c>
      <c r="YA2" s="9"/>
      <c r="YB2" s="9"/>
      <c r="YC2" s="9"/>
      <c r="YD2" s="10" t="s">
        <v>1</v>
      </c>
      <c r="YE2" s="10"/>
      <c r="YF2" s="10"/>
      <c r="YG2" s="10"/>
      <c r="YH2" s="11" t="s">
        <v>2</v>
      </c>
      <c r="YI2" s="11"/>
      <c r="YJ2" s="11"/>
      <c r="YK2" s="12"/>
      <c r="YL2" s="9" t="s">
        <v>0</v>
      </c>
      <c r="YM2" s="9"/>
      <c r="YN2" s="9"/>
      <c r="YO2" s="9"/>
      <c r="YP2" s="10" t="s">
        <v>1</v>
      </c>
      <c r="YQ2" s="10"/>
      <c r="YR2" s="10"/>
      <c r="YS2" s="10"/>
      <c r="YT2" s="11" t="s">
        <v>2</v>
      </c>
      <c r="YU2" s="11"/>
      <c r="YV2" s="11"/>
      <c r="YW2" s="12"/>
      <c r="YX2" s="9" t="s">
        <v>0</v>
      </c>
      <c r="YY2" s="9"/>
      <c r="YZ2" s="9"/>
      <c r="ZA2" s="9"/>
      <c r="ZB2" s="10" t="s">
        <v>1</v>
      </c>
      <c r="ZC2" s="10"/>
      <c r="ZD2" s="10"/>
      <c r="ZE2" s="10"/>
      <c r="ZF2" s="11" t="s">
        <v>2</v>
      </c>
      <c r="ZG2" s="11"/>
      <c r="ZH2" s="11"/>
      <c r="ZI2" s="12"/>
      <c r="ZJ2" s="9" t="s">
        <v>0</v>
      </c>
      <c r="ZK2" s="9"/>
      <c r="ZL2" s="9"/>
      <c r="ZM2" s="9"/>
      <c r="ZN2" s="10" t="s">
        <v>1</v>
      </c>
      <c r="ZO2" s="10"/>
      <c r="ZP2" s="10"/>
      <c r="ZQ2" s="10"/>
      <c r="ZR2" s="11" t="s">
        <v>2</v>
      </c>
      <c r="ZS2" s="11"/>
      <c r="ZT2" s="11"/>
      <c r="ZU2" s="12"/>
      <c r="ZV2" s="9" t="s">
        <v>0</v>
      </c>
      <c r="ZW2" s="9"/>
      <c r="ZX2" s="9"/>
      <c r="ZY2" s="9"/>
      <c r="ZZ2" s="10" t="s">
        <v>1</v>
      </c>
      <c r="AAA2" s="10"/>
      <c r="AAB2" s="10"/>
      <c r="AAC2" s="10"/>
      <c r="AAD2" s="11" t="s">
        <v>2</v>
      </c>
      <c r="AAE2" s="11"/>
      <c r="AAF2" s="11"/>
      <c r="AAG2" s="12"/>
      <c r="AAH2" s="9" t="s">
        <v>0</v>
      </c>
      <c r="AAI2" s="9"/>
      <c r="AAJ2" s="9"/>
      <c r="AAK2" s="9"/>
      <c r="AAL2" s="10" t="s">
        <v>1</v>
      </c>
      <c r="AAM2" s="10"/>
      <c r="AAN2" s="10"/>
      <c r="AAO2" s="10"/>
      <c r="AAP2" s="11" t="s">
        <v>2</v>
      </c>
      <c r="AAQ2" s="11"/>
      <c r="AAR2" s="11"/>
      <c r="AAS2" s="12"/>
      <c r="AAT2" s="9" t="s">
        <v>0</v>
      </c>
      <c r="AAU2" s="9"/>
      <c r="AAV2" s="9"/>
      <c r="AAW2" s="9"/>
      <c r="AAX2" s="10" t="s">
        <v>1</v>
      </c>
      <c r="AAY2" s="10"/>
      <c r="AAZ2" s="10"/>
      <c r="ABA2" s="10"/>
      <c r="ABB2" s="11" t="s">
        <v>2</v>
      </c>
      <c r="ABC2" s="11"/>
      <c r="ABD2" s="11"/>
      <c r="ABE2" s="12"/>
      <c r="ABF2" s="9" t="s">
        <v>0</v>
      </c>
      <c r="ABG2" s="9"/>
      <c r="ABH2" s="9"/>
      <c r="ABI2" s="9"/>
      <c r="ABJ2" s="10" t="s">
        <v>1</v>
      </c>
      <c r="ABK2" s="10"/>
      <c r="ABL2" s="10"/>
      <c r="ABM2" s="10"/>
      <c r="ABN2" s="11" t="s">
        <v>2</v>
      </c>
      <c r="ABO2" s="11"/>
      <c r="ABP2" s="11"/>
      <c r="ABQ2" s="12"/>
      <c r="ABR2" s="9" t="s">
        <v>0</v>
      </c>
      <c r="ABS2" s="9"/>
      <c r="ABT2" s="9"/>
      <c r="ABU2" s="9"/>
      <c r="ABV2" s="10" t="s">
        <v>1</v>
      </c>
      <c r="ABW2" s="10"/>
      <c r="ABX2" s="10"/>
      <c r="ABY2" s="10"/>
      <c r="ABZ2" s="11" t="s">
        <v>2</v>
      </c>
      <c r="ACA2" s="11"/>
      <c r="ACB2" s="11"/>
      <c r="ACC2" s="12"/>
      <c r="ACD2" s="9" t="s">
        <v>0</v>
      </c>
      <c r="ACE2" s="9"/>
      <c r="ACF2" s="9"/>
      <c r="ACG2" s="9"/>
      <c r="ACH2" s="10" t="s">
        <v>1</v>
      </c>
      <c r="ACI2" s="10"/>
      <c r="ACJ2" s="10"/>
      <c r="ACK2" s="10"/>
      <c r="ACL2" s="11" t="s">
        <v>2</v>
      </c>
      <c r="ACM2" s="11"/>
      <c r="ACN2" s="11"/>
      <c r="ACO2" s="12"/>
      <c r="ACP2" s="9" t="s">
        <v>0</v>
      </c>
      <c r="ACQ2" s="9"/>
      <c r="ACR2" s="9"/>
      <c r="ACS2" s="9"/>
      <c r="ACT2" s="10" t="s">
        <v>1</v>
      </c>
      <c r="ACU2" s="10"/>
      <c r="ACV2" s="10"/>
      <c r="ACW2" s="10"/>
      <c r="ACX2" s="11" t="s">
        <v>2</v>
      </c>
      <c r="ACY2" s="11"/>
      <c r="ACZ2" s="11"/>
      <c r="ADA2" s="12"/>
      <c r="ADB2" s="9" t="s">
        <v>0</v>
      </c>
      <c r="ADC2" s="9"/>
      <c r="ADD2" s="9"/>
      <c r="ADE2" s="9"/>
      <c r="ADF2" s="10" t="s">
        <v>1</v>
      </c>
      <c r="ADG2" s="10"/>
      <c r="ADH2" s="10"/>
      <c r="ADI2" s="10"/>
      <c r="ADJ2" s="11" t="s">
        <v>2</v>
      </c>
      <c r="ADK2" s="11"/>
      <c r="ADL2" s="11"/>
      <c r="ADM2" s="12"/>
      <c r="ADN2" s="9" t="s">
        <v>0</v>
      </c>
      <c r="ADO2" s="9"/>
      <c r="ADP2" s="9"/>
      <c r="ADQ2" s="9"/>
      <c r="ADR2" s="10" t="s">
        <v>1</v>
      </c>
      <c r="ADS2" s="10"/>
      <c r="ADT2" s="10"/>
      <c r="ADU2" s="10"/>
      <c r="ADV2" s="11" t="s">
        <v>2</v>
      </c>
      <c r="ADW2" s="11"/>
      <c r="ADX2" s="11"/>
      <c r="ADY2" s="12"/>
      <c r="ADZ2" s="9" t="s">
        <v>0</v>
      </c>
      <c r="AEA2" s="9"/>
      <c r="AEB2" s="9"/>
      <c r="AEC2" s="9"/>
      <c r="AED2" s="10" t="s">
        <v>1</v>
      </c>
      <c r="AEE2" s="10"/>
      <c r="AEF2" s="10"/>
      <c r="AEG2" s="10"/>
      <c r="AEH2" s="11" t="s">
        <v>2</v>
      </c>
      <c r="AEI2" s="11"/>
      <c r="AEJ2" s="11"/>
      <c r="AEK2" s="12"/>
      <c r="AEL2" s="9" t="s">
        <v>0</v>
      </c>
      <c r="AEM2" s="9"/>
      <c r="AEN2" s="9"/>
      <c r="AEO2" s="9"/>
      <c r="AEP2" s="10" t="s">
        <v>1</v>
      </c>
      <c r="AEQ2" s="10"/>
      <c r="AER2" s="10"/>
      <c r="AES2" s="10"/>
      <c r="AET2" s="11" t="s">
        <v>2</v>
      </c>
      <c r="AEU2" s="11"/>
      <c r="AEV2" s="11"/>
      <c r="AEW2" s="12"/>
      <c r="AEX2" s="9" t="s">
        <v>0</v>
      </c>
      <c r="AEY2" s="9"/>
      <c r="AEZ2" s="9"/>
      <c r="AFA2" s="9"/>
      <c r="AFB2" s="10" t="s">
        <v>1</v>
      </c>
      <c r="AFC2" s="10"/>
      <c r="AFD2" s="10"/>
      <c r="AFE2" s="10"/>
      <c r="AFF2" s="11" t="s">
        <v>2</v>
      </c>
      <c r="AFG2" s="11"/>
      <c r="AFH2" s="11"/>
      <c r="AFI2" s="12"/>
      <c r="AFJ2" s="9" t="s">
        <v>0</v>
      </c>
      <c r="AFK2" s="9"/>
      <c r="AFL2" s="9"/>
      <c r="AFM2" s="9"/>
      <c r="AFN2" s="10" t="s">
        <v>1</v>
      </c>
      <c r="AFO2" s="10"/>
      <c r="AFP2" s="10"/>
      <c r="AFQ2" s="10"/>
      <c r="AFR2" s="11" t="s">
        <v>2</v>
      </c>
      <c r="AFS2" s="11"/>
      <c r="AFT2" s="11"/>
      <c r="AFU2" s="12"/>
      <c r="AFV2" s="9" t="s">
        <v>0</v>
      </c>
      <c r="AFW2" s="9"/>
      <c r="AFX2" s="9"/>
      <c r="AFY2" s="9"/>
      <c r="AFZ2" s="10" t="s">
        <v>1</v>
      </c>
      <c r="AGA2" s="10"/>
      <c r="AGB2" s="10"/>
      <c r="AGC2" s="10"/>
      <c r="AGD2" s="11" t="s">
        <v>2</v>
      </c>
      <c r="AGE2" s="11"/>
      <c r="AGF2" s="11"/>
      <c r="AGG2" s="12"/>
    </row>
    <row r="3" spans="1:865" s="22" customFormat="1" ht="16" thickBot="1" x14ac:dyDescent="0.25">
      <c r="A3" s="17"/>
      <c r="B3" s="18" t="s">
        <v>3</v>
      </c>
      <c r="C3" s="18" t="s">
        <v>4</v>
      </c>
      <c r="D3" s="18" t="s">
        <v>5</v>
      </c>
      <c r="E3" s="18" t="s">
        <v>6</v>
      </c>
      <c r="F3" s="19" t="s">
        <v>3</v>
      </c>
      <c r="G3" s="19" t="s">
        <v>4</v>
      </c>
      <c r="H3" s="19" t="s">
        <v>5</v>
      </c>
      <c r="I3" s="19" t="s">
        <v>6</v>
      </c>
      <c r="J3" s="20" t="s">
        <v>3</v>
      </c>
      <c r="K3" s="20" t="s">
        <v>7</v>
      </c>
      <c r="L3" s="20" t="s">
        <v>6</v>
      </c>
      <c r="M3" s="21" t="s">
        <v>8</v>
      </c>
      <c r="N3" s="18" t="s">
        <v>3</v>
      </c>
      <c r="O3" s="18" t="s">
        <v>4</v>
      </c>
      <c r="P3" s="18" t="s">
        <v>5</v>
      </c>
      <c r="Q3" s="18" t="s">
        <v>6</v>
      </c>
      <c r="R3" s="19" t="s">
        <v>3</v>
      </c>
      <c r="S3" s="19" t="s">
        <v>4</v>
      </c>
      <c r="T3" s="19" t="s">
        <v>5</v>
      </c>
      <c r="U3" s="19" t="s">
        <v>6</v>
      </c>
      <c r="V3" s="20" t="s">
        <v>3</v>
      </c>
      <c r="W3" s="20" t="s">
        <v>7</v>
      </c>
      <c r="X3" s="20" t="s">
        <v>6</v>
      </c>
      <c r="Y3" s="21" t="s">
        <v>8</v>
      </c>
      <c r="Z3" s="18" t="s">
        <v>3</v>
      </c>
      <c r="AA3" s="18" t="s">
        <v>4</v>
      </c>
      <c r="AB3" s="18" t="s">
        <v>5</v>
      </c>
      <c r="AC3" s="18" t="s">
        <v>6</v>
      </c>
      <c r="AD3" s="19" t="s">
        <v>3</v>
      </c>
      <c r="AE3" s="19" t="s">
        <v>4</v>
      </c>
      <c r="AF3" s="19" t="s">
        <v>5</v>
      </c>
      <c r="AG3" s="19" t="s">
        <v>6</v>
      </c>
      <c r="AH3" s="20" t="s">
        <v>3</v>
      </c>
      <c r="AI3" s="20" t="s">
        <v>7</v>
      </c>
      <c r="AJ3" s="20" t="s">
        <v>6</v>
      </c>
      <c r="AK3" s="21" t="s">
        <v>8</v>
      </c>
      <c r="AL3" s="18" t="s">
        <v>3</v>
      </c>
      <c r="AM3" s="18" t="s">
        <v>4</v>
      </c>
      <c r="AN3" s="18" t="s">
        <v>5</v>
      </c>
      <c r="AO3" s="18" t="s">
        <v>6</v>
      </c>
      <c r="AP3" s="19" t="s">
        <v>3</v>
      </c>
      <c r="AQ3" s="19" t="s">
        <v>4</v>
      </c>
      <c r="AR3" s="19" t="s">
        <v>5</v>
      </c>
      <c r="AS3" s="19" t="s">
        <v>6</v>
      </c>
      <c r="AT3" s="20" t="s">
        <v>3</v>
      </c>
      <c r="AU3" s="20" t="s">
        <v>7</v>
      </c>
      <c r="AV3" s="20" t="s">
        <v>6</v>
      </c>
      <c r="AW3" s="21" t="s">
        <v>9</v>
      </c>
      <c r="AX3" s="18" t="s">
        <v>3</v>
      </c>
      <c r="AY3" s="18" t="s">
        <v>4</v>
      </c>
      <c r="AZ3" s="18" t="s">
        <v>5</v>
      </c>
      <c r="BA3" s="18" t="s">
        <v>6</v>
      </c>
      <c r="BB3" s="19" t="s">
        <v>3</v>
      </c>
      <c r="BC3" s="19" t="s">
        <v>4</v>
      </c>
      <c r="BD3" s="19" t="s">
        <v>5</v>
      </c>
      <c r="BE3" s="19" t="s">
        <v>6</v>
      </c>
      <c r="BF3" s="20" t="s">
        <v>3</v>
      </c>
      <c r="BG3" s="20" t="s">
        <v>7</v>
      </c>
      <c r="BH3" s="20" t="s">
        <v>6</v>
      </c>
      <c r="BI3" s="21" t="s">
        <v>9</v>
      </c>
      <c r="BJ3" s="18" t="s">
        <v>3</v>
      </c>
      <c r="BK3" s="18" t="s">
        <v>4</v>
      </c>
      <c r="BL3" s="18" t="s">
        <v>5</v>
      </c>
      <c r="BM3" s="18" t="s">
        <v>6</v>
      </c>
      <c r="BN3" s="19" t="s">
        <v>3</v>
      </c>
      <c r="BO3" s="19" t="s">
        <v>4</v>
      </c>
      <c r="BP3" s="19" t="s">
        <v>5</v>
      </c>
      <c r="BQ3" s="19" t="s">
        <v>6</v>
      </c>
      <c r="BR3" s="20" t="s">
        <v>3</v>
      </c>
      <c r="BS3" s="20" t="s">
        <v>7</v>
      </c>
      <c r="BT3" s="20" t="s">
        <v>6</v>
      </c>
      <c r="BU3" s="21" t="s">
        <v>9</v>
      </c>
      <c r="BV3" s="18" t="s">
        <v>3</v>
      </c>
      <c r="BW3" s="18" t="s">
        <v>4</v>
      </c>
      <c r="BX3" s="18" t="s">
        <v>5</v>
      </c>
      <c r="BY3" s="18" t="s">
        <v>6</v>
      </c>
      <c r="BZ3" s="19" t="s">
        <v>3</v>
      </c>
      <c r="CA3" s="19" t="s">
        <v>4</v>
      </c>
      <c r="CB3" s="19" t="s">
        <v>5</v>
      </c>
      <c r="CC3" s="19" t="s">
        <v>6</v>
      </c>
      <c r="CD3" s="20" t="s">
        <v>3</v>
      </c>
      <c r="CE3" s="20" t="s">
        <v>7</v>
      </c>
      <c r="CF3" s="20" t="s">
        <v>6</v>
      </c>
      <c r="CG3" s="21" t="s">
        <v>9</v>
      </c>
      <c r="CH3" s="18" t="s">
        <v>3</v>
      </c>
      <c r="CI3" s="18" t="s">
        <v>4</v>
      </c>
      <c r="CJ3" s="18" t="s">
        <v>5</v>
      </c>
      <c r="CK3" s="18" t="s">
        <v>6</v>
      </c>
      <c r="CL3" s="19" t="s">
        <v>3</v>
      </c>
      <c r="CM3" s="19" t="s">
        <v>4</v>
      </c>
      <c r="CN3" s="19" t="s">
        <v>5</v>
      </c>
      <c r="CO3" s="19" t="s">
        <v>6</v>
      </c>
      <c r="CP3" s="20" t="s">
        <v>3</v>
      </c>
      <c r="CQ3" s="20" t="s">
        <v>7</v>
      </c>
      <c r="CR3" s="20" t="s">
        <v>6</v>
      </c>
      <c r="CS3" s="21" t="s">
        <v>9</v>
      </c>
      <c r="CT3" s="18" t="s">
        <v>3</v>
      </c>
      <c r="CU3" s="18" t="s">
        <v>4</v>
      </c>
      <c r="CV3" s="18" t="s">
        <v>5</v>
      </c>
      <c r="CW3" s="18" t="s">
        <v>6</v>
      </c>
      <c r="CX3" s="19" t="s">
        <v>3</v>
      </c>
      <c r="CY3" s="19" t="s">
        <v>4</v>
      </c>
      <c r="CZ3" s="19" t="s">
        <v>5</v>
      </c>
      <c r="DA3" s="19" t="s">
        <v>6</v>
      </c>
      <c r="DB3" s="20" t="s">
        <v>3</v>
      </c>
      <c r="DC3" s="20" t="s">
        <v>7</v>
      </c>
      <c r="DD3" s="20" t="s">
        <v>6</v>
      </c>
      <c r="DE3" s="21" t="s">
        <v>9</v>
      </c>
      <c r="DF3" s="18" t="s">
        <v>3</v>
      </c>
      <c r="DG3" s="18" t="s">
        <v>4</v>
      </c>
      <c r="DH3" s="18" t="s">
        <v>5</v>
      </c>
      <c r="DI3" s="18" t="s">
        <v>6</v>
      </c>
      <c r="DJ3" s="19" t="s">
        <v>3</v>
      </c>
      <c r="DK3" s="19" t="s">
        <v>4</v>
      </c>
      <c r="DL3" s="19" t="s">
        <v>5</v>
      </c>
      <c r="DM3" s="19" t="s">
        <v>6</v>
      </c>
      <c r="DN3" s="20" t="s">
        <v>3</v>
      </c>
      <c r="DO3" s="20" t="s">
        <v>7</v>
      </c>
      <c r="DP3" s="20" t="s">
        <v>6</v>
      </c>
      <c r="DQ3" s="21" t="s">
        <v>9</v>
      </c>
      <c r="DR3" s="18" t="s">
        <v>3</v>
      </c>
      <c r="DS3" s="18" t="s">
        <v>4</v>
      </c>
      <c r="DT3" s="18" t="s">
        <v>5</v>
      </c>
      <c r="DU3" s="18" t="s">
        <v>6</v>
      </c>
      <c r="DV3" s="19" t="s">
        <v>3</v>
      </c>
      <c r="DW3" s="19" t="s">
        <v>4</v>
      </c>
      <c r="DX3" s="19" t="s">
        <v>5</v>
      </c>
      <c r="DY3" s="19" t="s">
        <v>6</v>
      </c>
      <c r="DZ3" s="20" t="s">
        <v>3</v>
      </c>
      <c r="EA3" s="20" t="s">
        <v>7</v>
      </c>
      <c r="EB3" s="20" t="s">
        <v>6</v>
      </c>
      <c r="EC3" s="21" t="s">
        <v>9</v>
      </c>
      <c r="ED3" s="18" t="s">
        <v>3</v>
      </c>
      <c r="EE3" s="18" t="s">
        <v>4</v>
      </c>
      <c r="EF3" s="18" t="s">
        <v>5</v>
      </c>
      <c r="EG3" s="18" t="s">
        <v>6</v>
      </c>
      <c r="EH3" s="19" t="s">
        <v>3</v>
      </c>
      <c r="EI3" s="19" t="s">
        <v>4</v>
      </c>
      <c r="EJ3" s="19" t="s">
        <v>5</v>
      </c>
      <c r="EK3" s="19" t="s">
        <v>6</v>
      </c>
      <c r="EL3" s="20" t="s">
        <v>3</v>
      </c>
      <c r="EM3" s="20" t="s">
        <v>7</v>
      </c>
      <c r="EN3" s="20" t="s">
        <v>6</v>
      </c>
      <c r="EO3" s="21" t="s">
        <v>9</v>
      </c>
      <c r="EP3" s="18" t="s">
        <v>3</v>
      </c>
      <c r="EQ3" s="18" t="s">
        <v>4</v>
      </c>
      <c r="ER3" s="18" t="s">
        <v>5</v>
      </c>
      <c r="ES3" s="18" t="s">
        <v>6</v>
      </c>
      <c r="ET3" s="19" t="s">
        <v>3</v>
      </c>
      <c r="EU3" s="19" t="s">
        <v>4</v>
      </c>
      <c r="EV3" s="19" t="s">
        <v>5</v>
      </c>
      <c r="EW3" s="19" t="s">
        <v>6</v>
      </c>
      <c r="EX3" s="20" t="s">
        <v>3</v>
      </c>
      <c r="EY3" s="20" t="s">
        <v>7</v>
      </c>
      <c r="EZ3" s="20" t="s">
        <v>6</v>
      </c>
      <c r="FA3" s="21" t="s">
        <v>9</v>
      </c>
      <c r="FB3" s="18" t="s">
        <v>3</v>
      </c>
      <c r="FC3" s="18" t="s">
        <v>4</v>
      </c>
      <c r="FD3" s="18" t="s">
        <v>5</v>
      </c>
      <c r="FE3" s="18" t="s">
        <v>6</v>
      </c>
      <c r="FF3" s="19" t="s">
        <v>3</v>
      </c>
      <c r="FG3" s="19" t="s">
        <v>4</v>
      </c>
      <c r="FH3" s="19" t="s">
        <v>5</v>
      </c>
      <c r="FI3" s="19" t="s">
        <v>6</v>
      </c>
      <c r="FJ3" s="20" t="s">
        <v>3</v>
      </c>
      <c r="FK3" s="20" t="s">
        <v>7</v>
      </c>
      <c r="FL3" s="20" t="s">
        <v>6</v>
      </c>
      <c r="FM3" s="21" t="s">
        <v>9</v>
      </c>
      <c r="FN3" s="18" t="s">
        <v>3</v>
      </c>
      <c r="FO3" s="18" t="s">
        <v>4</v>
      </c>
      <c r="FP3" s="18" t="s">
        <v>5</v>
      </c>
      <c r="FQ3" s="18" t="s">
        <v>6</v>
      </c>
      <c r="FR3" s="19" t="s">
        <v>3</v>
      </c>
      <c r="FS3" s="19" t="s">
        <v>4</v>
      </c>
      <c r="FT3" s="19" t="s">
        <v>5</v>
      </c>
      <c r="FU3" s="19" t="s">
        <v>6</v>
      </c>
      <c r="FV3" s="20" t="s">
        <v>3</v>
      </c>
      <c r="FW3" s="20" t="s">
        <v>7</v>
      </c>
      <c r="FX3" s="20" t="s">
        <v>6</v>
      </c>
      <c r="FY3" s="21" t="s">
        <v>9</v>
      </c>
      <c r="FZ3" s="18" t="s">
        <v>3</v>
      </c>
      <c r="GA3" s="18" t="s">
        <v>4</v>
      </c>
      <c r="GB3" s="18" t="s">
        <v>5</v>
      </c>
      <c r="GC3" s="18" t="s">
        <v>6</v>
      </c>
      <c r="GD3" s="19" t="s">
        <v>3</v>
      </c>
      <c r="GE3" s="19" t="s">
        <v>4</v>
      </c>
      <c r="GF3" s="19" t="s">
        <v>5</v>
      </c>
      <c r="GG3" s="19" t="s">
        <v>6</v>
      </c>
      <c r="GH3" s="20" t="s">
        <v>3</v>
      </c>
      <c r="GI3" s="20" t="s">
        <v>7</v>
      </c>
      <c r="GJ3" s="20" t="s">
        <v>6</v>
      </c>
      <c r="GK3" s="21" t="s">
        <v>9</v>
      </c>
      <c r="GL3" s="18" t="s">
        <v>3</v>
      </c>
      <c r="GM3" s="18" t="s">
        <v>4</v>
      </c>
      <c r="GN3" s="18" t="s">
        <v>5</v>
      </c>
      <c r="GO3" s="18" t="s">
        <v>6</v>
      </c>
      <c r="GP3" s="19" t="s">
        <v>3</v>
      </c>
      <c r="GQ3" s="19" t="s">
        <v>4</v>
      </c>
      <c r="GR3" s="19" t="s">
        <v>5</v>
      </c>
      <c r="GS3" s="19" t="s">
        <v>6</v>
      </c>
      <c r="GT3" s="20" t="s">
        <v>3</v>
      </c>
      <c r="GU3" s="20" t="s">
        <v>7</v>
      </c>
      <c r="GV3" s="20" t="s">
        <v>6</v>
      </c>
      <c r="GW3" s="21" t="s">
        <v>9</v>
      </c>
      <c r="GX3" s="18" t="s">
        <v>3</v>
      </c>
      <c r="GY3" s="18" t="s">
        <v>4</v>
      </c>
      <c r="GZ3" s="18" t="s">
        <v>5</v>
      </c>
      <c r="HA3" s="18" t="s">
        <v>6</v>
      </c>
      <c r="HB3" s="19" t="s">
        <v>3</v>
      </c>
      <c r="HC3" s="19" t="s">
        <v>4</v>
      </c>
      <c r="HD3" s="19" t="s">
        <v>5</v>
      </c>
      <c r="HE3" s="19" t="s">
        <v>6</v>
      </c>
      <c r="HF3" s="20" t="s">
        <v>3</v>
      </c>
      <c r="HG3" s="20" t="s">
        <v>7</v>
      </c>
      <c r="HH3" s="20" t="s">
        <v>6</v>
      </c>
      <c r="HI3" s="21" t="s">
        <v>9</v>
      </c>
      <c r="HJ3" s="18" t="s">
        <v>3</v>
      </c>
      <c r="HK3" s="18" t="s">
        <v>4</v>
      </c>
      <c r="HL3" s="18" t="s">
        <v>5</v>
      </c>
      <c r="HM3" s="18" t="s">
        <v>6</v>
      </c>
      <c r="HN3" s="19" t="s">
        <v>3</v>
      </c>
      <c r="HO3" s="19" t="s">
        <v>4</v>
      </c>
      <c r="HP3" s="19" t="s">
        <v>5</v>
      </c>
      <c r="HQ3" s="19" t="s">
        <v>6</v>
      </c>
      <c r="HR3" s="20" t="s">
        <v>3</v>
      </c>
      <c r="HS3" s="20" t="s">
        <v>7</v>
      </c>
      <c r="HT3" s="20" t="s">
        <v>6</v>
      </c>
      <c r="HU3" s="21" t="s">
        <v>9</v>
      </c>
      <c r="HV3" s="18" t="s">
        <v>3</v>
      </c>
      <c r="HW3" s="18" t="s">
        <v>4</v>
      </c>
      <c r="HX3" s="18" t="s">
        <v>5</v>
      </c>
      <c r="HY3" s="18" t="s">
        <v>6</v>
      </c>
      <c r="HZ3" s="19" t="s">
        <v>3</v>
      </c>
      <c r="IA3" s="19" t="s">
        <v>4</v>
      </c>
      <c r="IB3" s="19" t="s">
        <v>5</v>
      </c>
      <c r="IC3" s="19" t="s">
        <v>6</v>
      </c>
      <c r="ID3" s="20" t="s">
        <v>3</v>
      </c>
      <c r="IE3" s="20" t="s">
        <v>7</v>
      </c>
      <c r="IF3" s="20" t="s">
        <v>6</v>
      </c>
      <c r="IG3" s="21" t="s">
        <v>9</v>
      </c>
      <c r="IH3" s="18" t="s">
        <v>3</v>
      </c>
      <c r="II3" s="18" t="s">
        <v>4</v>
      </c>
      <c r="IJ3" s="18" t="s">
        <v>5</v>
      </c>
      <c r="IK3" s="18" t="s">
        <v>6</v>
      </c>
      <c r="IL3" s="19" t="s">
        <v>3</v>
      </c>
      <c r="IM3" s="19" t="s">
        <v>4</v>
      </c>
      <c r="IN3" s="19" t="s">
        <v>5</v>
      </c>
      <c r="IO3" s="19" t="s">
        <v>6</v>
      </c>
      <c r="IP3" s="20" t="s">
        <v>3</v>
      </c>
      <c r="IQ3" s="20" t="s">
        <v>7</v>
      </c>
      <c r="IR3" s="20" t="s">
        <v>6</v>
      </c>
      <c r="IS3" s="21" t="s">
        <v>9</v>
      </c>
      <c r="IT3" s="18" t="s">
        <v>3</v>
      </c>
      <c r="IU3" s="18" t="s">
        <v>4</v>
      </c>
      <c r="IV3" s="18" t="s">
        <v>5</v>
      </c>
      <c r="IW3" s="18" t="s">
        <v>6</v>
      </c>
      <c r="IX3" s="19" t="s">
        <v>3</v>
      </c>
      <c r="IY3" s="19" t="s">
        <v>4</v>
      </c>
      <c r="IZ3" s="19" t="s">
        <v>5</v>
      </c>
      <c r="JA3" s="19" t="s">
        <v>6</v>
      </c>
      <c r="JB3" s="20" t="s">
        <v>3</v>
      </c>
      <c r="JC3" s="20" t="s">
        <v>7</v>
      </c>
      <c r="JD3" s="20" t="s">
        <v>6</v>
      </c>
      <c r="JE3" s="21" t="s">
        <v>9</v>
      </c>
      <c r="JF3" s="18" t="s">
        <v>3</v>
      </c>
      <c r="JG3" s="18" t="s">
        <v>4</v>
      </c>
      <c r="JH3" s="18" t="s">
        <v>5</v>
      </c>
      <c r="JI3" s="18" t="s">
        <v>6</v>
      </c>
      <c r="JJ3" s="19" t="s">
        <v>3</v>
      </c>
      <c r="JK3" s="19" t="s">
        <v>4</v>
      </c>
      <c r="JL3" s="19" t="s">
        <v>5</v>
      </c>
      <c r="JM3" s="19" t="s">
        <v>6</v>
      </c>
      <c r="JN3" s="20" t="s">
        <v>3</v>
      </c>
      <c r="JO3" s="20" t="s">
        <v>7</v>
      </c>
      <c r="JP3" s="20" t="s">
        <v>6</v>
      </c>
      <c r="JQ3" s="21" t="s">
        <v>9</v>
      </c>
      <c r="JR3" s="18" t="s">
        <v>3</v>
      </c>
      <c r="JS3" s="18" t="s">
        <v>4</v>
      </c>
      <c r="JT3" s="18" t="s">
        <v>5</v>
      </c>
      <c r="JU3" s="18" t="s">
        <v>6</v>
      </c>
      <c r="JV3" s="19" t="s">
        <v>3</v>
      </c>
      <c r="JW3" s="19" t="s">
        <v>4</v>
      </c>
      <c r="JX3" s="19" t="s">
        <v>5</v>
      </c>
      <c r="JY3" s="19" t="s">
        <v>6</v>
      </c>
      <c r="JZ3" s="20" t="s">
        <v>3</v>
      </c>
      <c r="KA3" s="20" t="s">
        <v>7</v>
      </c>
      <c r="KB3" s="20" t="s">
        <v>6</v>
      </c>
      <c r="KC3" s="21" t="s">
        <v>9</v>
      </c>
      <c r="KD3" s="18" t="s">
        <v>3</v>
      </c>
      <c r="KE3" s="18" t="s">
        <v>4</v>
      </c>
      <c r="KF3" s="18" t="s">
        <v>5</v>
      </c>
      <c r="KG3" s="18" t="s">
        <v>6</v>
      </c>
      <c r="KH3" s="19" t="s">
        <v>3</v>
      </c>
      <c r="KI3" s="19" t="s">
        <v>4</v>
      </c>
      <c r="KJ3" s="19" t="s">
        <v>5</v>
      </c>
      <c r="KK3" s="19" t="s">
        <v>6</v>
      </c>
      <c r="KL3" s="20" t="s">
        <v>3</v>
      </c>
      <c r="KM3" s="20" t="s">
        <v>7</v>
      </c>
      <c r="KN3" s="20" t="s">
        <v>6</v>
      </c>
      <c r="KO3" s="21" t="s">
        <v>9</v>
      </c>
      <c r="KP3" s="18" t="s">
        <v>3</v>
      </c>
      <c r="KQ3" s="18" t="s">
        <v>4</v>
      </c>
      <c r="KR3" s="18" t="s">
        <v>5</v>
      </c>
      <c r="KS3" s="18" t="s">
        <v>6</v>
      </c>
      <c r="KT3" s="19" t="s">
        <v>3</v>
      </c>
      <c r="KU3" s="19" t="s">
        <v>4</v>
      </c>
      <c r="KV3" s="19" t="s">
        <v>5</v>
      </c>
      <c r="KW3" s="19" t="s">
        <v>6</v>
      </c>
      <c r="KX3" s="20" t="s">
        <v>3</v>
      </c>
      <c r="KY3" s="20" t="s">
        <v>7</v>
      </c>
      <c r="KZ3" s="20" t="s">
        <v>6</v>
      </c>
      <c r="LA3" s="21" t="s">
        <v>9</v>
      </c>
      <c r="LB3" s="18" t="s">
        <v>3</v>
      </c>
      <c r="LC3" s="18" t="s">
        <v>4</v>
      </c>
      <c r="LD3" s="18" t="s">
        <v>5</v>
      </c>
      <c r="LE3" s="18" t="s">
        <v>6</v>
      </c>
      <c r="LF3" s="19" t="s">
        <v>3</v>
      </c>
      <c r="LG3" s="19" t="s">
        <v>4</v>
      </c>
      <c r="LH3" s="19" t="s">
        <v>5</v>
      </c>
      <c r="LI3" s="19" t="s">
        <v>6</v>
      </c>
      <c r="LJ3" s="20" t="s">
        <v>3</v>
      </c>
      <c r="LK3" s="20" t="s">
        <v>7</v>
      </c>
      <c r="LL3" s="20" t="s">
        <v>6</v>
      </c>
      <c r="LM3" s="21" t="s">
        <v>9</v>
      </c>
      <c r="LN3" s="18" t="s">
        <v>3</v>
      </c>
      <c r="LO3" s="18" t="s">
        <v>4</v>
      </c>
      <c r="LP3" s="18" t="s">
        <v>5</v>
      </c>
      <c r="LQ3" s="18" t="s">
        <v>6</v>
      </c>
      <c r="LR3" s="19" t="s">
        <v>3</v>
      </c>
      <c r="LS3" s="19" t="s">
        <v>4</v>
      </c>
      <c r="LT3" s="19" t="s">
        <v>5</v>
      </c>
      <c r="LU3" s="19" t="s">
        <v>6</v>
      </c>
      <c r="LV3" s="20" t="s">
        <v>3</v>
      </c>
      <c r="LW3" s="20" t="s">
        <v>7</v>
      </c>
      <c r="LX3" s="20" t="s">
        <v>6</v>
      </c>
      <c r="LY3" s="21" t="s">
        <v>9</v>
      </c>
      <c r="LZ3" s="18" t="s">
        <v>3</v>
      </c>
      <c r="MA3" s="18" t="s">
        <v>4</v>
      </c>
      <c r="MB3" s="18" t="s">
        <v>5</v>
      </c>
      <c r="MC3" s="18" t="s">
        <v>6</v>
      </c>
      <c r="MD3" s="19" t="s">
        <v>3</v>
      </c>
      <c r="ME3" s="19" t="s">
        <v>4</v>
      </c>
      <c r="MF3" s="19" t="s">
        <v>5</v>
      </c>
      <c r="MG3" s="19" t="s">
        <v>6</v>
      </c>
      <c r="MH3" s="20" t="s">
        <v>3</v>
      </c>
      <c r="MI3" s="20" t="s">
        <v>7</v>
      </c>
      <c r="MJ3" s="20" t="s">
        <v>6</v>
      </c>
      <c r="MK3" s="21" t="s">
        <v>9</v>
      </c>
      <c r="ML3" s="18" t="s">
        <v>3</v>
      </c>
      <c r="MM3" s="18" t="s">
        <v>4</v>
      </c>
      <c r="MN3" s="18" t="s">
        <v>5</v>
      </c>
      <c r="MO3" s="18" t="s">
        <v>6</v>
      </c>
      <c r="MP3" s="19" t="s">
        <v>3</v>
      </c>
      <c r="MQ3" s="19" t="s">
        <v>4</v>
      </c>
      <c r="MR3" s="19" t="s">
        <v>5</v>
      </c>
      <c r="MS3" s="19" t="s">
        <v>6</v>
      </c>
      <c r="MT3" s="20" t="s">
        <v>3</v>
      </c>
      <c r="MU3" s="20" t="s">
        <v>7</v>
      </c>
      <c r="MV3" s="20" t="s">
        <v>6</v>
      </c>
      <c r="MW3" s="21" t="s">
        <v>9</v>
      </c>
      <c r="MX3" s="18" t="s">
        <v>3</v>
      </c>
      <c r="MY3" s="18" t="s">
        <v>4</v>
      </c>
      <c r="MZ3" s="18" t="s">
        <v>5</v>
      </c>
      <c r="NA3" s="18" t="s">
        <v>6</v>
      </c>
      <c r="NB3" s="19" t="s">
        <v>3</v>
      </c>
      <c r="NC3" s="19" t="s">
        <v>4</v>
      </c>
      <c r="ND3" s="19" t="s">
        <v>5</v>
      </c>
      <c r="NE3" s="19" t="s">
        <v>6</v>
      </c>
      <c r="NF3" s="20" t="s">
        <v>3</v>
      </c>
      <c r="NG3" s="20" t="s">
        <v>7</v>
      </c>
      <c r="NH3" s="20" t="s">
        <v>6</v>
      </c>
      <c r="NI3" s="21" t="s">
        <v>9</v>
      </c>
      <c r="NJ3" s="18" t="s">
        <v>3</v>
      </c>
      <c r="NK3" s="18" t="s">
        <v>4</v>
      </c>
      <c r="NL3" s="18" t="s">
        <v>5</v>
      </c>
      <c r="NM3" s="18" t="s">
        <v>6</v>
      </c>
      <c r="NN3" s="19" t="s">
        <v>3</v>
      </c>
      <c r="NO3" s="19" t="s">
        <v>4</v>
      </c>
      <c r="NP3" s="19" t="s">
        <v>5</v>
      </c>
      <c r="NQ3" s="19" t="s">
        <v>6</v>
      </c>
      <c r="NR3" s="20" t="s">
        <v>3</v>
      </c>
      <c r="NS3" s="20" t="s">
        <v>7</v>
      </c>
      <c r="NT3" s="20" t="s">
        <v>6</v>
      </c>
      <c r="NU3" s="21" t="s">
        <v>9</v>
      </c>
      <c r="NV3" s="18" t="s">
        <v>3</v>
      </c>
      <c r="NW3" s="18" t="s">
        <v>4</v>
      </c>
      <c r="NX3" s="18" t="s">
        <v>5</v>
      </c>
      <c r="NY3" s="18" t="s">
        <v>6</v>
      </c>
      <c r="NZ3" s="19" t="s">
        <v>3</v>
      </c>
      <c r="OA3" s="19" t="s">
        <v>4</v>
      </c>
      <c r="OB3" s="19" t="s">
        <v>5</v>
      </c>
      <c r="OC3" s="19" t="s">
        <v>6</v>
      </c>
      <c r="OD3" s="20" t="s">
        <v>3</v>
      </c>
      <c r="OE3" s="20" t="s">
        <v>7</v>
      </c>
      <c r="OF3" s="20" t="s">
        <v>6</v>
      </c>
      <c r="OG3" s="21" t="s">
        <v>9</v>
      </c>
      <c r="OH3" s="18" t="s">
        <v>3</v>
      </c>
      <c r="OI3" s="18" t="s">
        <v>4</v>
      </c>
      <c r="OJ3" s="18" t="s">
        <v>5</v>
      </c>
      <c r="OK3" s="18" t="s">
        <v>6</v>
      </c>
      <c r="OL3" s="19" t="s">
        <v>3</v>
      </c>
      <c r="OM3" s="19" t="s">
        <v>4</v>
      </c>
      <c r="ON3" s="19" t="s">
        <v>5</v>
      </c>
      <c r="OO3" s="19" t="s">
        <v>6</v>
      </c>
      <c r="OP3" s="20" t="s">
        <v>3</v>
      </c>
      <c r="OQ3" s="20" t="s">
        <v>7</v>
      </c>
      <c r="OR3" s="20" t="s">
        <v>6</v>
      </c>
      <c r="OS3" s="21" t="s">
        <v>9</v>
      </c>
      <c r="OT3" s="18" t="s">
        <v>3</v>
      </c>
      <c r="OU3" s="18" t="s">
        <v>4</v>
      </c>
      <c r="OV3" s="18" t="s">
        <v>5</v>
      </c>
      <c r="OW3" s="18" t="s">
        <v>6</v>
      </c>
      <c r="OX3" s="19" t="s">
        <v>3</v>
      </c>
      <c r="OY3" s="19" t="s">
        <v>4</v>
      </c>
      <c r="OZ3" s="19" t="s">
        <v>5</v>
      </c>
      <c r="PA3" s="19" t="s">
        <v>6</v>
      </c>
      <c r="PB3" s="20" t="s">
        <v>3</v>
      </c>
      <c r="PC3" s="20" t="s">
        <v>7</v>
      </c>
      <c r="PD3" s="20" t="s">
        <v>6</v>
      </c>
      <c r="PE3" s="21" t="s">
        <v>9</v>
      </c>
      <c r="PF3" s="18" t="s">
        <v>3</v>
      </c>
      <c r="PG3" s="18" t="s">
        <v>4</v>
      </c>
      <c r="PH3" s="18" t="s">
        <v>5</v>
      </c>
      <c r="PI3" s="18" t="s">
        <v>6</v>
      </c>
      <c r="PJ3" s="19" t="s">
        <v>3</v>
      </c>
      <c r="PK3" s="19" t="s">
        <v>4</v>
      </c>
      <c r="PL3" s="19" t="s">
        <v>5</v>
      </c>
      <c r="PM3" s="19" t="s">
        <v>6</v>
      </c>
      <c r="PN3" s="20" t="s">
        <v>3</v>
      </c>
      <c r="PO3" s="20" t="s">
        <v>7</v>
      </c>
      <c r="PP3" s="20" t="s">
        <v>6</v>
      </c>
      <c r="PQ3" s="21" t="s">
        <v>9</v>
      </c>
      <c r="PR3" s="18" t="s">
        <v>3</v>
      </c>
      <c r="PS3" s="18" t="s">
        <v>4</v>
      </c>
      <c r="PT3" s="18" t="s">
        <v>5</v>
      </c>
      <c r="PU3" s="18" t="s">
        <v>6</v>
      </c>
      <c r="PV3" s="19" t="s">
        <v>3</v>
      </c>
      <c r="PW3" s="19" t="s">
        <v>4</v>
      </c>
      <c r="PX3" s="19" t="s">
        <v>5</v>
      </c>
      <c r="PY3" s="19" t="s">
        <v>6</v>
      </c>
      <c r="PZ3" s="20" t="s">
        <v>3</v>
      </c>
      <c r="QA3" s="20" t="s">
        <v>7</v>
      </c>
      <c r="QB3" s="20" t="s">
        <v>6</v>
      </c>
      <c r="QC3" s="21" t="s">
        <v>9</v>
      </c>
      <c r="QD3" s="18" t="s">
        <v>3</v>
      </c>
      <c r="QE3" s="18" t="s">
        <v>4</v>
      </c>
      <c r="QF3" s="18" t="s">
        <v>5</v>
      </c>
      <c r="QG3" s="18" t="s">
        <v>6</v>
      </c>
      <c r="QH3" s="19" t="s">
        <v>3</v>
      </c>
      <c r="QI3" s="19" t="s">
        <v>4</v>
      </c>
      <c r="QJ3" s="19" t="s">
        <v>5</v>
      </c>
      <c r="QK3" s="19" t="s">
        <v>6</v>
      </c>
      <c r="QL3" s="20" t="s">
        <v>3</v>
      </c>
      <c r="QM3" s="20" t="s">
        <v>7</v>
      </c>
      <c r="QN3" s="20" t="s">
        <v>6</v>
      </c>
      <c r="QO3" s="21" t="s">
        <v>9</v>
      </c>
      <c r="QP3" s="18" t="s">
        <v>3</v>
      </c>
      <c r="QQ3" s="18" t="s">
        <v>4</v>
      </c>
      <c r="QR3" s="18" t="s">
        <v>5</v>
      </c>
      <c r="QS3" s="18" t="s">
        <v>6</v>
      </c>
      <c r="QT3" s="19" t="s">
        <v>3</v>
      </c>
      <c r="QU3" s="19" t="s">
        <v>4</v>
      </c>
      <c r="QV3" s="19" t="s">
        <v>5</v>
      </c>
      <c r="QW3" s="19" t="s">
        <v>6</v>
      </c>
      <c r="QX3" s="20" t="s">
        <v>3</v>
      </c>
      <c r="QY3" s="20" t="s">
        <v>7</v>
      </c>
      <c r="QZ3" s="20" t="s">
        <v>6</v>
      </c>
      <c r="RA3" s="21" t="s">
        <v>9</v>
      </c>
      <c r="RB3" s="18" t="s">
        <v>3</v>
      </c>
      <c r="RC3" s="18" t="s">
        <v>4</v>
      </c>
      <c r="RD3" s="18" t="s">
        <v>5</v>
      </c>
      <c r="RE3" s="18" t="s">
        <v>6</v>
      </c>
      <c r="RF3" s="19" t="s">
        <v>3</v>
      </c>
      <c r="RG3" s="19" t="s">
        <v>4</v>
      </c>
      <c r="RH3" s="19" t="s">
        <v>5</v>
      </c>
      <c r="RI3" s="19" t="s">
        <v>6</v>
      </c>
      <c r="RJ3" s="20" t="s">
        <v>3</v>
      </c>
      <c r="RK3" s="20" t="s">
        <v>7</v>
      </c>
      <c r="RL3" s="20" t="s">
        <v>6</v>
      </c>
      <c r="RM3" s="21" t="s">
        <v>9</v>
      </c>
      <c r="RN3" s="18" t="s">
        <v>3</v>
      </c>
      <c r="RO3" s="18" t="s">
        <v>4</v>
      </c>
      <c r="RP3" s="18" t="s">
        <v>5</v>
      </c>
      <c r="RQ3" s="18" t="s">
        <v>6</v>
      </c>
      <c r="RR3" s="19" t="s">
        <v>3</v>
      </c>
      <c r="RS3" s="19" t="s">
        <v>4</v>
      </c>
      <c r="RT3" s="19" t="s">
        <v>5</v>
      </c>
      <c r="RU3" s="19" t="s">
        <v>6</v>
      </c>
      <c r="RV3" s="20" t="s">
        <v>3</v>
      </c>
      <c r="RW3" s="20" t="s">
        <v>7</v>
      </c>
      <c r="RX3" s="20" t="s">
        <v>6</v>
      </c>
      <c r="RY3" s="21" t="s">
        <v>9</v>
      </c>
      <c r="RZ3" s="18" t="s">
        <v>3</v>
      </c>
      <c r="SA3" s="18" t="s">
        <v>4</v>
      </c>
      <c r="SB3" s="18" t="s">
        <v>5</v>
      </c>
      <c r="SC3" s="18" t="s">
        <v>6</v>
      </c>
      <c r="SD3" s="19" t="s">
        <v>3</v>
      </c>
      <c r="SE3" s="19" t="s">
        <v>4</v>
      </c>
      <c r="SF3" s="19" t="s">
        <v>5</v>
      </c>
      <c r="SG3" s="19" t="s">
        <v>6</v>
      </c>
      <c r="SH3" s="20" t="s">
        <v>3</v>
      </c>
      <c r="SI3" s="20" t="s">
        <v>7</v>
      </c>
      <c r="SJ3" s="20" t="s">
        <v>6</v>
      </c>
      <c r="SK3" s="21" t="s">
        <v>9</v>
      </c>
      <c r="SL3" s="18" t="s">
        <v>3</v>
      </c>
      <c r="SM3" s="18" t="s">
        <v>4</v>
      </c>
      <c r="SN3" s="18" t="s">
        <v>5</v>
      </c>
      <c r="SO3" s="18" t="s">
        <v>6</v>
      </c>
      <c r="SP3" s="19" t="s">
        <v>3</v>
      </c>
      <c r="SQ3" s="19" t="s">
        <v>4</v>
      </c>
      <c r="SR3" s="19" t="s">
        <v>5</v>
      </c>
      <c r="SS3" s="19" t="s">
        <v>6</v>
      </c>
      <c r="ST3" s="20" t="s">
        <v>3</v>
      </c>
      <c r="SU3" s="20" t="s">
        <v>7</v>
      </c>
      <c r="SV3" s="20" t="s">
        <v>6</v>
      </c>
      <c r="SW3" s="21" t="s">
        <v>9</v>
      </c>
      <c r="SX3" s="18" t="s">
        <v>3</v>
      </c>
      <c r="SY3" s="18" t="s">
        <v>4</v>
      </c>
      <c r="SZ3" s="18" t="s">
        <v>5</v>
      </c>
      <c r="TA3" s="18" t="s">
        <v>6</v>
      </c>
      <c r="TB3" s="19" t="s">
        <v>3</v>
      </c>
      <c r="TC3" s="19" t="s">
        <v>4</v>
      </c>
      <c r="TD3" s="19" t="s">
        <v>5</v>
      </c>
      <c r="TE3" s="19" t="s">
        <v>6</v>
      </c>
      <c r="TF3" s="20" t="s">
        <v>3</v>
      </c>
      <c r="TG3" s="20" t="s">
        <v>7</v>
      </c>
      <c r="TH3" s="20" t="s">
        <v>6</v>
      </c>
      <c r="TI3" s="21" t="s">
        <v>9</v>
      </c>
      <c r="TJ3" s="18" t="s">
        <v>3</v>
      </c>
      <c r="TK3" s="18" t="s">
        <v>4</v>
      </c>
      <c r="TL3" s="18" t="s">
        <v>5</v>
      </c>
      <c r="TM3" s="18" t="s">
        <v>6</v>
      </c>
      <c r="TN3" s="19" t="s">
        <v>3</v>
      </c>
      <c r="TO3" s="19" t="s">
        <v>4</v>
      </c>
      <c r="TP3" s="19" t="s">
        <v>5</v>
      </c>
      <c r="TQ3" s="19" t="s">
        <v>6</v>
      </c>
      <c r="TR3" s="20" t="s">
        <v>3</v>
      </c>
      <c r="TS3" s="20" t="s">
        <v>7</v>
      </c>
      <c r="TT3" s="20" t="s">
        <v>6</v>
      </c>
      <c r="TU3" s="21" t="s">
        <v>9</v>
      </c>
      <c r="TV3" s="18" t="s">
        <v>3</v>
      </c>
      <c r="TW3" s="18" t="s">
        <v>4</v>
      </c>
      <c r="TX3" s="18" t="s">
        <v>5</v>
      </c>
      <c r="TY3" s="18" t="s">
        <v>6</v>
      </c>
      <c r="TZ3" s="19" t="s">
        <v>3</v>
      </c>
      <c r="UA3" s="19" t="s">
        <v>4</v>
      </c>
      <c r="UB3" s="19" t="s">
        <v>5</v>
      </c>
      <c r="UC3" s="19" t="s">
        <v>6</v>
      </c>
      <c r="UD3" s="20" t="s">
        <v>3</v>
      </c>
      <c r="UE3" s="20" t="s">
        <v>7</v>
      </c>
      <c r="UF3" s="20" t="s">
        <v>6</v>
      </c>
      <c r="UG3" s="21" t="s">
        <v>9</v>
      </c>
      <c r="UH3" s="18" t="s">
        <v>3</v>
      </c>
      <c r="UI3" s="18" t="s">
        <v>4</v>
      </c>
      <c r="UJ3" s="18" t="s">
        <v>5</v>
      </c>
      <c r="UK3" s="18" t="s">
        <v>6</v>
      </c>
      <c r="UL3" s="19" t="s">
        <v>3</v>
      </c>
      <c r="UM3" s="19" t="s">
        <v>4</v>
      </c>
      <c r="UN3" s="19" t="s">
        <v>5</v>
      </c>
      <c r="UO3" s="19" t="s">
        <v>6</v>
      </c>
      <c r="UP3" s="20" t="s">
        <v>3</v>
      </c>
      <c r="UQ3" s="20" t="s">
        <v>7</v>
      </c>
      <c r="UR3" s="20" t="s">
        <v>6</v>
      </c>
      <c r="US3" s="21" t="s">
        <v>9</v>
      </c>
      <c r="UT3" s="18" t="s">
        <v>3</v>
      </c>
      <c r="UU3" s="18" t="s">
        <v>4</v>
      </c>
      <c r="UV3" s="18" t="s">
        <v>5</v>
      </c>
      <c r="UW3" s="18" t="s">
        <v>6</v>
      </c>
      <c r="UX3" s="19" t="s">
        <v>3</v>
      </c>
      <c r="UY3" s="19" t="s">
        <v>4</v>
      </c>
      <c r="UZ3" s="19" t="s">
        <v>5</v>
      </c>
      <c r="VA3" s="19" t="s">
        <v>6</v>
      </c>
      <c r="VB3" s="20" t="s">
        <v>3</v>
      </c>
      <c r="VC3" s="20" t="s">
        <v>7</v>
      </c>
      <c r="VD3" s="20" t="s">
        <v>6</v>
      </c>
      <c r="VE3" s="21" t="s">
        <v>9</v>
      </c>
      <c r="VF3" s="18" t="s">
        <v>3</v>
      </c>
      <c r="VG3" s="18" t="s">
        <v>4</v>
      </c>
      <c r="VH3" s="18" t="s">
        <v>5</v>
      </c>
      <c r="VI3" s="18" t="s">
        <v>6</v>
      </c>
      <c r="VJ3" s="19" t="s">
        <v>3</v>
      </c>
      <c r="VK3" s="19" t="s">
        <v>4</v>
      </c>
      <c r="VL3" s="19" t="s">
        <v>5</v>
      </c>
      <c r="VM3" s="19" t="s">
        <v>6</v>
      </c>
      <c r="VN3" s="20" t="s">
        <v>3</v>
      </c>
      <c r="VO3" s="20" t="s">
        <v>7</v>
      </c>
      <c r="VP3" s="20" t="s">
        <v>6</v>
      </c>
      <c r="VQ3" s="21" t="s">
        <v>9</v>
      </c>
      <c r="VR3" s="18" t="s">
        <v>3</v>
      </c>
      <c r="VS3" s="18" t="s">
        <v>4</v>
      </c>
      <c r="VT3" s="18" t="s">
        <v>5</v>
      </c>
      <c r="VU3" s="18" t="s">
        <v>6</v>
      </c>
      <c r="VV3" s="19" t="s">
        <v>3</v>
      </c>
      <c r="VW3" s="19" t="s">
        <v>4</v>
      </c>
      <c r="VX3" s="19" t="s">
        <v>5</v>
      </c>
      <c r="VY3" s="19" t="s">
        <v>6</v>
      </c>
      <c r="VZ3" s="20" t="s">
        <v>3</v>
      </c>
      <c r="WA3" s="20" t="s">
        <v>7</v>
      </c>
      <c r="WB3" s="20" t="s">
        <v>6</v>
      </c>
      <c r="WC3" s="21" t="s">
        <v>9</v>
      </c>
      <c r="WD3" s="18" t="s">
        <v>3</v>
      </c>
      <c r="WE3" s="18" t="s">
        <v>4</v>
      </c>
      <c r="WF3" s="18" t="s">
        <v>5</v>
      </c>
      <c r="WG3" s="18" t="s">
        <v>6</v>
      </c>
      <c r="WH3" s="19" t="s">
        <v>3</v>
      </c>
      <c r="WI3" s="19" t="s">
        <v>4</v>
      </c>
      <c r="WJ3" s="19" t="s">
        <v>5</v>
      </c>
      <c r="WK3" s="19" t="s">
        <v>6</v>
      </c>
      <c r="WL3" s="20" t="s">
        <v>3</v>
      </c>
      <c r="WM3" s="20" t="s">
        <v>7</v>
      </c>
      <c r="WN3" s="20" t="s">
        <v>6</v>
      </c>
      <c r="WO3" s="21" t="s">
        <v>9</v>
      </c>
      <c r="WP3" s="18" t="s">
        <v>3</v>
      </c>
      <c r="WQ3" s="18" t="s">
        <v>4</v>
      </c>
      <c r="WR3" s="18" t="s">
        <v>5</v>
      </c>
      <c r="WS3" s="18" t="s">
        <v>6</v>
      </c>
      <c r="WT3" s="19" t="s">
        <v>3</v>
      </c>
      <c r="WU3" s="19" t="s">
        <v>4</v>
      </c>
      <c r="WV3" s="19" t="s">
        <v>5</v>
      </c>
      <c r="WW3" s="19" t="s">
        <v>6</v>
      </c>
      <c r="WX3" s="20" t="s">
        <v>3</v>
      </c>
      <c r="WY3" s="20" t="s">
        <v>7</v>
      </c>
      <c r="WZ3" s="20" t="s">
        <v>6</v>
      </c>
      <c r="XA3" s="21" t="s">
        <v>9</v>
      </c>
      <c r="XB3" s="18" t="s">
        <v>3</v>
      </c>
      <c r="XC3" s="18" t="s">
        <v>4</v>
      </c>
      <c r="XD3" s="18" t="s">
        <v>5</v>
      </c>
      <c r="XE3" s="18" t="s">
        <v>6</v>
      </c>
      <c r="XF3" s="19" t="s">
        <v>3</v>
      </c>
      <c r="XG3" s="19" t="s">
        <v>4</v>
      </c>
      <c r="XH3" s="19" t="s">
        <v>5</v>
      </c>
      <c r="XI3" s="19" t="s">
        <v>6</v>
      </c>
      <c r="XJ3" s="20" t="s">
        <v>3</v>
      </c>
      <c r="XK3" s="20" t="s">
        <v>7</v>
      </c>
      <c r="XL3" s="20" t="s">
        <v>6</v>
      </c>
      <c r="XM3" s="21" t="s">
        <v>9</v>
      </c>
      <c r="XN3" s="18" t="s">
        <v>3</v>
      </c>
      <c r="XO3" s="18" t="s">
        <v>4</v>
      </c>
      <c r="XP3" s="18" t="s">
        <v>5</v>
      </c>
      <c r="XQ3" s="18" t="s">
        <v>6</v>
      </c>
      <c r="XR3" s="19" t="s">
        <v>3</v>
      </c>
      <c r="XS3" s="19" t="s">
        <v>4</v>
      </c>
      <c r="XT3" s="19" t="s">
        <v>5</v>
      </c>
      <c r="XU3" s="19" t="s">
        <v>6</v>
      </c>
      <c r="XV3" s="20" t="s">
        <v>3</v>
      </c>
      <c r="XW3" s="20" t="s">
        <v>7</v>
      </c>
      <c r="XX3" s="20" t="s">
        <v>6</v>
      </c>
      <c r="XY3" s="21" t="s">
        <v>9</v>
      </c>
      <c r="XZ3" s="18" t="s">
        <v>3</v>
      </c>
      <c r="YA3" s="18" t="s">
        <v>4</v>
      </c>
      <c r="YB3" s="18" t="s">
        <v>5</v>
      </c>
      <c r="YC3" s="18" t="s">
        <v>6</v>
      </c>
      <c r="YD3" s="19" t="s">
        <v>3</v>
      </c>
      <c r="YE3" s="19" t="s">
        <v>4</v>
      </c>
      <c r="YF3" s="19" t="s">
        <v>5</v>
      </c>
      <c r="YG3" s="19" t="s">
        <v>6</v>
      </c>
      <c r="YH3" s="20" t="s">
        <v>3</v>
      </c>
      <c r="YI3" s="20" t="s">
        <v>7</v>
      </c>
      <c r="YJ3" s="20" t="s">
        <v>6</v>
      </c>
      <c r="YK3" s="21" t="s">
        <v>9</v>
      </c>
      <c r="YL3" s="18" t="s">
        <v>3</v>
      </c>
      <c r="YM3" s="18" t="s">
        <v>4</v>
      </c>
      <c r="YN3" s="18" t="s">
        <v>5</v>
      </c>
      <c r="YO3" s="18" t="s">
        <v>6</v>
      </c>
      <c r="YP3" s="19" t="s">
        <v>3</v>
      </c>
      <c r="YQ3" s="19" t="s">
        <v>4</v>
      </c>
      <c r="YR3" s="19" t="s">
        <v>5</v>
      </c>
      <c r="YS3" s="19" t="s">
        <v>6</v>
      </c>
      <c r="YT3" s="20" t="s">
        <v>3</v>
      </c>
      <c r="YU3" s="20" t="s">
        <v>7</v>
      </c>
      <c r="YV3" s="20" t="s">
        <v>6</v>
      </c>
      <c r="YW3" s="21" t="s">
        <v>9</v>
      </c>
      <c r="YX3" s="18" t="s">
        <v>3</v>
      </c>
      <c r="YY3" s="18" t="s">
        <v>4</v>
      </c>
      <c r="YZ3" s="18" t="s">
        <v>5</v>
      </c>
      <c r="ZA3" s="18" t="s">
        <v>6</v>
      </c>
      <c r="ZB3" s="19" t="s">
        <v>3</v>
      </c>
      <c r="ZC3" s="19" t="s">
        <v>4</v>
      </c>
      <c r="ZD3" s="19" t="s">
        <v>5</v>
      </c>
      <c r="ZE3" s="19" t="s">
        <v>6</v>
      </c>
      <c r="ZF3" s="20" t="s">
        <v>3</v>
      </c>
      <c r="ZG3" s="20" t="s">
        <v>7</v>
      </c>
      <c r="ZH3" s="20" t="s">
        <v>6</v>
      </c>
      <c r="ZI3" s="21" t="s">
        <v>9</v>
      </c>
      <c r="ZJ3" s="18" t="s">
        <v>3</v>
      </c>
      <c r="ZK3" s="18" t="s">
        <v>4</v>
      </c>
      <c r="ZL3" s="18" t="s">
        <v>5</v>
      </c>
      <c r="ZM3" s="18" t="s">
        <v>6</v>
      </c>
      <c r="ZN3" s="19" t="s">
        <v>3</v>
      </c>
      <c r="ZO3" s="19" t="s">
        <v>4</v>
      </c>
      <c r="ZP3" s="19" t="s">
        <v>5</v>
      </c>
      <c r="ZQ3" s="19" t="s">
        <v>6</v>
      </c>
      <c r="ZR3" s="20" t="s">
        <v>3</v>
      </c>
      <c r="ZS3" s="20" t="s">
        <v>7</v>
      </c>
      <c r="ZT3" s="20" t="s">
        <v>6</v>
      </c>
      <c r="ZU3" s="21" t="s">
        <v>9</v>
      </c>
      <c r="ZV3" s="18" t="s">
        <v>3</v>
      </c>
      <c r="ZW3" s="18" t="s">
        <v>4</v>
      </c>
      <c r="ZX3" s="18" t="s">
        <v>5</v>
      </c>
      <c r="ZY3" s="18" t="s">
        <v>6</v>
      </c>
      <c r="ZZ3" s="19" t="s">
        <v>3</v>
      </c>
      <c r="AAA3" s="19" t="s">
        <v>4</v>
      </c>
      <c r="AAB3" s="19" t="s">
        <v>5</v>
      </c>
      <c r="AAC3" s="19" t="s">
        <v>6</v>
      </c>
      <c r="AAD3" s="20" t="s">
        <v>3</v>
      </c>
      <c r="AAE3" s="20" t="s">
        <v>7</v>
      </c>
      <c r="AAF3" s="20" t="s">
        <v>6</v>
      </c>
      <c r="AAG3" s="21" t="s">
        <v>9</v>
      </c>
      <c r="AAH3" s="18" t="s">
        <v>3</v>
      </c>
      <c r="AAI3" s="18" t="s">
        <v>4</v>
      </c>
      <c r="AAJ3" s="18" t="s">
        <v>5</v>
      </c>
      <c r="AAK3" s="18" t="s">
        <v>6</v>
      </c>
      <c r="AAL3" s="19" t="s">
        <v>3</v>
      </c>
      <c r="AAM3" s="19" t="s">
        <v>4</v>
      </c>
      <c r="AAN3" s="19" t="s">
        <v>5</v>
      </c>
      <c r="AAO3" s="19" t="s">
        <v>6</v>
      </c>
      <c r="AAP3" s="20" t="s">
        <v>3</v>
      </c>
      <c r="AAQ3" s="20" t="s">
        <v>7</v>
      </c>
      <c r="AAR3" s="20" t="s">
        <v>6</v>
      </c>
      <c r="AAS3" s="21" t="s">
        <v>9</v>
      </c>
      <c r="AAT3" s="18" t="s">
        <v>3</v>
      </c>
      <c r="AAU3" s="18" t="s">
        <v>4</v>
      </c>
      <c r="AAV3" s="18" t="s">
        <v>5</v>
      </c>
      <c r="AAW3" s="18" t="s">
        <v>6</v>
      </c>
      <c r="AAX3" s="19" t="s">
        <v>3</v>
      </c>
      <c r="AAY3" s="19" t="s">
        <v>4</v>
      </c>
      <c r="AAZ3" s="19" t="s">
        <v>5</v>
      </c>
      <c r="ABA3" s="19" t="s">
        <v>6</v>
      </c>
      <c r="ABB3" s="20" t="s">
        <v>3</v>
      </c>
      <c r="ABC3" s="20" t="s">
        <v>7</v>
      </c>
      <c r="ABD3" s="20" t="s">
        <v>6</v>
      </c>
      <c r="ABE3" s="21" t="s">
        <v>9</v>
      </c>
      <c r="ABF3" s="18" t="s">
        <v>3</v>
      </c>
      <c r="ABG3" s="18" t="s">
        <v>4</v>
      </c>
      <c r="ABH3" s="18" t="s">
        <v>5</v>
      </c>
      <c r="ABI3" s="18" t="s">
        <v>6</v>
      </c>
      <c r="ABJ3" s="19" t="s">
        <v>3</v>
      </c>
      <c r="ABK3" s="19" t="s">
        <v>4</v>
      </c>
      <c r="ABL3" s="19" t="s">
        <v>5</v>
      </c>
      <c r="ABM3" s="19" t="s">
        <v>6</v>
      </c>
      <c r="ABN3" s="20" t="s">
        <v>3</v>
      </c>
      <c r="ABO3" s="20" t="s">
        <v>7</v>
      </c>
      <c r="ABP3" s="20" t="s">
        <v>6</v>
      </c>
      <c r="ABQ3" s="21" t="s">
        <v>9</v>
      </c>
      <c r="ABR3" s="18" t="s">
        <v>3</v>
      </c>
      <c r="ABS3" s="18" t="s">
        <v>4</v>
      </c>
      <c r="ABT3" s="18" t="s">
        <v>5</v>
      </c>
      <c r="ABU3" s="18" t="s">
        <v>6</v>
      </c>
      <c r="ABV3" s="19" t="s">
        <v>3</v>
      </c>
      <c r="ABW3" s="19" t="s">
        <v>4</v>
      </c>
      <c r="ABX3" s="19" t="s">
        <v>5</v>
      </c>
      <c r="ABY3" s="19" t="s">
        <v>6</v>
      </c>
      <c r="ABZ3" s="20" t="s">
        <v>3</v>
      </c>
      <c r="ACA3" s="20" t="s">
        <v>7</v>
      </c>
      <c r="ACB3" s="20" t="s">
        <v>6</v>
      </c>
      <c r="ACC3" s="21" t="s">
        <v>9</v>
      </c>
      <c r="ACD3" s="18" t="s">
        <v>3</v>
      </c>
      <c r="ACE3" s="18" t="s">
        <v>4</v>
      </c>
      <c r="ACF3" s="18" t="s">
        <v>5</v>
      </c>
      <c r="ACG3" s="18" t="s">
        <v>6</v>
      </c>
      <c r="ACH3" s="19" t="s">
        <v>3</v>
      </c>
      <c r="ACI3" s="19" t="s">
        <v>4</v>
      </c>
      <c r="ACJ3" s="19" t="s">
        <v>5</v>
      </c>
      <c r="ACK3" s="19" t="s">
        <v>6</v>
      </c>
      <c r="ACL3" s="20" t="s">
        <v>3</v>
      </c>
      <c r="ACM3" s="20" t="s">
        <v>7</v>
      </c>
      <c r="ACN3" s="20" t="s">
        <v>6</v>
      </c>
      <c r="ACO3" s="21" t="s">
        <v>9</v>
      </c>
      <c r="ACP3" s="18" t="s">
        <v>3</v>
      </c>
      <c r="ACQ3" s="18" t="s">
        <v>4</v>
      </c>
      <c r="ACR3" s="18" t="s">
        <v>5</v>
      </c>
      <c r="ACS3" s="18" t="s">
        <v>6</v>
      </c>
      <c r="ACT3" s="19" t="s">
        <v>3</v>
      </c>
      <c r="ACU3" s="19" t="s">
        <v>4</v>
      </c>
      <c r="ACV3" s="19" t="s">
        <v>5</v>
      </c>
      <c r="ACW3" s="19" t="s">
        <v>6</v>
      </c>
      <c r="ACX3" s="20" t="s">
        <v>3</v>
      </c>
      <c r="ACY3" s="20" t="s">
        <v>7</v>
      </c>
      <c r="ACZ3" s="20" t="s">
        <v>6</v>
      </c>
      <c r="ADA3" s="21" t="s">
        <v>9</v>
      </c>
      <c r="ADB3" s="18" t="s">
        <v>3</v>
      </c>
      <c r="ADC3" s="18" t="s">
        <v>4</v>
      </c>
      <c r="ADD3" s="18" t="s">
        <v>5</v>
      </c>
      <c r="ADE3" s="18" t="s">
        <v>6</v>
      </c>
      <c r="ADF3" s="19" t="s">
        <v>3</v>
      </c>
      <c r="ADG3" s="19" t="s">
        <v>4</v>
      </c>
      <c r="ADH3" s="19" t="s">
        <v>5</v>
      </c>
      <c r="ADI3" s="19" t="s">
        <v>6</v>
      </c>
      <c r="ADJ3" s="20" t="s">
        <v>3</v>
      </c>
      <c r="ADK3" s="20" t="s">
        <v>7</v>
      </c>
      <c r="ADL3" s="20" t="s">
        <v>6</v>
      </c>
      <c r="ADM3" s="21" t="s">
        <v>9</v>
      </c>
      <c r="ADN3" s="18" t="s">
        <v>3</v>
      </c>
      <c r="ADO3" s="18" t="s">
        <v>4</v>
      </c>
      <c r="ADP3" s="18" t="s">
        <v>5</v>
      </c>
      <c r="ADQ3" s="18" t="s">
        <v>6</v>
      </c>
      <c r="ADR3" s="19" t="s">
        <v>3</v>
      </c>
      <c r="ADS3" s="19" t="s">
        <v>4</v>
      </c>
      <c r="ADT3" s="19" t="s">
        <v>5</v>
      </c>
      <c r="ADU3" s="19" t="s">
        <v>6</v>
      </c>
      <c r="ADV3" s="20" t="s">
        <v>3</v>
      </c>
      <c r="ADW3" s="20" t="s">
        <v>7</v>
      </c>
      <c r="ADX3" s="20" t="s">
        <v>6</v>
      </c>
      <c r="ADY3" s="21" t="s">
        <v>9</v>
      </c>
      <c r="ADZ3" s="18" t="s">
        <v>3</v>
      </c>
      <c r="AEA3" s="18" t="s">
        <v>4</v>
      </c>
      <c r="AEB3" s="18" t="s">
        <v>5</v>
      </c>
      <c r="AEC3" s="18" t="s">
        <v>6</v>
      </c>
      <c r="AED3" s="19" t="s">
        <v>3</v>
      </c>
      <c r="AEE3" s="19" t="s">
        <v>4</v>
      </c>
      <c r="AEF3" s="19" t="s">
        <v>5</v>
      </c>
      <c r="AEG3" s="19" t="s">
        <v>6</v>
      </c>
      <c r="AEH3" s="20" t="s">
        <v>3</v>
      </c>
      <c r="AEI3" s="20" t="s">
        <v>7</v>
      </c>
      <c r="AEJ3" s="20" t="s">
        <v>6</v>
      </c>
      <c r="AEK3" s="21" t="s">
        <v>9</v>
      </c>
      <c r="AEL3" s="18" t="s">
        <v>3</v>
      </c>
      <c r="AEM3" s="18" t="s">
        <v>4</v>
      </c>
      <c r="AEN3" s="18" t="s">
        <v>5</v>
      </c>
      <c r="AEO3" s="18" t="s">
        <v>6</v>
      </c>
      <c r="AEP3" s="19" t="s">
        <v>3</v>
      </c>
      <c r="AEQ3" s="19" t="s">
        <v>4</v>
      </c>
      <c r="AER3" s="19" t="s">
        <v>5</v>
      </c>
      <c r="AES3" s="19" t="s">
        <v>6</v>
      </c>
      <c r="AET3" s="20" t="s">
        <v>3</v>
      </c>
      <c r="AEU3" s="20" t="s">
        <v>7</v>
      </c>
      <c r="AEV3" s="20" t="s">
        <v>6</v>
      </c>
      <c r="AEW3" s="21" t="s">
        <v>9</v>
      </c>
      <c r="AEX3" s="18" t="s">
        <v>3</v>
      </c>
      <c r="AEY3" s="18" t="s">
        <v>4</v>
      </c>
      <c r="AEZ3" s="18" t="s">
        <v>5</v>
      </c>
      <c r="AFA3" s="18" t="s">
        <v>6</v>
      </c>
      <c r="AFB3" s="19" t="s">
        <v>3</v>
      </c>
      <c r="AFC3" s="19" t="s">
        <v>4</v>
      </c>
      <c r="AFD3" s="19" t="s">
        <v>5</v>
      </c>
      <c r="AFE3" s="19" t="s">
        <v>6</v>
      </c>
      <c r="AFF3" s="20" t="s">
        <v>3</v>
      </c>
      <c r="AFG3" s="20" t="s">
        <v>7</v>
      </c>
      <c r="AFH3" s="20" t="s">
        <v>6</v>
      </c>
      <c r="AFI3" s="21" t="s">
        <v>9</v>
      </c>
      <c r="AFJ3" s="18" t="s">
        <v>3</v>
      </c>
      <c r="AFK3" s="18" t="s">
        <v>4</v>
      </c>
      <c r="AFL3" s="18" t="s">
        <v>5</v>
      </c>
      <c r="AFM3" s="18" t="s">
        <v>6</v>
      </c>
      <c r="AFN3" s="19" t="s">
        <v>3</v>
      </c>
      <c r="AFO3" s="19" t="s">
        <v>4</v>
      </c>
      <c r="AFP3" s="19" t="s">
        <v>5</v>
      </c>
      <c r="AFQ3" s="19" t="s">
        <v>6</v>
      </c>
      <c r="AFR3" s="20" t="s">
        <v>3</v>
      </c>
      <c r="AFS3" s="20" t="s">
        <v>7</v>
      </c>
      <c r="AFT3" s="20" t="s">
        <v>6</v>
      </c>
      <c r="AFU3" s="21" t="s">
        <v>9</v>
      </c>
      <c r="AFV3" s="18" t="s">
        <v>3</v>
      </c>
      <c r="AFW3" s="18" t="s">
        <v>4</v>
      </c>
      <c r="AFX3" s="18" t="s">
        <v>5</v>
      </c>
      <c r="AFY3" s="18" t="s">
        <v>6</v>
      </c>
      <c r="AFZ3" s="19" t="s">
        <v>3</v>
      </c>
      <c r="AGA3" s="19" t="s">
        <v>4</v>
      </c>
      <c r="AGB3" s="19" t="s">
        <v>5</v>
      </c>
      <c r="AGC3" s="19" t="s">
        <v>6</v>
      </c>
      <c r="AGD3" s="20" t="s">
        <v>3</v>
      </c>
      <c r="AGE3" s="20" t="s">
        <v>7</v>
      </c>
      <c r="AGF3" s="20" t="s">
        <v>6</v>
      </c>
      <c r="AGG3" s="21" t="s">
        <v>9</v>
      </c>
    </row>
    <row r="4" spans="1:865" s="24" customFormat="1" x14ac:dyDescent="0.2">
      <c r="A4" s="23" t="s">
        <v>10</v>
      </c>
      <c r="B4" s="24">
        <v>45257</v>
      </c>
      <c r="C4" s="24">
        <v>43112</v>
      </c>
      <c r="D4" s="24">
        <v>5485</v>
      </c>
      <c r="E4" s="24">
        <v>19094</v>
      </c>
      <c r="F4" s="24">
        <v>1013</v>
      </c>
      <c r="G4" s="24">
        <v>2039</v>
      </c>
      <c r="H4" s="24">
        <v>358</v>
      </c>
      <c r="I4" s="24">
        <v>126</v>
      </c>
      <c r="J4" s="24">
        <v>46270</v>
      </c>
      <c r="K4" s="24">
        <v>50994</v>
      </c>
      <c r="L4" s="24">
        <v>19220</v>
      </c>
      <c r="M4" s="23">
        <v>78044</v>
      </c>
      <c r="N4" s="24">
        <v>73346</v>
      </c>
      <c r="O4" s="24">
        <v>68809</v>
      </c>
      <c r="P4" s="24">
        <v>4930</v>
      </c>
      <c r="Q4" s="24">
        <v>23300</v>
      </c>
      <c r="R4" s="24">
        <v>4335</v>
      </c>
      <c r="S4" s="24">
        <v>2590</v>
      </c>
      <c r="T4" s="24">
        <v>464</v>
      </c>
      <c r="U4" s="24">
        <v>3588</v>
      </c>
      <c r="V4" s="24">
        <v>77681</v>
      </c>
      <c r="W4" s="24">
        <v>76793</v>
      </c>
      <c r="X4" s="24">
        <v>26888</v>
      </c>
      <c r="Y4" s="23">
        <v>127586</v>
      </c>
      <c r="Z4" s="24">
        <v>81709</v>
      </c>
      <c r="AA4" s="24">
        <v>46296</v>
      </c>
      <c r="AB4" s="24">
        <v>2147</v>
      </c>
      <c r="AC4" s="24">
        <v>19500</v>
      </c>
      <c r="AD4" s="24">
        <v>1571</v>
      </c>
      <c r="AE4" s="24">
        <v>2230</v>
      </c>
      <c r="AF4" s="24">
        <v>0</v>
      </c>
      <c r="AG4" s="24">
        <v>1475</v>
      </c>
      <c r="AH4" s="24">
        <v>83280</v>
      </c>
      <c r="AI4" s="24">
        <v>50673</v>
      </c>
      <c r="AJ4" s="24">
        <v>20975</v>
      </c>
      <c r="AK4" s="23">
        <v>112978</v>
      </c>
      <c r="AL4" s="24">
        <v>53845</v>
      </c>
      <c r="AM4" s="24">
        <v>28814</v>
      </c>
      <c r="AN4" s="24">
        <v>12193</v>
      </c>
      <c r="AO4" s="24">
        <v>30795</v>
      </c>
      <c r="AP4" s="24">
        <v>888</v>
      </c>
      <c r="AQ4" s="24">
        <v>242</v>
      </c>
      <c r="AR4" s="24">
        <v>71</v>
      </c>
      <c r="AS4" s="24">
        <v>500</v>
      </c>
      <c r="AT4" s="24">
        <v>54733</v>
      </c>
      <c r="AU4" s="24">
        <v>41320</v>
      </c>
      <c r="AV4" s="24">
        <v>31295</v>
      </c>
      <c r="AW4" s="23">
        <v>64758</v>
      </c>
      <c r="AX4" s="24">
        <v>63468</v>
      </c>
      <c r="AY4" s="24">
        <v>36024</v>
      </c>
      <c r="AZ4" s="24">
        <v>3811</v>
      </c>
      <c r="BA4" s="24">
        <v>18487</v>
      </c>
      <c r="BB4" s="24">
        <v>688</v>
      </c>
      <c r="BC4" s="24">
        <v>111</v>
      </c>
      <c r="BD4" s="24">
        <v>78</v>
      </c>
      <c r="BE4" s="24">
        <v>1078</v>
      </c>
      <c r="BF4" s="24">
        <v>64156</v>
      </c>
      <c r="BG4" s="24">
        <v>40024</v>
      </c>
      <c r="BH4" s="24">
        <v>19565</v>
      </c>
      <c r="BI4" s="23">
        <v>84615</v>
      </c>
      <c r="BJ4" s="24">
        <v>42948</v>
      </c>
      <c r="BK4" s="24">
        <v>28202</v>
      </c>
      <c r="BL4" s="24">
        <v>9374</v>
      </c>
      <c r="BM4" s="24">
        <v>14895</v>
      </c>
      <c r="BN4" s="24">
        <v>4699</v>
      </c>
      <c r="BO4" s="24">
        <v>1005</v>
      </c>
      <c r="BP4" s="24">
        <v>439</v>
      </c>
      <c r="BQ4" s="24">
        <v>546</v>
      </c>
      <c r="BR4" s="24">
        <v>47647</v>
      </c>
      <c r="BS4" s="24">
        <v>39020</v>
      </c>
      <c r="BT4" s="24">
        <v>15441</v>
      </c>
      <c r="BU4" s="23">
        <v>71226</v>
      </c>
      <c r="BV4" s="24">
        <v>0</v>
      </c>
      <c r="BW4" s="24">
        <v>0</v>
      </c>
      <c r="BX4" s="24">
        <v>0</v>
      </c>
      <c r="BY4" s="24">
        <v>0</v>
      </c>
      <c r="BZ4" s="24">
        <v>0</v>
      </c>
      <c r="CA4" s="24">
        <v>0</v>
      </c>
      <c r="CB4" s="24">
        <v>0</v>
      </c>
      <c r="CC4" s="24">
        <v>0</v>
      </c>
      <c r="CD4" s="24">
        <v>0</v>
      </c>
      <c r="CE4" s="24">
        <v>0</v>
      </c>
      <c r="CF4" s="24">
        <v>0</v>
      </c>
      <c r="CG4" s="23">
        <v>0</v>
      </c>
      <c r="CH4" s="24">
        <v>33816</v>
      </c>
      <c r="CI4" s="24">
        <v>12522</v>
      </c>
      <c r="CJ4" s="24">
        <v>4584</v>
      </c>
      <c r="CK4" s="24">
        <v>4549</v>
      </c>
      <c r="CL4" s="24">
        <v>3188</v>
      </c>
      <c r="CM4" s="24">
        <v>1666</v>
      </c>
      <c r="CN4" s="24">
        <v>911</v>
      </c>
      <c r="CO4" s="24">
        <v>2732</v>
      </c>
      <c r="CP4" s="24">
        <v>37004</v>
      </c>
      <c r="CQ4" s="24">
        <v>19683</v>
      </c>
      <c r="CR4" s="24">
        <v>7281</v>
      </c>
      <c r="CS4" s="23">
        <v>49406</v>
      </c>
      <c r="CT4" s="24">
        <v>48571</v>
      </c>
      <c r="CU4" s="24">
        <v>22365</v>
      </c>
      <c r="CV4" s="24">
        <v>8269</v>
      </c>
      <c r="CW4" s="24">
        <v>8429</v>
      </c>
      <c r="CX4" s="24">
        <v>9960</v>
      </c>
      <c r="CY4" s="24">
        <v>2543</v>
      </c>
      <c r="CZ4" s="24">
        <v>419</v>
      </c>
      <c r="DA4" s="24">
        <v>955</v>
      </c>
      <c r="DB4" s="24">
        <v>58531</v>
      </c>
      <c r="DC4" s="24">
        <v>33596</v>
      </c>
      <c r="DD4" s="24">
        <v>9384</v>
      </c>
      <c r="DE4" s="23">
        <v>82743</v>
      </c>
      <c r="DF4" s="24">
        <v>29899</v>
      </c>
      <c r="DG4" s="24">
        <v>7303</v>
      </c>
      <c r="DH4" s="24">
        <v>4734</v>
      </c>
      <c r="DI4" s="24">
        <v>7467</v>
      </c>
      <c r="DJ4" s="24">
        <v>10609</v>
      </c>
      <c r="DK4" s="24">
        <v>3546</v>
      </c>
      <c r="DL4" s="24">
        <v>903</v>
      </c>
      <c r="DM4" s="24">
        <v>195</v>
      </c>
      <c r="DN4" s="24">
        <v>40508</v>
      </c>
      <c r="DO4" s="24">
        <v>16486</v>
      </c>
      <c r="DP4" s="24">
        <v>7662</v>
      </c>
      <c r="DQ4" s="23">
        <v>49332</v>
      </c>
      <c r="DR4" s="24">
        <v>26365</v>
      </c>
      <c r="DS4" s="24">
        <v>14265</v>
      </c>
      <c r="DT4" s="24">
        <v>7340</v>
      </c>
      <c r="DU4" s="24">
        <v>4562</v>
      </c>
      <c r="DV4" s="24">
        <v>7175</v>
      </c>
      <c r="DW4" s="24">
        <v>3938</v>
      </c>
      <c r="DX4" s="24">
        <v>321</v>
      </c>
      <c r="DY4" s="24">
        <v>526</v>
      </c>
      <c r="DZ4" s="24">
        <v>33540</v>
      </c>
      <c r="EA4" s="24">
        <v>25864</v>
      </c>
      <c r="EB4" s="24">
        <v>5088</v>
      </c>
      <c r="EC4" s="23">
        <v>54316</v>
      </c>
      <c r="ED4" s="24">
        <v>36411</v>
      </c>
      <c r="EE4" s="24">
        <v>12123</v>
      </c>
      <c r="EF4" s="24">
        <v>5207</v>
      </c>
      <c r="EG4" s="24">
        <v>14428</v>
      </c>
      <c r="EH4" s="24">
        <v>9411</v>
      </c>
      <c r="EI4" s="24">
        <v>5445</v>
      </c>
      <c r="EJ4" s="24">
        <v>863</v>
      </c>
      <c r="EK4" s="24">
        <v>8</v>
      </c>
      <c r="EL4" s="24">
        <v>45822</v>
      </c>
      <c r="EM4" s="24">
        <v>23638</v>
      </c>
      <c r="EN4" s="24">
        <v>14436</v>
      </c>
      <c r="EO4" s="23">
        <v>55024</v>
      </c>
      <c r="EP4" s="24">
        <v>22807</v>
      </c>
      <c r="EQ4" s="24">
        <v>12766</v>
      </c>
      <c r="ER4" s="24">
        <v>9165</v>
      </c>
      <c r="ES4" s="24">
        <v>3330</v>
      </c>
      <c r="ET4" s="24">
        <v>14711</v>
      </c>
      <c r="EU4" s="24">
        <v>4240</v>
      </c>
      <c r="EV4" s="24">
        <v>587</v>
      </c>
      <c r="EW4" s="24">
        <v>4590</v>
      </c>
      <c r="EX4" s="24">
        <v>37518</v>
      </c>
      <c r="EY4" s="24">
        <v>26758</v>
      </c>
      <c r="EZ4" s="24">
        <v>7920</v>
      </c>
      <c r="FA4" s="23">
        <v>56356</v>
      </c>
      <c r="FB4">
        <v>0</v>
      </c>
      <c r="FC4">
        <v>0</v>
      </c>
      <c r="FD4">
        <v>0</v>
      </c>
      <c r="FE4">
        <v>0</v>
      </c>
      <c r="FF4">
        <v>0</v>
      </c>
      <c r="FG4">
        <v>0</v>
      </c>
      <c r="FH4">
        <v>0</v>
      </c>
      <c r="FI4">
        <v>0</v>
      </c>
      <c r="FJ4" s="24">
        <v>0</v>
      </c>
      <c r="FK4" s="24">
        <v>0</v>
      </c>
      <c r="FL4" s="24">
        <v>0</v>
      </c>
      <c r="FM4" s="23">
        <v>0</v>
      </c>
      <c r="FN4" s="24">
        <v>84988</v>
      </c>
      <c r="FO4" s="24">
        <v>12100</v>
      </c>
      <c r="FP4" s="24">
        <v>7069</v>
      </c>
      <c r="FQ4" s="24">
        <v>10237</v>
      </c>
      <c r="FR4" s="24">
        <v>2946</v>
      </c>
      <c r="FS4" s="24">
        <v>3342</v>
      </c>
      <c r="FT4" s="24">
        <v>1360</v>
      </c>
      <c r="FU4" s="24">
        <v>1279</v>
      </c>
      <c r="FV4" s="24">
        <v>87934</v>
      </c>
      <c r="FW4" s="24">
        <v>23871</v>
      </c>
      <c r="FX4" s="24">
        <v>11516</v>
      </c>
      <c r="FY4" s="23">
        <v>100289</v>
      </c>
      <c r="FZ4" s="24">
        <v>32536</v>
      </c>
      <c r="GA4" s="24">
        <v>11823</v>
      </c>
      <c r="GB4" s="24">
        <v>12109</v>
      </c>
      <c r="GC4" s="24">
        <v>20123</v>
      </c>
      <c r="GD4" s="24">
        <v>2313</v>
      </c>
      <c r="GE4" s="24">
        <v>3025</v>
      </c>
      <c r="GF4" s="24">
        <v>1611</v>
      </c>
      <c r="GG4" s="24">
        <v>5257</v>
      </c>
      <c r="GH4" s="24">
        <v>34849</v>
      </c>
      <c r="GI4" s="24">
        <v>28568</v>
      </c>
      <c r="GJ4" s="24">
        <v>25380</v>
      </c>
      <c r="GK4" s="23">
        <v>38037</v>
      </c>
      <c r="GL4" s="24">
        <v>22822</v>
      </c>
      <c r="GM4" s="24">
        <v>12552</v>
      </c>
      <c r="GN4" s="24">
        <v>8553</v>
      </c>
      <c r="GO4" s="24">
        <v>24310</v>
      </c>
      <c r="GP4" s="24">
        <v>1727</v>
      </c>
      <c r="GQ4" s="24">
        <v>3840</v>
      </c>
      <c r="GR4" s="24">
        <v>2419</v>
      </c>
      <c r="GS4" s="24">
        <v>5786</v>
      </c>
      <c r="GT4" s="24">
        <v>24549</v>
      </c>
      <c r="GU4" s="24">
        <v>27364</v>
      </c>
      <c r="GV4" s="24">
        <v>30096</v>
      </c>
      <c r="GW4" s="23">
        <v>21817</v>
      </c>
      <c r="GX4" s="24">
        <v>45750</v>
      </c>
      <c r="GY4" s="24">
        <v>18913</v>
      </c>
      <c r="GZ4" s="24">
        <v>14244</v>
      </c>
      <c r="HA4" s="24">
        <v>21929</v>
      </c>
      <c r="HB4" s="24">
        <v>8587</v>
      </c>
      <c r="HC4" s="24">
        <v>4914</v>
      </c>
      <c r="HD4" s="24">
        <v>5477</v>
      </c>
      <c r="HE4" s="24">
        <v>10401</v>
      </c>
      <c r="HF4" s="24">
        <v>54337</v>
      </c>
      <c r="HG4" s="24">
        <v>43548</v>
      </c>
      <c r="HH4" s="24">
        <v>32330</v>
      </c>
      <c r="HI4" s="23">
        <v>65555</v>
      </c>
      <c r="HJ4" s="24">
        <v>44965</v>
      </c>
      <c r="HK4" s="24">
        <v>22533</v>
      </c>
      <c r="HL4" s="24">
        <v>12999</v>
      </c>
      <c r="HM4" s="24">
        <v>15408</v>
      </c>
      <c r="HN4" s="24">
        <v>14222</v>
      </c>
      <c r="HO4" s="24">
        <v>10894</v>
      </c>
      <c r="HP4" s="24">
        <v>6838</v>
      </c>
      <c r="HQ4" s="24">
        <v>3875</v>
      </c>
      <c r="HR4" s="24">
        <v>59187</v>
      </c>
      <c r="HS4" s="24">
        <v>53264</v>
      </c>
      <c r="HT4" s="24">
        <v>19283</v>
      </c>
      <c r="HU4" s="23">
        <v>93168</v>
      </c>
      <c r="HV4" s="24">
        <v>36831</v>
      </c>
      <c r="HW4" s="24">
        <v>22038</v>
      </c>
      <c r="HX4" s="24">
        <v>10732</v>
      </c>
      <c r="HY4" s="24">
        <v>25700</v>
      </c>
      <c r="HZ4" s="24">
        <v>9401</v>
      </c>
      <c r="IA4" s="24">
        <v>8205</v>
      </c>
      <c r="IB4" s="24">
        <v>6107</v>
      </c>
      <c r="IC4" s="24">
        <v>83</v>
      </c>
      <c r="ID4" s="24">
        <v>46232</v>
      </c>
      <c r="IE4" s="24">
        <v>47082</v>
      </c>
      <c r="IF4" s="24">
        <v>25783</v>
      </c>
      <c r="IG4" s="23">
        <v>67531</v>
      </c>
      <c r="IH4" s="24">
        <v>14297</v>
      </c>
      <c r="II4" s="24">
        <v>13168</v>
      </c>
      <c r="IJ4" s="24">
        <v>6947</v>
      </c>
      <c r="IK4" s="24">
        <v>13767</v>
      </c>
      <c r="IL4" s="24">
        <v>15085</v>
      </c>
      <c r="IM4" s="24">
        <v>8544</v>
      </c>
      <c r="IN4" s="24">
        <v>8400</v>
      </c>
      <c r="IO4" s="24">
        <v>4293</v>
      </c>
      <c r="IP4" s="24">
        <v>29382</v>
      </c>
      <c r="IQ4" s="24">
        <v>37059</v>
      </c>
      <c r="IR4" s="24">
        <v>18060</v>
      </c>
      <c r="IS4" s="23">
        <v>48381</v>
      </c>
      <c r="IT4" s="24">
        <v>44893</v>
      </c>
      <c r="IU4" s="24">
        <v>27273</v>
      </c>
      <c r="IV4" s="24">
        <v>19646</v>
      </c>
      <c r="IW4" s="24">
        <v>19108</v>
      </c>
      <c r="IX4" s="24">
        <v>16036</v>
      </c>
      <c r="IY4" s="24">
        <v>8087</v>
      </c>
      <c r="IZ4" s="24">
        <v>14417</v>
      </c>
      <c r="JA4" s="24">
        <v>6199</v>
      </c>
      <c r="JB4" s="24">
        <v>60929</v>
      </c>
      <c r="JC4" s="24">
        <v>69423</v>
      </c>
      <c r="JD4" s="24">
        <v>25307</v>
      </c>
      <c r="JE4" s="23">
        <v>105045</v>
      </c>
      <c r="JF4" s="24">
        <v>35505</v>
      </c>
      <c r="JG4" s="24">
        <v>31336</v>
      </c>
      <c r="JH4" s="24">
        <v>23857</v>
      </c>
      <c r="JI4" s="24">
        <v>20671</v>
      </c>
      <c r="JJ4" s="24">
        <v>13403</v>
      </c>
      <c r="JK4" s="24">
        <v>7608</v>
      </c>
      <c r="JL4" s="24">
        <v>14347</v>
      </c>
      <c r="JM4" s="24">
        <v>1278</v>
      </c>
      <c r="JN4" s="24">
        <v>48908</v>
      </c>
      <c r="JO4" s="24">
        <v>77148</v>
      </c>
      <c r="JP4" s="24">
        <v>21949</v>
      </c>
      <c r="JQ4" s="23">
        <v>104107</v>
      </c>
      <c r="JR4" s="24">
        <v>56210</v>
      </c>
      <c r="JS4" s="24">
        <v>43357</v>
      </c>
      <c r="JT4" s="24">
        <v>38935</v>
      </c>
      <c r="JU4" s="24">
        <v>30527</v>
      </c>
      <c r="JV4" s="24">
        <v>14008</v>
      </c>
      <c r="JW4" s="24">
        <v>5681</v>
      </c>
      <c r="JX4" s="24">
        <v>28366</v>
      </c>
      <c r="JY4" s="24">
        <v>3145</v>
      </c>
      <c r="JZ4" s="24">
        <v>70218</v>
      </c>
      <c r="KA4" s="24">
        <v>116339</v>
      </c>
      <c r="KB4" s="24">
        <v>33672</v>
      </c>
      <c r="KC4" s="23">
        <v>152885</v>
      </c>
      <c r="KD4" s="24">
        <v>48392</v>
      </c>
      <c r="KE4" s="24">
        <v>30404</v>
      </c>
      <c r="KF4" s="24">
        <v>23597</v>
      </c>
      <c r="KG4" s="24">
        <v>28580</v>
      </c>
      <c r="KH4" s="24">
        <v>13851</v>
      </c>
      <c r="KI4" s="24">
        <v>7626</v>
      </c>
      <c r="KJ4" s="24">
        <v>14638</v>
      </c>
      <c r="KK4" s="24">
        <v>1298</v>
      </c>
      <c r="KL4" s="24">
        <v>62243</v>
      </c>
      <c r="KM4" s="24">
        <v>76265</v>
      </c>
      <c r="KN4" s="24">
        <v>29878</v>
      </c>
      <c r="KO4" s="23">
        <v>108630</v>
      </c>
      <c r="KP4" s="24">
        <v>74717</v>
      </c>
      <c r="KQ4" s="24">
        <v>40332</v>
      </c>
      <c r="KR4" s="24">
        <v>43230</v>
      </c>
      <c r="KS4" s="24">
        <v>43688</v>
      </c>
      <c r="KT4" s="24">
        <v>20549</v>
      </c>
      <c r="KU4" s="24">
        <v>13669</v>
      </c>
      <c r="KV4" s="24">
        <v>23871</v>
      </c>
      <c r="KW4" s="24">
        <v>3494</v>
      </c>
      <c r="KX4" s="24">
        <v>95266</v>
      </c>
      <c r="KY4" s="24">
        <v>121102</v>
      </c>
      <c r="KZ4" s="24">
        <v>47182</v>
      </c>
      <c r="LA4" s="23">
        <v>169186</v>
      </c>
      <c r="LB4" s="24">
        <v>86764</v>
      </c>
      <c r="LC4" s="24">
        <v>62563</v>
      </c>
      <c r="LD4" s="24">
        <v>46991</v>
      </c>
      <c r="LE4" s="24">
        <v>62009</v>
      </c>
      <c r="LF4" s="24">
        <v>34509</v>
      </c>
      <c r="LG4" s="24">
        <v>18775</v>
      </c>
      <c r="LH4" s="24">
        <v>34422</v>
      </c>
      <c r="LI4" s="24">
        <v>5505</v>
      </c>
      <c r="LJ4" s="24">
        <v>121273</v>
      </c>
      <c r="LK4" s="24">
        <v>162751</v>
      </c>
      <c r="LL4" s="24">
        <v>67514</v>
      </c>
      <c r="LM4" s="23">
        <v>216510</v>
      </c>
      <c r="LN4" s="24">
        <v>42154</v>
      </c>
      <c r="LO4" s="24">
        <v>30616</v>
      </c>
      <c r="LP4" s="24">
        <v>18925</v>
      </c>
      <c r="LQ4" s="24">
        <v>32587</v>
      </c>
      <c r="LR4" s="24">
        <v>23026</v>
      </c>
      <c r="LS4" s="24">
        <v>9821</v>
      </c>
      <c r="LT4" s="24">
        <v>24161</v>
      </c>
      <c r="LU4" s="24">
        <v>3602</v>
      </c>
      <c r="LV4" s="24">
        <v>65180</v>
      </c>
      <c r="LW4" s="24">
        <v>83523</v>
      </c>
      <c r="LX4" s="24">
        <v>36189</v>
      </c>
      <c r="LY4" s="23">
        <v>112514</v>
      </c>
      <c r="LZ4" s="24">
        <v>40091</v>
      </c>
      <c r="MA4" s="24">
        <v>27624</v>
      </c>
      <c r="MB4" s="24">
        <v>14207</v>
      </c>
      <c r="MC4" s="24">
        <v>34867</v>
      </c>
      <c r="MD4" s="24">
        <v>24135</v>
      </c>
      <c r="ME4" s="24">
        <v>10649</v>
      </c>
      <c r="MF4" s="24">
        <v>21901</v>
      </c>
      <c r="MG4" s="24">
        <v>3824</v>
      </c>
      <c r="MH4" s="24">
        <v>64226</v>
      </c>
      <c r="MI4" s="24">
        <v>74381</v>
      </c>
      <c r="MJ4" s="24">
        <v>38691</v>
      </c>
      <c r="MK4" s="23">
        <v>99916</v>
      </c>
      <c r="ML4" s="24">
        <v>41230</v>
      </c>
      <c r="MM4" s="24">
        <v>33476</v>
      </c>
      <c r="MN4" s="24">
        <v>28066</v>
      </c>
      <c r="MO4" s="24">
        <v>22080</v>
      </c>
      <c r="MP4" s="24">
        <v>34171</v>
      </c>
      <c r="MQ4" s="24">
        <v>14685</v>
      </c>
      <c r="MR4" s="24">
        <v>35777</v>
      </c>
      <c r="MS4" s="24">
        <v>364</v>
      </c>
      <c r="MT4" s="24">
        <v>75401</v>
      </c>
      <c r="MU4" s="24">
        <v>112004</v>
      </c>
      <c r="MV4" s="24">
        <v>22444</v>
      </c>
      <c r="MW4" s="23">
        <v>164961</v>
      </c>
      <c r="MX4" s="24">
        <v>49898</v>
      </c>
      <c r="MY4" s="24">
        <v>41966</v>
      </c>
      <c r="MZ4" s="24">
        <v>37396</v>
      </c>
      <c r="NA4" s="24">
        <v>48620</v>
      </c>
      <c r="NB4" s="24">
        <v>46998</v>
      </c>
      <c r="NC4" s="24">
        <v>21110</v>
      </c>
      <c r="ND4" s="24">
        <v>56012</v>
      </c>
      <c r="NE4" s="24">
        <v>736</v>
      </c>
      <c r="NF4" s="24">
        <v>96896</v>
      </c>
      <c r="NG4" s="24">
        <v>156484</v>
      </c>
      <c r="NH4" s="24">
        <v>49356</v>
      </c>
      <c r="NI4" s="23">
        <v>204024</v>
      </c>
      <c r="NJ4" s="24">
        <v>45998</v>
      </c>
      <c r="NK4" s="24">
        <v>36970</v>
      </c>
      <c r="NL4" s="24">
        <v>33196</v>
      </c>
      <c r="NM4" s="24">
        <v>57080</v>
      </c>
      <c r="NN4" s="24">
        <v>63691</v>
      </c>
      <c r="NO4" s="24">
        <v>22803</v>
      </c>
      <c r="NP4" s="24">
        <v>58034</v>
      </c>
      <c r="NQ4" s="24">
        <v>2</v>
      </c>
      <c r="NR4" s="24">
        <v>109689</v>
      </c>
      <c r="NS4" s="24">
        <v>151003</v>
      </c>
      <c r="NT4" s="24">
        <v>57082</v>
      </c>
      <c r="NU4" s="23">
        <v>203610</v>
      </c>
      <c r="NV4" s="24">
        <v>49155</v>
      </c>
      <c r="NW4" s="24">
        <v>22502</v>
      </c>
      <c r="NX4" s="24">
        <v>18038</v>
      </c>
      <c r="NY4" s="24">
        <v>27982</v>
      </c>
      <c r="NZ4" s="24">
        <v>51921</v>
      </c>
      <c r="OA4" s="24">
        <v>22709</v>
      </c>
      <c r="OB4" s="24">
        <v>41777</v>
      </c>
      <c r="OC4" s="24">
        <v>1358</v>
      </c>
      <c r="OD4" s="24">
        <v>101076</v>
      </c>
      <c r="OE4" s="24">
        <v>105026</v>
      </c>
      <c r="OF4" s="24">
        <v>29340</v>
      </c>
      <c r="OG4" s="23">
        <v>176762</v>
      </c>
      <c r="OH4" s="24">
        <v>29977</v>
      </c>
      <c r="OI4" s="24">
        <v>14046</v>
      </c>
      <c r="OJ4" s="24">
        <v>21214</v>
      </c>
      <c r="OK4" s="24">
        <v>48843</v>
      </c>
      <c r="OL4" s="24">
        <v>57692</v>
      </c>
      <c r="OM4" s="24">
        <v>30730</v>
      </c>
      <c r="ON4" s="24">
        <v>50265</v>
      </c>
      <c r="OO4" s="24">
        <v>1581</v>
      </c>
      <c r="OP4" s="24">
        <v>87669</v>
      </c>
      <c r="OQ4" s="24">
        <v>116255</v>
      </c>
      <c r="OR4" s="24">
        <v>50424</v>
      </c>
      <c r="OS4" s="23">
        <v>153500</v>
      </c>
      <c r="OT4" s="24">
        <v>17600</v>
      </c>
      <c r="OU4" s="24">
        <v>16541</v>
      </c>
      <c r="OV4" s="24">
        <v>18647</v>
      </c>
      <c r="OW4" s="24">
        <v>47685</v>
      </c>
      <c r="OX4" s="24">
        <v>32405</v>
      </c>
      <c r="OY4" s="24">
        <v>14458</v>
      </c>
      <c r="OZ4" s="24">
        <v>29136</v>
      </c>
      <c r="PA4" s="24">
        <v>9951</v>
      </c>
      <c r="PB4" s="24">
        <v>50005</v>
      </c>
      <c r="PC4" s="24">
        <v>78782</v>
      </c>
      <c r="PD4" s="24">
        <v>57636</v>
      </c>
      <c r="PE4" s="23">
        <v>71151</v>
      </c>
      <c r="PF4" s="24">
        <v>17584</v>
      </c>
      <c r="PG4" s="24">
        <v>10151</v>
      </c>
      <c r="PH4" s="24">
        <v>17120</v>
      </c>
      <c r="PI4" s="24">
        <v>67826</v>
      </c>
      <c r="PJ4" s="24">
        <v>34561</v>
      </c>
      <c r="PK4" s="24">
        <v>16981</v>
      </c>
      <c r="PL4" s="24">
        <v>33288</v>
      </c>
      <c r="PM4" s="24">
        <v>1591</v>
      </c>
      <c r="PN4" s="24">
        <v>52145</v>
      </c>
      <c r="PO4" s="24">
        <v>77540</v>
      </c>
      <c r="PP4" s="24">
        <v>69417</v>
      </c>
      <c r="PQ4" s="23">
        <v>60268</v>
      </c>
      <c r="PR4" s="24">
        <v>23404</v>
      </c>
      <c r="PS4" s="24">
        <v>10178</v>
      </c>
      <c r="PT4" s="24">
        <v>19481</v>
      </c>
      <c r="PU4" s="24">
        <v>34347</v>
      </c>
      <c r="PV4" s="24">
        <v>36477</v>
      </c>
      <c r="PW4" s="24">
        <v>15557</v>
      </c>
      <c r="PX4" s="24">
        <v>33562</v>
      </c>
      <c r="PY4" s="24">
        <v>7317</v>
      </c>
      <c r="PZ4" s="24">
        <v>59881</v>
      </c>
      <c r="QA4" s="24">
        <v>78778</v>
      </c>
      <c r="QB4" s="24">
        <v>41664</v>
      </c>
      <c r="QC4" s="23">
        <v>96995</v>
      </c>
      <c r="QD4" s="24">
        <v>33189</v>
      </c>
      <c r="QE4" s="24">
        <v>14806</v>
      </c>
      <c r="QF4" s="24">
        <v>27383</v>
      </c>
      <c r="QG4" s="24">
        <v>42173</v>
      </c>
      <c r="QH4" s="24">
        <v>54431</v>
      </c>
      <c r="QI4" s="24">
        <v>24045</v>
      </c>
      <c r="QJ4" s="24">
        <v>39299</v>
      </c>
      <c r="QK4" s="24">
        <v>11519</v>
      </c>
      <c r="QL4" s="24">
        <v>87620</v>
      </c>
      <c r="QM4" s="24">
        <v>105533</v>
      </c>
      <c r="QN4" s="24">
        <v>53692</v>
      </c>
      <c r="QO4" s="23">
        <v>139461</v>
      </c>
      <c r="QP4" s="24">
        <v>58135</v>
      </c>
      <c r="QQ4" s="24">
        <v>14823</v>
      </c>
      <c r="QR4" s="24">
        <v>26586</v>
      </c>
      <c r="QS4" s="24">
        <v>47630</v>
      </c>
      <c r="QT4" s="24">
        <v>49737</v>
      </c>
      <c r="QU4" s="24">
        <v>30884</v>
      </c>
      <c r="QV4" s="24">
        <v>53934</v>
      </c>
      <c r="QW4" s="24">
        <v>8150</v>
      </c>
      <c r="QX4" s="24">
        <v>107872</v>
      </c>
      <c r="QY4" s="24">
        <v>126227</v>
      </c>
      <c r="QZ4" s="24">
        <v>55780</v>
      </c>
      <c r="RA4" s="23">
        <v>178319</v>
      </c>
      <c r="RB4" s="24">
        <v>49851</v>
      </c>
      <c r="RC4" s="24">
        <v>12571</v>
      </c>
      <c r="RD4" s="24">
        <v>32197</v>
      </c>
      <c r="RE4" s="24">
        <v>51522</v>
      </c>
      <c r="RF4" s="24">
        <v>71034</v>
      </c>
      <c r="RG4" s="24">
        <v>36063</v>
      </c>
      <c r="RH4" s="24">
        <v>75533</v>
      </c>
      <c r="RI4" s="24">
        <v>10390</v>
      </c>
      <c r="RJ4" s="24">
        <v>120885</v>
      </c>
      <c r="RK4" s="24">
        <v>156364</v>
      </c>
      <c r="RL4" s="24">
        <v>61912</v>
      </c>
      <c r="RM4" s="23">
        <v>215337</v>
      </c>
      <c r="RN4" s="24">
        <v>39757</v>
      </c>
      <c r="RO4" s="24">
        <v>13418</v>
      </c>
      <c r="RP4" s="24">
        <v>17206</v>
      </c>
      <c r="RQ4" s="24">
        <v>33475</v>
      </c>
      <c r="RR4" s="24">
        <v>47873</v>
      </c>
      <c r="RS4" s="24">
        <v>30701</v>
      </c>
      <c r="RT4" s="24">
        <v>70918</v>
      </c>
      <c r="RU4" s="24">
        <v>9560</v>
      </c>
      <c r="RV4" s="24">
        <v>87630</v>
      </c>
      <c r="RW4" s="24">
        <v>132243</v>
      </c>
      <c r="RX4" s="24">
        <v>43035</v>
      </c>
      <c r="RY4" s="23">
        <v>176838</v>
      </c>
      <c r="RZ4" s="24">
        <v>12871</v>
      </c>
      <c r="SA4" s="24">
        <v>13323</v>
      </c>
      <c r="SB4" s="24">
        <v>5463</v>
      </c>
      <c r="SC4" s="24">
        <v>49620</v>
      </c>
      <c r="SD4" s="24">
        <v>27693</v>
      </c>
      <c r="SE4" s="24">
        <v>17077</v>
      </c>
      <c r="SF4" s="24">
        <v>34117</v>
      </c>
      <c r="SG4" s="24">
        <v>13167</v>
      </c>
      <c r="SH4" s="24">
        <v>40564</v>
      </c>
      <c r="SI4" s="24">
        <v>69980</v>
      </c>
      <c r="SJ4" s="24">
        <v>62787</v>
      </c>
      <c r="SK4" s="23">
        <v>47757</v>
      </c>
      <c r="SL4" s="24">
        <v>37932</v>
      </c>
      <c r="SM4" s="24">
        <v>7678</v>
      </c>
      <c r="SN4" s="24">
        <v>6608</v>
      </c>
      <c r="SO4" s="24">
        <v>42039</v>
      </c>
      <c r="SP4" s="24">
        <v>27777</v>
      </c>
      <c r="SQ4" s="24">
        <v>17970</v>
      </c>
      <c r="SR4" s="24">
        <v>34727</v>
      </c>
      <c r="SS4" s="24">
        <v>1777</v>
      </c>
      <c r="ST4" s="24">
        <v>65709</v>
      </c>
      <c r="SU4" s="24">
        <v>66983</v>
      </c>
      <c r="SV4" s="24">
        <v>43816</v>
      </c>
      <c r="SW4" s="23">
        <v>88876</v>
      </c>
      <c r="SX4" s="24">
        <v>17251</v>
      </c>
      <c r="SY4" s="24">
        <v>5942</v>
      </c>
      <c r="SZ4" s="24">
        <v>6523</v>
      </c>
      <c r="TA4" s="24">
        <v>34981</v>
      </c>
      <c r="TB4" s="24">
        <v>35357</v>
      </c>
      <c r="TC4" s="24">
        <v>18897</v>
      </c>
      <c r="TD4" s="24">
        <v>46414</v>
      </c>
      <c r="TE4" s="24">
        <v>279</v>
      </c>
      <c r="TF4" s="24">
        <v>52608</v>
      </c>
      <c r="TG4" s="24">
        <v>77776</v>
      </c>
      <c r="TH4" s="24">
        <v>35260</v>
      </c>
      <c r="TI4" s="23">
        <v>95124</v>
      </c>
      <c r="TJ4" s="24">
        <v>21566</v>
      </c>
      <c r="TK4" s="24">
        <v>11859</v>
      </c>
      <c r="TL4" s="24">
        <v>9093</v>
      </c>
      <c r="TM4" s="24">
        <v>25153</v>
      </c>
      <c r="TN4" s="24">
        <v>76931</v>
      </c>
      <c r="TO4" s="24">
        <v>35752</v>
      </c>
      <c r="TP4" s="24">
        <v>63847</v>
      </c>
      <c r="TQ4" s="24">
        <v>1145</v>
      </c>
      <c r="TR4" s="24">
        <v>98497</v>
      </c>
      <c r="TS4" s="24">
        <v>120551</v>
      </c>
      <c r="TT4" s="24">
        <v>26298</v>
      </c>
      <c r="TU4" s="23">
        <v>192750</v>
      </c>
      <c r="TV4" s="24">
        <v>10711</v>
      </c>
      <c r="TW4" s="24">
        <v>9809</v>
      </c>
      <c r="TX4" s="24">
        <v>7593</v>
      </c>
      <c r="TY4" s="24">
        <v>12111</v>
      </c>
      <c r="TZ4" s="24">
        <v>26593</v>
      </c>
      <c r="UA4" s="24">
        <v>12120</v>
      </c>
      <c r="UB4" s="24">
        <v>28267</v>
      </c>
      <c r="UC4" s="24">
        <v>1778</v>
      </c>
      <c r="UD4" s="24">
        <v>37304</v>
      </c>
      <c r="UE4" s="24">
        <v>57789</v>
      </c>
      <c r="UF4" s="24">
        <v>13889</v>
      </c>
      <c r="UG4" s="23">
        <v>81204</v>
      </c>
      <c r="UH4" s="24">
        <v>3229</v>
      </c>
      <c r="UI4" s="24">
        <v>1365</v>
      </c>
      <c r="UJ4" s="24">
        <v>2762</v>
      </c>
      <c r="UK4" s="24">
        <v>40686</v>
      </c>
      <c r="UL4" s="24">
        <v>23436</v>
      </c>
      <c r="UM4" s="24">
        <v>10678</v>
      </c>
      <c r="UN4" s="24">
        <v>29930</v>
      </c>
      <c r="UO4" s="24">
        <v>342</v>
      </c>
      <c r="UP4" s="24">
        <v>26665</v>
      </c>
      <c r="UQ4" s="24">
        <v>44735</v>
      </c>
      <c r="UR4" s="24">
        <v>41028</v>
      </c>
      <c r="US4" s="23">
        <v>30372</v>
      </c>
      <c r="UT4" s="24">
        <v>17333</v>
      </c>
      <c r="UU4" s="24">
        <v>2691</v>
      </c>
      <c r="UV4" s="24">
        <v>4777</v>
      </c>
      <c r="UW4" s="24">
        <v>25082</v>
      </c>
      <c r="UX4" s="24">
        <v>32956</v>
      </c>
      <c r="UY4" s="24">
        <v>15573</v>
      </c>
      <c r="UZ4" s="24">
        <v>44144</v>
      </c>
      <c r="VA4" s="24">
        <v>220</v>
      </c>
      <c r="VB4" s="24">
        <v>50289</v>
      </c>
      <c r="VC4" s="24">
        <v>67185</v>
      </c>
      <c r="VD4" s="24">
        <v>25302</v>
      </c>
      <c r="VE4" s="23">
        <v>92172</v>
      </c>
      <c r="VF4" s="24">
        <v>20230</v>
      </c>
      <c r="VG4" s="24">
        <v>3645</v>
      </c>
      <c r="VH4" s="24">
        <v>8065</v>
      </c>
      <c r="VI4" s="24">
        <v>16</v>
      </c>
      <c r="VJ4" s="24">
        <v>58617</v>
      </c>
      <c r="VK4" s="24">
        <v>22554</v>
      </c>
      <c r="VL4" s="24">
        <v>73290</v>
      </c>
      <c r="VM4" s="24">
        <v>1587</v>
      </c>
      <c r="VN4" s="24">
        <v>78847</v>
      </c>
      <c r="VO4" s="24">
        <v>107554</v>
      </c>
      <c r="VP4" s="24">
        <v>1603</v>
      </c>
      <c r="VQ4" s="23">
        <v>184798</v>
      </c>
      <c r="VR4" s="24">
        <v>40498</v>
      </c>
      <c r="VS4" s="24">
        <v>5195</v>
      </c>
      <c r="VT4" s="24">
        <v>8655</v>
      </c>
      <c r="VU4" s="24">
        <v>12864</v>
      </c>
      <c r="VV4" s="24">
        <v>66639</v>
      </c>
      <c r="VW4" s="24">
        <v>25521</v>
      </c>
      <c r="VX4" s="24">
        <v>87163</v>
      </c>
      <c r="VY4" s="24">
        <v>4776</v>
      </c>
      <c r="VZ4" s="24">
        <v>107137</v>
      </c>
      <c r="WA4" s="24">
        <v>126534</v>
      </c>
      <c r="WB4" s="24">
        <v>17640</v>
      </c>
      <c r="WC4" s="23">
        <v>216031</v>
      </c>
      <c r="WD4" s="24">
        <v>24205</v>
      </c>
      <c r="WE4" s="24">
        <v>3623</v>
      </c>
      <c r="WF4" s="24">
        <v>5728</v>
      </c>
      <c r="WG4" s="24">
        <v>12865</v>
      </c>
      <c r="WH4" s="24">
        <v>85614</v>
      </c>
      <c r="WI4" s="24">
        <v>24677</v>
      </c>
      <c r="WJ4" s="24">
        <v>57460</v>
      </c>
      <c r="WK4" s="24">
        <v>2860</v>
      </c>
      <c r="WL4" s="24">
        <v>109819</v>
      </c>
      <c r="WM4" s="24">
        <v>91488</v>
      </c>
      <c r="WN4" s="24">
        <v>15725</v>
      </c>
      <c r="WO4" s="23">
        <v>185582</v>
      </c>
      <c r="WP4" s="24">
        <v>11043</v>
      </c>
      <c r="WQ4" s="24">
        <v>3603</v>
      </c>
      <c r="WR4" s="24">
        <v>3510</v>
      </c>
      <c r="WS4" s="24">
        <v>23673</v>
      </c>
      <c r="WT4" s="24">
        <v>66519</v>
      </c>
      <c r="WU4" s="24">
        <v>21661</v>
      </c>
      <c r="WV4" s="24">
        <v>54456</v>
      </c>
      <c r="WW4" s="24">
        <v>5334</v>
      </c>
      <c r="WX4" s="24">
        <v>77562</v>
      </c>
      <c r="WY4" s="24">
        <v>83230</v>
      </c>
      <c r="WZ4" s="24">
        <v>29007</v>
      </c>
      <c r="XA4" s="23">
        <v>131785</v>
      </c>
      <c r="XB4" s="24">
        <v>20572</v>
      </c>
      <c r="XC4" s="24">
        <v>6890</v>
      </c>
      <c r="XD4" s="24">
        <v>10045</v>
      </c>
      <c r="XE4" s="24">
        <v>50604</v>
      </c>
      <c r="XF4" s="24">
        <v>79807</v>
      </c>
      <c r="XG4" s="24">
        <v>46991</v>
      </c>
      <c r="XH4" s="24">
        <v>50336</v>
      </c>
      <c r="XI4" s="24">
        <v>5688</v>
      </c>
      <c r="XJ4" s="24">
        <v>100379</v>
      </c>
      <c r="XK4" s="24">
        <v>114262</v>
      </c>
      <c r="XL4" s="24">
        <v>56292</v>
      </c>
      <c r="XM4" s="23">
        <v>158349</v>
      </c>
      <c r="XN4" s="24">
        <v>42576</v>
      </c>
      <c r="XO4" s="24">
        <v>10568</v>
      </c>
      <c r="XP4" s="24">
        <v>10204</v>
      </c>
      <c r="XQ4" s="24">
        <v>35697</v>
      </c>
      <c r="XR4" s="24">
        <v>104439</v>
      </c>
      <c r="XS4" s="24">
        <v>26808</v>
      </c>
      <c r="XT4" s="24">
        <v>41472</v>
      </c>
      <c r="XU4" s="24">
        <v>6945</v>
      </c>
      <c r="XV4" s="24">
        <v>147015</v>
      </c>
      <c r="XW4" s="24">
        <v>89052</v>
      </c>
      <c r="XX4" s="24">
        <v>42642</v>
      </c>
      <c r="XY4" s="23">
        <v>193425</v>
      </c>
      <c r="XZ4" s="24">
        <v>27245</v>
      </c>
      <c r="YA4" s="24">
        <v>4248</v>
      </c>
      <c r="YB4" s="24">
        <v>4895</v>
      </c>
      <c r="YC4" s="24">
        <v>20635</v>
      </c>
      <c r="YD4" s="24">
        <v>180076</v>
      </c>
      <c r="YE4" s="24">
        <v>30927</v>
      </c>
      <c r="YF4" s="24">
        <v>27966</v>
      </c>
      <c r="YG4" s="24">
        <v>13376</v>
      </c>
      <c r="YH4" s="24">
        <v>207321</v>
      </c>
      <c r="YI4" s="24">
        <v>68036</v>
      </c>
      <c r="YJ4" s="24">
        <v>34011</v>
      </c>
      <c r="YK4" s="23">
        <v>241346</v>
      </c>
      <c r="YL4" s="24">
        <v>24737</v>
      </c>
      <c r="YM4" s="24">
        <v>4680</v>
      </c>
      <c r="YN4" s="24">
        <v>6293</v>
      </c>
      <c r="YO4" s="24">
        <v>14102</v>
      </c>
      <c r="YP4" s="24">
        <v>128186</v>
      </c>
      <c r="YQ4" s="24">
        <v>31139</v>
      </c>
      <c r="YR4" s="24">
        <v>40023</v>
      </c>
      <c r="YS4" s="24">
        <v>7922</v>
      </c>
      <c r="YT4" s="24">
        <v>152923</v>
      </c>
      <c r="YU4" s="24">
        <v>82135</v>
      </c>
      <c r="YV4" s="24">
        <v>22024</v>
      </c>
      <c r="YW4" s="23">
        <v>213034</v>
      </c>
      <c r="YX4" s="24">
        <v>21257</v>
      </c>
      <c r="YY4" s="24">
        <v>5475</v>
      </c>
      <c r="YZ4" s="24">
        <v>7327</v>
      </c>
      <c r="ZA4" s="24">
        <v>21060</v>
      </c>
      <c r="ZB4" s="24">
        <v>90432</v>
      </c>
      <c r="ZC4" s="24">
        <v>17533</v>
      </c>
      <c r="ZD4" s="24">
        <v>31616</v>
      </c>
      <c r="ZE4" s="24">
        <v>19194</v>
      </c>
      <c r="ZF4" s="24">
        <v>111689</v>
      </c>
      <c r="ZG4" s="24">
        <v>61951</v>
      </c>
      <c r="ZH4" s="24">
        <v>40254</v>
      </c>
      <c r="ZI4" s="23">
        <v>133386</v>
      </c>
      <c r="ZJ4" s="24">
        <v>26424</v>
      </c>
      <c r="ZK4" s="24">
        <v>4037</v>
      </c>
      <c r="ZL4" s="24">
        <v>4288</v>
      </c>
      <c r="ZM4" s="24">
        <v>36667</v>
      </c>
      <c r="ZN4" s="24">
        <v>101249</v>
      </c>
      <c r="ZO4" s="24">
        <v>20452</v>
      </c>
      <c r="ZP4" s="24">
        <v>32134</v>
      </c>
      <c r="ZQ4" s="24">
        <v>2489</v>
      </c>
      <c r="ZR4" s="24">
        <v>127673</v>
      </c>
      <c r="ZS4" s="24">
        <v>60911</v>
      </c>
      <c r="ZT4" s="24">
        <v>39156</v>
      </c>
      <c r="ZU4" s="23">
        <v>149428</v>
      </c>
      <c r="ZV4" s="24">
        <v>34662</v>
      </c>
      <c r="ZW4" s="24">
        <v>6925</v>
      </c>
      <c r="ZX4" s="24">
        <v>4513</v>
      </c>
      <c r="ZY4" s="24">
        <v>24017</v>
      </c>
      <c r="ZZ4" s="24">
        <v>77064</v>
      </c>
      <c r="AAA4" s="24">
        <v>15426</v>
      </c>
      <c r="AAB4" s="24">
        <v>15907</v>
      </c>
      <c r="AAC4" s="24">
        <v>6436</v>
      </c>
      <c r="AAD4" s="24">
        <v>111726</v>
      </c>
      <c r="AAE4" s="24">
        <v>42771</v>
      </c>
      <c r="AAF4" s="24">
        <v>30453</v>
      </c>
      <c r="AAG4" s="23">
        <v>124044</v>
      </c>
      <c r="AAH4" s="24">
        <v>25454</v>
      </c>
      <c r="AAI4" s="24">
        <v>13207</v>
      </c>
      <c r="AAJ4" s="24">
        <v>4982</v>
      </c>
      <c r="AAK4" s="24">
        <v>51812</v>
      </c>
      <c r="AAL4" s="24">
        <v>88759</v>
      </c>
      <c r="AAM4" s="24">
        <v>14035</v>
      </c>
      <c r="AAN4" s="24">
        <v>21481</v>
      </c>
      <c r="AAO4" s="24">
        <v>12140</v>
      </c>
      <c r="AAP4" s="24">
        <v>114213</v>
      </c>
      <c r="AAQ4" s="24">
        <v>53705</v>
      </c>
      <c r="AAR4" s="24">
        <v>63952</v>
      </c>
      <c r="AAS4" s="23">
        <v>103966</v>
      </c>
      <c r="AAT4" s="24">
        <v>33632</v>
      </c>
      <c r="AAU4" s="24">
        <v>13369</v>
      </c>
      <c r="AAV4" s="24">
        <v>6367</v>
      </c>
      <c r="AAW4" s="24">
        <v>21174</v>
      </c>
      <c r="AAX4" s="24">
        <v>93683</v>
      </c>
      <c r="AAY4" s="24">
        <v>22394</v>
      </c>
      <c r="AAZ4" s="24">
        <v>39015</v>
      </c>
      <c r="ABA4" s="24">
        <v>3209</v>
      </c>
      <c r="ABB4" s="24">
        <v>127315</v>
      </c>
      <c r="ABC4" s="24">
        <v>81145</v>
      </c>
      <c r="ABD4" s="24">
        <v>24383</v>
      </c>
      <c r="ABE4" s="23">
        <v>184077</v>
      </c>
      <c r="ABF4" s="24">
        <v>77506</v>
      </c>
      <c r="ABG4" s="24">
        <v>6926</v>
      </c>
      <c r="ABH4" s="24">
        <v>14792</v>
      </c>
      <c r="ABI4" s="24">
        <v>29152</v>
      </c>
      <c r="ABJ4" s="24">
        <v>168653</v>
      </c>
      <c r="ABK4" s="24">
        <v>23422</v>
      </c>
      <c r="ABL4" s="24">
        <v>56862</v>
      </c>
      <c r="ABM4" s="24">
        <v>10259</v>
      </c>
      <c r="ABN4" s="24">
        <v>246159</v>
      </c>
      <c r="ABO4" s="24">
        <v>102002</v>
      </c>
      <c r="ABP4" s="24">
        <v>39411</v>
      </c>
      <c r="ABQ4" s="23">
        <v>308750</v>
      </c>
      <c r="ABR4" s="24">
        <v>84408</v>
      </c>
      <c r="ABS4" s="24">
        <v>7606</v>
      </c>
      <c r="ABT4" s="24">
        <v>12438</v>
      </c>
      <c r="ABU4" s="24">
        <v>10065</v>
      </c>
      <c r="ABV4" s="24">
        <v>162312</v>
      </c>
      <c r="ABW4" s="24">
        <v>19607</v>
      </c>
      <c r="ABX4" s="24">
        <v>38936</v>
      </c>
      <c r="ABY4" s="24">
        <v>2136</v>
      </c>
      <c r="ABZ4" s="24">
        <v>246720</v>
      </c>
      <c r="ACA4" s="24">
        <v>78587</v>
      </c>
      <c r="ACB4" s="24">
        <v>12201</v>
      </c>
      <c r="ACC4" s="23">
        <v>313106</v>
      </c>
      <c r="ACD4" s="24">
        <v>90803</v>
      </c>
      <c r="ACE4" s="24">
        <v>7595</v>
      </c>
      <c r="ACF4" s="24">
        <v>13201</v>
      </c>
      <c r="ACG4" s="24">
        <v>27534</v>
      </c>
      <c r="ACH4" s="24">
        <v>118875</v>
      </c>
      <c r="ACI4" s="24">
        <v>15645</v>
      </c>
      <c r="ACJ4" s="24">
        <v>27009</v>
      </c>
      <c r="ACK4" s="24">
        <v>3007</v>
      </c>
      <c r="ACL4" s="24">
        <v>209678</v>
      </c>
      <c r="ACM4" s="24">
        <v>63450</v>
      </c>
      <c r="ACN4" s="24">
        <v>30541</v>
      </c>
      <c r="ACO4" s="23">
        <v>242587</v>
      </c>
      <c r="ACP4" s="24">
        <v>85601</v>
      </c>
      <c r="ACQ4" s="24">
        <v>15639</v>
      </c>
      <c r="ACR4" s="24">
        <v>15170</v>
      </c>
      <c r="ACS4" s="24">
        <v>10323</v>
      </c>
      <c r="ACT4" s="24">
        <v>260641</v>
      </c>
      <c r="ACU4" s="24">
        <v>34946</v>
      </c>
      <c r="ACV4" s="24">
        <v>51820</v>
      </c>
      <c r="ACW4" s="24">
        <v>7805</v>
      </c>
      <c r="ACX4" s="24">
        <v>346242</v>
      </c>
      <c r="ACY4" s="24">
        <v>117575</v>
      </c>
      <c r="ACZ4" s="24">
        <v>18128</v>
      </c>
      <c r="ADA4" s="23">
        <v>445689</v>
      </c>
      <c r="ADB4" s="24">
        <v>128529</v>
      </c>
      <c r="ADC4" s="24">
        <v>16787</v>
      </c>
      <c r="ADD4" s="24">
        <v>28942</v>
      </c>
      <c r="ADE4" s="24">
        <v>13799</v>
      </c>
      <c r="ADF4" s="24">
        <v>196292</v>
      </c>
      <c r="ADG4" s="24">
        <v>34006</v>
      </c>
      <c r="ADH4" s="24">
        <v>60324</v>
      </c>
      <c r="ADI4" s="24">
        <v>21940</v>
      </c>
      <c r="ADJ4" s="24">
        <v>324821</v>
      </c>
      <c r="ADK4" s="24">
        <v>140059</v>
      </c>
      <c r="ADL4" s="24">
        <v>35739</v>
      </c>
      <c r="ADM4" s="23">
        <v>429141</v>
      </c>
      <c r="ADN4" s="24">
        <v>113684</v>
      </c>
      <c r="ADO4" s="24">
        <v>15415</v>
      </c>
      <c r="ADP4" s="24">
        <v>21944</v>
      </c>
      <c r="ADQ4" s="24">
        <v>2110</v>
      </c>
      <c r="ADR4" s="24">
        <v>219963</v>
      </c>
      <c r="ADS4" s="24">
        <v>42313</v>
      </c>
      <c r="ADT4" s="24">
        <v>55715</v>
      </c>
      <c r="ADU4" s="24">
        <v>49582</v>
      </c>
      <c r="ADV4" s="24">
        <v>333647</v>
      </c>
      <c r="ADW4" s="24">
        <v>135387</v>
      </c>
      <c r="ADX4" s="24">
        <v>51692</v>
      </c>
      <c r="ADY4" s="23">
        <v>417342</v>
      </c>
      <c r="ADZ4" s="24">
        <v>168212</v>
      </c>
      <c r="AEA4" s="24">
        <v>18763</v>
      </c>
      <c r="AEB4" s="24">
        <v>25780</v>
      </c>
      <c r="AEC4" s="24">
        <v>13288</v>
      </c>
      <c r="AED4" s="24">
        <v>195968</v>
      </c>
      <c r="AEE4" s="24">
        <v>30341</v>
      </c>
      <c r="AEF4" s="24">
        <v>57726</v>
      </c>
      <c r="AEG4" s="24">
        <v>38929</v>
      </c>
      <c r="AEH4" s="24">
        <v>364180</v>
      </c>
      <c r="AEI4" s="24">
        <v>132610</v>
      </c>
      <c r="AEJ4" s="24">
        <v>52217</v>
      </c>
      <c r="AEK4" s="23">
        <v>444573</v>
      </c>
      <c r="AEL4" s="24">
        <v>139778</v>
      </c>
      <c r="AEM4" s="24">
        <v>30613</v>
      </c>
      <c r="AEN4" s="24">
        <v>10496</v>
      </c>
      <c r="AEO4" s="24">
        <v>23741</v>
      </c>
      <c r="AEP4" s="24">
        <v>258288</v>
      </c>
      <c r="AEQ4" s="24">
        <v>73284</v>
      </c>
      <c r="AER4" s="24">
        <v>45603</v>
      </c>
      <c r="AES4" s="24">
        <v>32240</v>
      </c>
      <c r="AET4" s="24">
        <v>398066</v>
      </c>
      <c r="AEU4" s="24">
        <v>159996</v>
      </c>
      <c r="AEV4" s="24">
        <v>55981</v>
      </c>
      <c r="AEW4" s="23">
        <v>502081</v>
      </c>
      <c r="AEX4" s="24">
        <v>152857</v>
      </c>
      <c r="AEY4" s="24">
        <v>56611</v>
      </c>
      <c r="AEZ4" s="24">
        <v>5781</v>
      </c>
      <c r="AFA4" s="24">
        <v>26340</v>
      </c>
      <c r="AFB4" s="24">
        <v>263440</v>
      </c>
      <c r="AFC4" s="24">
        <v>106152</v>
      </c>
      <c r="AFD4" s="24">
        <v>27551</v>
      </c>
      <c r="AFE4" s="24">
        <v>40909</v>
      </c>
      <c r="AFF4" s="24">
        <v>416297</v>
      </c>
      <c r="AFG4" s="24">
        <v>196095</v>
      </c>
      <c r="AFH4" s="24">
        <v>67249</v>
      </c>
      <c r="AFI4" s="23">
        <v>545143</v>
      </c>
      <c r="AFJ4" s="24">
        <v>87394</v>
      </c>
      <c r="AFK4" s="24">
        <v>44922</v>
      </c>
      <c r="AFL4" s="24">
        <v>6862</v>
      </c>
      <c r="AFM4" s="24">
        <v>42638</v>
      </c>
      <c r="AFN4" s="24">
        <v>299784</v>
      </c>
      <c r="AFO4" s="24">
        <v>125813</v>
      </c>
      <c r="AFP4" s="24">
        <v>40405</v>
      </c>
      <c r="AFQ4" s="24">
        <v>16318</v>
      </c>
      <c r="AFR4" s="24">
        <v>387178</v>
      </c>
      <c r="AFS4" s="24">
        <v>218002</v>
      </c>
      <c r="AFT4" s="24">
        <v>58956</v>
      </c>
      <c r="AFU4" s="23">
        <v>546224</v>
      </c>
      <c r="AFV4" s="24">
        <v>85023</v>
      </c>
      <c r="AFW4" s="24">
        <v>48543</v>
      </c>
      <c r="AFX4" s="24">
        <v>6725</v>
      </c>
      <c r="AFY4" s="24">
        <v>25715</v>
      </c>
      <c r="AFZ4" s="24">
        <v>262230</v>
      </c>
      <c r="AGA4" s="24">
        <v>129189</v>
      </c>
      <c r="AGB4" s="24">
        <v>39292</v>
      </c>
      <c r="AGC4" s="24">
        <v>42734</v>
      </c>
      <c r="AGD4" s="24">
        <v>347253</v>
      </c>
      <c r="AGE4" s="24">
        <v>223749</v>
      </c>
      <c r="AGF4" s="24">
        <v>68449</v>
      </c>
      <c r="AGG4" s="23">
        <v>502553</v>
      </c>
    </row>
    <row r="5" spans="1:865" s="25" customFormat="1" x14ac:dyDescent="0.2">
      <c r="A5" s="25" t="s">
        <v>11</v>
      </c>
      <c r="B5" s="25">
        <v>173584</v>
      </c>
      <c r="C5" s="25">
        <v>14651</v>
      </c>
      <c r="D5" s="25">
        <v>3295</v>
      </c>
      <c r="E5" s="25">
        <v>717631</v>
      </c>
      <c r="F5" s="25">
        <v>0</v>
      </c>
      <c r="G5" s="25">
        <v>0</v>
      </c>
      <c r="H5" s="25">
        <v>0</v>
      </c>
      <c r="I5" s="25">
        <v>65</v>
      </c>
      <c r="J5" s="25">
        <v>173584</v>
      </c>
      <c r="K5" s="25">
        <v>17946</v>
      </c>
      <c r="L5" s="25">
        <v>717696</v>
      </c>
      <c r="M5" s="25">
        <v>-526166</v>
      </c>
      <c r="N5" s="25">
        <v>86852</v>
      </c>
      <c r="O5" s="25">
        <v>10543</v>
      </c>
      <c r="P5" s="25">
        <v>1918</v>
      </c>
      <c r="Q5" s="25">
        <v>787652</v>
      </c>
      <c r="R5" s="25">
        <v>31626</v>
      </c>
      <c r="S5" s="25">
        <v>155</v>
      </c>
      <c r="T5" s="25">
        <v>12</v>
      </c>
      <c r="U5" s="25">
        <v>79</v>
      </c>
      <c r="V5" s="25">
        <v>118478</v>
      </c>
      <c r="W5" s="25">
        <v>12628</v>
      </c>
      <c r="X5" s="25">
        <v>787731</v>
      </c>
      <c r="Y5" s="25">
        <v>-656625</v>
      </c>
      <c r="Z5" s="25">
        <v>118064</v>
      </c>
      <c r="AA5" s="25">
        <v>5793</v>
      </c>
      <c r="AB5" s="25">
        <v>2879</v>
      </c>
      <c r="AC5" s="25">
        <v>726146</v>
      </c>
      <c r="AD5" s="25">
        <v>0</v>
      </c>
      <c r="AE5" s="25">
        <v>0</v>
      </c>
      <c r="AF5" s="25">
        <v>0</v>
      </c>
      <c r="AG5" s="25">
        <v>42</v>
      </c>
      <c r="AH5" s="25">
        <v>118064</v>
      </c>
      <c r="AI5" s="25">
        <v>8672</v>
      </c>
      <c r="AJ5" s="25">
        <v>726188</v>
      </c>
      <c r="AK5" s="25">
        <v>-599452</v>
      </c>
      <c r="AL5" s="25">
        <v>81564</v>
      </c>
      <c r="AM5" s="25">
        <v>4458</v>
      </c>
      <c r="AN5" s="25">
        <v>1392</v>
      </c>
      <c r="AO5" s="25">
        <v>246589</v>
      </c>
      <c r="AP5" s="25">
        <v>60</v>
      </c>
      <c r="AQ5" s="25">
        <v>10</v>
      </c>
      <c r="AR5" s="25">
        <v>0</v>
      </c>
      <c r="AS5" s="25">
        <v>425</v>
      </c>
      <c r="AT5" s="25">
        <v>81624</v>
      </c>
      <c r="AU5" s="25">
        <v>5860</v>
      </c>
      <c r="AV5" s="25">
        <v>247014</v>
      </c>
      <c r="AW5" s="25">
        <v>-159530</v>
      </c>
      <c r="AX5" s="25">
        <v>126721</v>
      </c>
      <c r="AY5" s="25">
        <v>4438</v>
      </c>
      <c r="AZ5" s="25">
        <v>3861</v>
      </c>
      <c r="BA5" s="25">
        <v>595865</v>
      </c>
      <c r="BB5" s="25">
        <v>0</v>
      </c>
      <c r="BC5" s="25">
        <v>56</v>
      </c>
      <c r="BD5" s="25">
        <v>0</v>
      </c>
      <c r="BE5" s="25">
        <v>445</v>
      </c>
      <c r="BF5" s="25">
        <v>126721</v>
      </c>
      <c r="BG5" s="25">
        <v>8355</v>
      </c>
      <c r="BH5" s="25">
        <v>596310</v>
      </c>
      <c r="BI5" s="25">
        <v>-461234</v>
      </c>
      <c r="BJ5" s="25">
        <v>229728</v>
      </c>
      <c r="BK5" s="25">
        <v>2626</v>
      </c>
      <c r="BL5" s="25">
        <v>6075</v>
      </c>
      <c r="BM5" s="25">
        <v>757815</v>
      </c>
      <c r="BN5" s="25">
        <v>0</v>
      </c>
      <c r="BO5" s="25">
        <v>0</v>
      </c>
      <c r="BP5" s="25">
        <v>0</v>
      </c>
      <c r="BQ5" s="25">
        <v>0</v>
      </c>
      <c r="BR5" s="25">
        <v>229728</v>
      </c>
      <c r="BS5" s="25">
        <v>8701</v>
      </c>
      <c r="BT5" s="25">
        <v>757815</v>
      </c>
      <c r="BU5" s="25">
        <v>-519386</v>
      </c>
      <c r="BV5" s="25">
        <v>0</v>
      </c>
      <c r="BW5" s="25">
        <v>0</v>
      </c>
      <c r="BX5" s="25">
        <v>0</v>
      </c>
      <c r="BY5" s="25">
        <v>0</v>
      </c>
      <c r="BZ5" s="25">
        <v>0</v>
      </c>
      <c r="CA5" s="25">
        <v>0</v>
      </c>
      <c r="CB5" s="25">
        <v>0</v>
      </c>
      <c r="CC5" s="25">
        <v>0</v>
      </c>
      <c r="CD5" s="25">
        <v>0</v>
      </c>
      <c r="CE5" s="25">
        <v>0</v>
      </c>
      <c r="CF5" s="25">
        <v>0</v>
      </c>
      <c r="CG5" s="25">
        <v>0</v>
      </c>
      <c r="CH5" s="25">
        <v>24967</v>
      </c>
      <c r="CI5" s="25">
        <v>1491</v>
      </c>
      <c r="CJ5" s="25">
        <v>697</v>
      </c>
      <c r="CK5" s="25">
        <v>646563</v>
      </c>
      <c r="CL5" s="25">
        <v>80</v>
      </c>
      <c r="CM5" s="25">
        <v>0</v>
      </c>
      <c r="CN5" s="25">
        <v>0</v>
      </c>
      <c r="CO5" s="25">
        <v>90</v>
      </c>
      <c r="CP5" s="25">
        <v>25047</v>
      </c>
      <c r="CQ5" s="25">
        <v>2188</v>
      </c>
      <c r="CR5" s="25">
        <v>646653</v>
      </c>
      <c r="CS5" s="25">
        <v>-619418</v>
      </c>
      <c r="CT5" s="25">
        <v>50858</v>
      </c>
      <c r="CU5" s="25">
        <v>3766</v>
      </c>
      <c r="CV5" s="25">
        <v>1350</v>
      </c>
      <c r="CW5" s="25">
        <v>355839</v>
      </c>
      <c r="CX5" s="25">
        <v>0</v>
      </c>
      <c r="CY5" s="25">
        <v>0</v>
      </c>
      <c r="CZ5" s="25">
        <v>0</v>
      </c>
      <c r="DA5" s="25">
        <v>0</v>
      </c>
      <c r="DB5" s="25">
        <v>50858</v>
      </c>
      <c r="DC5" s="25">
        <v>5116</v>
      </c>
      <c r="DD5" s="25">
        <v>355839</v>
      </c>
      <c r="DE5" s="25">
        <v>-299865</v>
      </c>
      <c r="DF5" s="25">
        <v>50524</v>
      </c>
      <c r="DG5" s="25">
        <v>5189</v>
      </c>
      <c r="DH5" s="25">
        <v>5150</v>
      </c>
      <c r="DI5" s="25">
        <v>493258</v>
      </c>
      <c r="DJ5" s="25">
        <v>30</v>
      </c>
      <c r="DK5" s="25">
        <v>26</v>
      </c>
      <c r="DL5" s="25">
        <v>0</v>
      </c>
      <c r="DM5" s="25">
        <v>0</v>
      </c>
      <c r="DN5" s="25">
        <v>50554</v>
      </c>
      <c r="DO5" s="25">
        <v>10365</v>
      </c>
      <c r="DP5" s="25">
        <v>493258</v>
      </c>
      <c r="DQ5" s="25">
        <v>-432339</v>
      </c>
      <c r="DR5" s="25">
        <v>159708</v>
      </c>
      <c r="DS5" s="25">
        <v>5221</v>
      </c>
      <c r="DT5" s="25">
        <v>3423</v>
      </c>
      <c r="DU5" s="25">
        <v>327376</v>
      </c>
      <c r="DV5" s="25">
        <v>6</v>
      </c>
      <c r="DW5" s="25">
        <v>0</v>
      </c>
      <c r="DX5" s="25">
        <v>0</v>
      </c>
      <c r="DY5" s="25">
        <v>7</v>
      </c>
      <c r="DZ5" s="25">
        <v>159714</v>
      </c>
      <c r="EA5" s="25">
        <v>8644</v>
      </c>
      <c r="EB5" s="25">
        <v>327383</v>
      </c>
      <c r="EC5" s="25">
        <v>-159025</v>
      </c>
      <c r="ED5" s="25">
        <v>116654</v>
      </c>
      <c r="EE5" s="25">
        <v>6336</v>
      </c>
      <c r="EF5" s="25">
        <v>1933</v>
      </c>
      <c r="EG5" s="25">
        <v>248255</v>
      </c>
      <c r="EH5" s="25">
        <v>1250</v>
      </c>
      <c r="EI5" s="25">
        <v>113</v>
      </c>
      <c r="EJ5" s="25">
        <v>25</v>
      </c>
      <c r="EK5" s="25">
        <v>11</v>
      </c>
      <c r="EL5" s="25">
        <v>117904</v>
      </c>
      <c r="EM5" s="25">
        <v>8407</v>
      </c>
      <c r="EN5" s="25">
        <v>248266</v>
      </c>
      <c r="EO5" s="25">
        <v>-121955</v>
      </c>
      <c r="EP5" s="25">
        <v>139807</v>
      </c>
      <c r="EQ5" s="25">
        <v>9019</v>
      </c>
      <c r="ER5" s="25">
        <v>2839</v>
      </c>
      <c r="ES5" s="25">
        <v>636783</v>
      </c>
      <c r="ET5" s="25">
        <v>1</v>
      </c>
      <c r="EU5" s="25">
        <v>44</v>
      </c>
      <c r="EV5" s="25">
        <v>165</v>
      </c>
      <c r="EW5" s="25">
        <v>132</v>
      </c>
      <c r="EX5" s="25">
        <v>139808</v>
      </c>
      <c r="EY5" s="25">
        <v>12067</v>
      </c>
      <c r="EZ5" s="25">
        <v>636915</v>
      </c>
      <c r="FA5" s="25">
        <v>-485040</v>
      </c>
      <c r="FB5">
        <v>0</v>
      </c>
      <c r="FC5">
        <v>0</v>
      </c>
      <c r="FD5">
        <v>0</v>
      </c>
      <c r="FE5">
        <v>0</v>
      </c>
      <c r="FF5">
        <v>0</v>
      </c>
      <c r="FG5">
        <v>0</v>
      </c>
      <c r="FH5">
        <v>0</v>
      </c>
      <c r="FI5">
        <v>0</v>
      </c>
      <c r="FJ5" s="25">
        <v>0</v>
      </c>
      <c r="FK5" s="25">
        <v>0</v>
      </c>
      <c r="FL5" s="25">
        <v>0</v>
      </c>
      <c r="FM5" s="25">
        <v>0</v>
      </c>
      <c r="FN5" s="25">
        <v>80434</v>
      </c>
      <c r="FO5" s="25">
        <v>12714</v>
      </c>
      <c r="FP5" s="25">
        <v>983</v>
      </c>
      <c r="FQ5" s="25">
        <v>953013</v>
      </c>
      <c r="FR5" s="25">
        <v>50</v>
      </c>
      <c r="FS5" s="25">
        <v>0</v>
      </c>
      <c r="FT5" s="25">
        <v>0</v>
      </c>
      <c r="FU5" s="25">
        <v>0</v>
      </c>
      <c r="FV5" s="25">
        <v>80484</v>
      </c>
      <c r="FW5" s="25">
        <v>13697</v>
      </c>
      <c r="FX5" s="25">
        <v>953013</v>
      </c>
      <c r="FY5" s="25">
        <v>-858832</v>
      </c>
      <c r="FZ5" s="25">
        <v>65285</v>
      </c>
      <c r="GA5" s="25">
        <v>10454</v>
      </c>
      <c r="GB5" s="25">
        <v>806</v>
      </c>
      <c r="GC5" s="25">
        <v>1045964</v>
      </c>
      <c r="GD5" s="25">
        <v>50</v>
      </c>
      <c r="GE5" s="25">
        <v>0</v>
      </c>
      <c r="GF5" s="25">
        <v>0</v>
      </c>
      <c r="GG5" s="25">
        <v>0</v>
      </c>
      <c r="GH5" s="25">
        <v>65335</v>
      </c>
      <c r="GI5" s="25">
        <v>11260</v>
      </c>
      <c r="GJ5" s="25">
        <v>1045964</v>
      </c>
      <c r="GK5" s="25">
        <v>-969369</v>
      </c>
      <c r="GL5" s="25">
        <v>31216</v>
      </c>
      <c r="GM5" s="25">
        <v>5416</v>
      </c>
      <c r="GN5" s="25">
        <v>366</v>
      </c>
      <c r="GO5" s="25">
        <v>579944</v>
      </c>
      <c r="GP5" s="25">
        <v>0</v>
      </c>
      <c r="GQ5" s="25">
        <v>0</v>
      </c>
      <c r="GR5" s="25">
        <v>0</v>
      </c>
      <c r="GS5" s="25">
        <v>0</v>
      </c>
      <c r="GT5" s="25">
        <v>31216</v>
      </c>
      <c r="GU5" s="25">
        <v>5782</v>
      </c>
      <c r="GV5" s="25">
        <v>579944</v>
      </c>
      <c r="GW5" s="25">
        <v>-542946</v>
      </c>
      <c r="GX5" s="25">
        <v>63145</v>
      </c>
      <c r="GY5" s="25">
        <v>41817</v>
      </c>
      <c r="GZ5" s="25">
        <v>1236</v>
      </c>
      <c r="HA5" s="25">
        <v>402554</v>
      </c>
      <c r="HB5" s="25">
        <v>0</v>
      </c>
      <c r="HC5" s="25">
        <v>0</v>
      </c>
      <c r="HD5" s="25">
        <v>0</v>
      </c>
      <c r="HE5" s="25">
        <v>0</v>
      </c>
      <c r="HF5" s="25">
        <v>63145</v>
      </c>
      <c r="HG5" s="25">
        <v>43053</v>
      </c>
      <c r="HH5" s="25">
        <v>402554</v>
      </c>
      <c r="HI5" s="25">
        <v>-296356</v>
      </c>
      <c r="HJ5" s="25">
        <v>70247</v>
      </c>
      <c r="HK5" s="25">
        <v>11558</v>
      </c>
      <c r="HL5" s="25">
        <v>842</v>
      </c>
      <c r="HM5" s="25">
        <v>494861</v>
      </c>
      <c r="HN5" s="25">
        <v>0</v>
      </c>
      <c r="HO5" s="25">
        <v>0</v>
      </c>
      <c r="HP5" s="25">
        <v>0</v>
      </c>
      <c r="HQ5" s="25">
        <v>0</v>
      </c>
      <c r="HR5" s="25">
        <v>70247</v>
      </c>
      <c r="HS5" s="25">
        <v>12400</v>
      </c>
      <c r="HT5" s="25">
        <v>494861</v>
      </c>
      <c r="HU5" s="25">
        <v>-412214</v>
      </c>
      <c r="HV5" s="25">
        <v>59977</v>
      </c>
      <c r="HW5" s="25">
        <v>12863</v>
      </c>
      <c r="HX5" s="25">
        <v>1082</v>
      </c>
      <c r="HY5" s="25">
        <v>1332902</v>
      </c>
      <c r="HZ5" s="25">
        <v>0</v>
      </c>
      <c r="IA5" s="25">
        <v>0</v>
      </c>
      <c r="IB5" s="25">
        <v>0</v>
      </c>
      <c r="IC5" s="25">
        <v>0</v>
      </c>
      <c r="ID5" s="25">
        <v>59977</v>
      </c>
      <c r="IE5" s="25">
        <v>13945</v>
      </c>
      <c r="IF5" s="25">
        <v>1332902</v>
      </c>
      <c r="IG5" s="25">
        <v>-1258980</v>
      </c>
      <c r="IH5" s="25">
        <v>72640</v>
      </c>
      <c r="II5" s="25">
        <v>14853</v>
      </c>
      <c r="IJ5" s="25">
        <v>798</v>
      </c>
      <c r="IK5" s="25">
        <v>547310</v>
      </c>
      <c r="IL5" s="25">
        <v>63</v>
      </c>
      <c r="IM5" s="25">
        <v>12</v>
      </c>
      <c r="IN5" s="25">
        <v>0</v>
      </c>
      <c r="IO5" s="25">
        <v>0</v>
      </c>
      <c r="IP5" s="25">
        <v>72703</v>
      </c>
      <c r="IQ5" s="25">
        <v>15663</v>
      </c>
      <c r="IR5" s="25">
        <v>547310</v>
      </c>
      <c r="IS5" s="25">
        <v>-458944</v>
      </c>
      <c r="IT5" s="25">
        <v>71374</v>
      </c>
      <c r="IU5" s="25">
        <v>10908</v>
      </c>
      <c r="IV5" s="25">
        <v>1307</v>
      </c>
      <c r="IW5" s="25">
        <v>931442</v>
      </c>
      <c r="IX5" s="25">
        <v>222</v>
      </c>
      <c r="IY5" s="25">
        <v>0</v>
      </c>
      <c r="IZ5" s="25">
        <v>0</v>
      </c>
      <c r="JA5" s="25">
        <v>0</v>
      </c>
      <c r="JB5" s="25">
        <v>71596</v>
      </c>
      <c r="JC5" s="25">
        <v>12215</v>
      </c>
      <c r="JD5" s="25">
        <v>931442</v>
      </c>
      <c r="JE5" s="25">
        <v>-847631</v>
      </c>
      <c r="JF5" s="25">
        <v>114270</v>
      </c>
      <c r="JG5" s="25">
        <v>12273</v>
      </c>
      <c r="JH5" s="25">
        <v>841</v>
      </c>
      <c r="JI5" s="25">
        <v>1020764</v>
      </c>
      <c r="JJ5" s="25">
        <v>126</v>
      </c>
      <c r="JK5" s="25">
        <v>0</v>
      </c>
      <c r="JL5" s="25">
        <v>0</v>
      </c>
      <c r="JM5" s="25">
        <v>0</v>
      </c>
      <c r="JN5" s="25">
        <v>114396</v>
      </c>
      <c r="JO5" s="25">
        <v>13114</v>
      </c>
      <c r="JP5" s="25">
        <v>1020764</v>
      </c>
      <c r="JQ5" s="25">
        <v>-893254</v>
      </c>
      <c r="JR5" s="25">
        <v>106501</v>
      </c>
      <c r="JS5" s="25">
        <v>18304</v>
      </c>
      <c r="JT5" s="25">
        <v>521</v>
      </c>
      <c r="JU5" s="25">
        <v>764054</v>
      </c>
      <c r="JV5" s="25">
        <v>87</v>
      </c>
      <c r="JW5" s="25">
        <v>65</v>
      </c>
      <c r="JX5" s="25">
        <v>0</v>
      </c>
      <c r="JY5" s="25">
        <v>0</v>
      </c>
      <c r="JZ5" s="25">
        <v>106588</v>
      </c>
      <c r="KA5" s="25">
        <v>18890</v>
      </c>
      <c r="KB5" s="25">
        <v>764054</v>
      </c>
      <c r="KC5" s="25">
        <v>-638576</v>
      </c>
      <c r="KD5" s="25">
        <v>92363</v>
      </c>
      <c r="KE5" s="25">
        <v>22409</v>
      </c>
      <c r="KF5" s="25">
        <v>420</v>
      </c>
      <c r="KG5" s="25">
        <v>968571</v>
      </c>
      <c r="KH5" s="25">
        <v>46</v>
      </c>
      <c r="KI5" s="25">
        <v>4</v>
      </c>
      <c r="KJ5" s="25">
        <v>0</v>
      </c>
      <c r="KK5" s="25">
        <v>0</v>
      </c>
      <c r="KL5" s="25">
        <v>92409</v>
      </c>
      <c r="KM5" s="25">
        <v>22833</v>
      </c>
      <c r="KN5" s="25">
        <v>968571</v>
      </c>
      <c r="KO5" s="25">
        <v>-853329</v>
      </c>
      <c r="KP5" s="25">
        <v>81891</v>
      </c>
      <c r="KQ5" s="25">
        <v>18425</v>
      </c>
      <c r="KR5" s="25">
        <v>270</v>
      </c>
      <c r="KS5" s="25">
        <v>1165203</v>
      </c>
      <c r="KT5" s="25">
        <v>0</v>
      </c>
      <c r="KU5" s="25">
        <v>0</v>
      </c>
      <c r="KV5" s="25">
        <v>0</v>
      </c>
      <c r="KW5" s="25">
        <v>0</v>
      </c>
      <c r="KX5" s="25">
        <v>81891</v>
      </c>
      <c r="KY5" s="25">
        <v>18695</v>
      </c>
      <c r="KZ5" s="25">
        <v>1165203</v>
      </c>
      <c r="LA5" s="25">
        <v>-1064617</v>
      </c>
      <c r="LB5" s="25">
        <v>71667</v>
      </c>
      <c r="LC5" s="25">
        <v>21657</v>
      </c>
      <c r="LD5" s="25">
        <v>392</v>
      </c>
      <c r="LE5" s="25">
        <v>759779</v>
      </c>
      <c r="LF5" s="25">
        <v>80</v>
      </c>
      <c r="LG5" s="25">
        <v>0</v>
      </c>
      <c r="LH5" s="25">
        <v>0</v>
      </c>
      <c r="LI5" s="25">
        <v>0</v>
      </c>
      <c r="LJ5" s="25">
        <v>71747</v>
      </c>
      <c r="LK5" s="25">
        <v>22049</v>
      </c>
      <c r="LL5" s="25">
        <v>759779</v>
      </c>
      <c r="LM5" s="25">
        <v>-665983</v>
      </c>
      <c r="LN5" s="25">
        <v>59121</v>
      </c>
      <c r="LO5" s="25">
        <v>15573</v>
      </c>
      <c r="LP5" s="25">
        <v>47</v>
      </c>
      <c r="LQ5" s="25">
        <v>914123</v>
      </c>
      <c r="LR5" s="25">
        <v>63</v>
      </c>
      <c r="LS5" s="25">
        <v>0</v>
      </c>
      <c r="LT5" s="25">
        <v>0</v>
      </c>
      <c r="LU5" s="25">
        <v>0</v>
      </c>
      <c r="LV5" s="25">
        <v>59184</v>
      </c>
      <c r="LW5" s="25">
        <v>15620</v>
      </c>
      <c r="LX5" s="25">
        <v>914123</v>
      </c>
      <c r="LY5" s="25">
        <v>-839319</v>
      </c>
      <c r="LZ5" s="25">
        <v>79975</v>
      </c>
      <c r="MA5" s="25">
        <v>15874</v>
      </c>
      <c r="MB5" s="25">
        <v>1835</v>
      </c>
      <c r="MC5" s="25">
        <v>1125830</v>
      </c>
      <c r="MD5" s="25">
        <v>124</v>
      </c>
      <c r="ME5" s="25">
        <v>0</v>
      </c>
      <c r="MF5" s="25">
        <v>0</v>
      </c>
      <c r="MG5" s="25">
        <v>0</v>
      </c>
      <c r="MH5" s="25">
        <v>80099</v>
      </c>
      <c r="MI5" s="25">
        <v>17709</v>
      </c>
      <c r="MJ5" s="25">
        <v>1125830</v>
      </c>
      <c r="MK5" s="25">
        <v>-1028022</v>
      </c>
      <c r="ML5" s="25">
        <v>90243</v>
      </c>
      <c r="MM5" s="25">
        <v>24195</v>
      </c>
      <c r="MN5" s="25">
        <v>1316</v>
      </c>
      <c r="MO5" s="25">
        <v>869475</v>
      </c>
      <c r="MP5" s="25">
        <v>14</v>
      </c>
      <c r="MQ5" s="25">
        <v>16</v>
      </c>
      <c r="MR5" s="25">
        <v>0</v>
      </c>
      <c r="MS5" s="25">
        <v>0</v>
      </c>
      <c r="MT5" s="25">
        <v>90257</v>
      </c>
      <c r="MU5" s="25">
        <v>25527</v>
      </c>
      <c r="MV5" s="25">
        <v>869475</v>
      </c>
      <c r="MW5" s="25">
        <v>-753691</v>
      </c>
      <c r="MX5" s="25">
        <v>110571</v>
      </c>
      <c r="MY5" s="25">
        <v>27634</v>
      </c>
      <c r="MZ5" s="25">
        <v>40</v>
      </c>
      <c r="NA5" s="25">
        <v>972034</v>
      </c>
      <c r="NB5" s="25">
        <v>43</v>
      </c>
      <c r="NC5" s="25">
        <v>0</v>
      </c>
      <c r="ND5" s="25">
        <v>0</v>
      </c>
      <c r="NE5" s="25">
        <v>0</v>
      </c>
      <c r="NF5" s="25">
        <v>110614</v>
      </c>
      <c r="NG5" s="25">
        <v>27674</v>
      </c>
      <c r="NH5" s="25">
        <v>972034</v>
      </c>
      <c r="NI5" s="25">
        <v>-833746</v>
      </c>
      <c r="NJ5" s="25">
        <v>95007</v>
      </c>
      <c r="NK5" s="25">
        <v>40428</v>
      </c>
      <c r="NL5" s="25">
        <v>15</v>
      </c>
      <c r="NM5" s="25">
        <v>1059760</v>
      </c>
      <c r="NN5" s="25">
        <v>34</v>
      </c>
      <c r="NO5" s="25">
        <v>0</v>
      </c>
      <c r="NP5" s="25">
        <v>0</v>
      </c>
      <c r="NQ5" s="25">
        <v>0</v>
      </c>
      <c r="NR5" s="25">
        <v>95041</v>
      </c>
      <c r="NS5" s="25">
        <v>40443</v>
      </c>
      <c r="NT5" s="25">
        <v>1059760</v>
      </c>
      <c r="NU5" s="25">
        <v>-924276</v>
      </c>
      <c r="NV5" s="25">
        <v>136123</v>
      </c>
      <c r="NW5" s="25">
        <v>22912</v>
      </c>
      <c r="NX5" s="25">
        <v>47</v>
      </c>
      <c r="NY5" s="25">
        <v>825373</v>
      </c>
      <c r="NZ5" s="25">
        <v>49</v>
      </c>
      <c r="OA5" s="25">
        <v>0</v>
      </c>
      <c r="OB5" s="25">
        <v>0</v>
      </c>
      <c r="OC5" s="25">
        <v>0</v>
      </c>
      <c r="OD5" s="25">
        <v>136172</v>
      </c>
      <c r="OE5" s="25">
        <v>22959</v>
      </c>
      <c r="OF5" s="25">
        <v>825373</v>
      </c>
      <c r="OG5" s="25">
        <v>-666242</v>
      </c>
      <c r="OH5" s="25">
        <v>139139</v>
      </c>
      <c r="OI5" s="25">
        <v>19306</v>
      </c>
      <c r="OJ5" s="25">
        <v>628</v>
      </c>
      <c r="OK5" s="25">
        <v>981333</v>
      </c>
      <c r="OL5" s="25">
        <v>26</v>
      </c>
      <c r="OM5" s="25">
        <v>0</v>
      </c>
      <c r="ON5" s="25">
        <v>0</v>
      </c>
      <c r="OO5" s="25">
        <v>0</v>
      </c>
      <c r="OP5" s="25">
        <v>139165</v>
      </c>
      <c r="OQ5" s="25">
        <v>19934</v>
      </c>
      <c r="OR5" s="25">
        <v>981333</v>
      </c>
      <c r="OS5" s="25">
        <v>-822234</v>
      </c>
      <c r="OT5" s="25">
        <v>108350</v>
      </c>
      <c r="OU5" s="25">
        <v>23755</v>
      </c>
      <c r="OV5" s="25">
        <v>276</v>
      </c>
      <c r="OW5" s="25">
        <v>1106885</v>
      </c>
      <c r="OX5" s="25">
        <v>53</v>
      </c>
      <c r="OY5" s="25">
        <v>0</v>
      </c>
      <c r="OZ5" s="25">
        <v>0</v>
      </c>
      <c r="PA5" s="25">
        <v>0</v>
      </c>
      <c r="PB5" s="25">
        <v>108403</v>
      </c>
      <c r="PC5" s="25">
        <v>24031</v>
      </c>
      <c r="PD5" s="25">
        <v>1106885</v>
      </c>
      <c r="PE5" s="25">
        <v>-974451</v>
      </c>
      <c r="PF5" s="25">
        <v>111741</v>
      </c>
      <c r="PG5" s="25">
        <v>23123</v>
      </c>
      <c r="PH5" s="25">
        <v>283</v>
      </c>
      <c r="PI5" s="25">
        <v>767531</v>
      </c>
      <c r="PJ5" s="25">
        <v>57</v>
      </c>
      <c r="PK5" s="25">
        <v>0</v>
      </c>
      <c r="PL5" s="25">
        <v>0</v>
      </c>
      <c r="PM5" s="25">
        <v>0</v>
      </c>
      <c r="PN5" s="25">
        <v>111798</v>
      </c>
      <c r="PO5" s="25">
        <v>23406</v>
      </c>
      <c r="PP5" s="25">
        <v>767531</v>
      </c>
      <c r="PQ5" s="25">
        <v>-632327</v>
      </c>
      <c r="PR5" s="25">
        <v>159415</v>
      </c>
      <c r="PS5" s="25">
        <v>26422</v>
      </c>
      <c r="PT5" s="25">
        <v>420</v>
      </c>
      <c r="PU5" s="25">
        <v>1297400</v>
      </c>
      <c r="PV5" s="25">
        <v>118</v>
      </c>
      <c r="PW5" s="25">
        <v>0</v>
      </c>
      <c r="PX5" s="25">
        <v>0</v>
      </c>
      <c r="PY5" s="25">
        <v>0</v>
      </c>
      <c r="PZ5" s="25">
        <v>159533</v>
      </c>
      <c r="QA5" s="25">
        <v>26842</v>
      </c>
      <c r="QB5" s="25">
        <v>1297400</v>
      </c>
      <c r="QC5" s="25">
        <v>-1111025</v>
      </c>
      <c r="QD5" s="25">
        <v>228764</v>
      </c>
      <c r="QE5" s="25">
        <v>31798</v>
      </c>
      <c r="QF5" s="25">
        <v>477</v>
      </c>
      <c r="QG5" s="25">
        <v>928882</v>
      </c>
      <c r="QH5" s="25">
        <v>138</v>
      </c>
      <c r="QI5" s="25">
        <v>0</v>
      </c>
      <c r="QJ5" s="25">
        <v>0</v>
      </c>
      <c r="QK5" s="25">
        <v>0</v>
      </c>
      <c r="QL5" s="25">
        <v>228902</v>
      </c>
      <c r="QM5" s="25">
        <v>32275</v>
      </c>
      <c r="QN5" s="25">
        <v>928882</v>
      </c>
      <c r="QO5" s="25">
        <v>-667705</v>
      </c>
      <c r="QP5" s="25">
        <v>331564</v>
      </c>
      <c r="QQ5" s="25">
        <v>45381</v>
      </c>
      <c r="QR5" s="25">
        <v>835</v>
      </c>
      <c r="QS5" s="25">
        <v>915882</v>
      </c>
      <c r="QT5" s="25">
        <v>186</v>
      </c>
      <c r="QU5" s="25">
        <v>124</v>
      </c>
      <c r="QV5" s="25">
        <v>0</v>
      </c>
      <c r="QW5" s="25">
        <v>0</v>
      </c>
      <c r="QX5" s="25">
        <v>331750</v>
      </c>
      <c r="QY5" s="25">
        <v>46340</v>
      </c>
      <c r="QZ5" s="25">
        <v>915882</v>
      </c>
      <c r="RA5" s="25">
        <v>-537792</v>
      </c>
      <c r="RB5" s="25">
        <v>137408</v>
      </c>
      <c r="RC5" s="25">
        <v>31346</v>
      </c>
      <c r="RD5" s="25">
        <v>273</v>
      </c>
      <c r="RE5" s="25">
        <v>742845</v>
      </c>
      <c r="RF5" s="25">
        <v>112</v>
      </c>
      <c r="RG5" s="25">
        <v>0</v>
      </c>
      <c r="RH5" s="25">
        <v>0</v>
      </c>
      <c r="RI5" s="25">
        <v>0</v>
      </c>
      <c r="RJ5" s="25">
        <v>137520</v>
      </c>
      <c r="RK5" s="25">
        <v>31619</v>
      </c>
      <c r="RL5" s="25">
        <v>742845</v>
      </c>
      <c r="RM5" s="25">
        <v>-573706</v>
      </c>
      <c r="RN5" s="25">
        <v>182235</v>
      </c>
      <c r="RO5" s="25">
        <v>34738</v>
      </c>
      <c r="RP5" s="25">
        <v>327</v>
      </c>
      <c r="RQ5" s="25">
        <v>1278860</v>
      </c>
      <c r="RR5" s="25">
        <v>95</v>
      </c>
      <c r="RS5" s="25">
        <v>0</v>
      </c>
      <c r="RT5" s="25">
        <v>0</v>
      </c>
      <c r="RU5" s="25">
        <v>0</v>
      </c>
      <c r="RV5" s="25">
        <v>182330</v>
      </c>
      <c r="RW5" s="25">
        <v>35065</v>
      </c>
      <c r="RX5" s="25">
        <v>1278860</v>
      </c>
      <c r="RY5" s="25">
        <v>-1061465</v>
      </c>
      <c r="RZ5" s="25">
        <v>242980</v>
      </c>
      <c r="SA5" s="25">
        <v>38428</v>
      </c>
      <c r="SB5" s="25">
        <v>212</v>
      </c>
      <c r="SC5" s="25">
        <v>870477</v>
      </c>
      <c r="SD5" s="25">
        <v>130</v>
      </c>
      <c r="SE5" s="25">
        <v>0</v>
      </c>
      <c r="SF5" s="25">
        <v>0</v>
      </c>
      <c r="SG5" s="25">
        <v>0</v>
      </c>
      <c r="SH5" s="25">
        <v>243110</v>
      </c>
      <c r="SI5" s="25">
        <v>38640</v>
      </c>
      <c r="SJ5" s="25">
        <v>870477</v>
      </c>
      <c r="SK5" s="25">
        <v>-588727</v>
      </c>
      <c r="SL5" s="25">
        <v>433307</v>
      </c>
      <c r="SM5" s="25">
        <v>52980</v>
      </c>
      <c r="SN5" s="25">
        <v>614</v>
      </c>
      <c r="SO5" s="25">
        <v>1130015</v>
      </c>
      <c r="SP5" s="25">
        <v>28</v>
      </c>
      <c r="SQ5" s="25">
        <v>0</v>
      </c>
      <c r="SR5" s="25">
        <v>0</v>
      </c>
      <c r="SS5" s="25">
        <v>0</v>
      </c>
      <c r="ST5" s="25">
        <v>433335</v>
      </c>
      <c r="SU5" s="25">
        <v>53594</v>
      </c>
      <c r="SV5" s="25">
        <v>1130015</v>
      </c>
      <c r="SW5" s="25">
        <v>-643086</v>
      </c>
      <c r="SX5" s="25">
        <v>330176</v>
      </c>
      <c r="SY5" s="25">
        <v>43523</v>
      </c>
      <c r="SZ5" s="25">
        <v>89</v>
      </c>
      <c r="TA5" s="25">
        <v>1213879</v>
      </c>
      <c r="TB5" s="25">
        <v>8</v>
      </c>
      <c r="TC5" s="25">
        <v>0</v>
      </c>
      <c r="TD5" s="25">
        <v>0</v>
      </c>
      <c r="TE5" s="25">
        <v>0</v>
      </c>
      <c r="TF5" s="25">
        <v>330184</v>
      </c>
      <c r="TG5" s="25">
        <v>43612</v>
      </c>
      <c r="TH5" s="25">
        <v>1213879</v>
      </c>
      <c r="TI5" s="25">
        <v>-840083</v>
      </c>
      <c r="TJ5" s="25">
        <v>586059</v>
      </c>
      <c r="TK5" s="25">
        <v>57627</v>
      </c>
      <c r="TL5" s="25">
        <v>1750</v>
      </c>
      <c r="TM5" s="25">
        <v>906423</v>
      </c>
      <c r="TN5" s="25">
        <v>112</v>
      </c>
      <c r="TO5" s="25">
        <v>0</v>
      </c>
      <c r="TP5" s="25">
        <v>0</v>
      </c>
      <c r="TQ5" s="25">
        <v>0</v>
      </c>
      <c r="TR5" s="25">
        <v>586171</v>
      </c>
      <c r="TS5" s="25">
        <v>59377</v>
      </c>
      <c r="TT5" s="25">
        <v>906423</v>
      </c>
      <c r="TU5" s="25">
        <v>-260875</v>
      </c>
      <c r="TV5" s="25">
        <v>397448</v>
      </c>
      <c r="TW5" s="25">
        <v>78207</v>
      </c>
      <c r="TX5" s="25">
        <v>592</v>
      </c>
      <c r="TY5" s="25">
        <v>743509</v>
      </c>
      <c r="TZ5" s="25">
        <v>28</v>
      </c>
      <c r="UA5" s="25">
        <v>0</v>
      </c>
      <c r="UB5" s="25">
        <v>0</v>
      </c>
      <c r="UC5" s="25">
        <v>0</v>
      </c>
      <c r="UD5" s="25">
        <v>397476</v>
      </c>
      <c r="UE5" s="25">
        <v>78799</v>
      </c>
      <c r="UF5" s="25">
        <v>743509</v>
      </c>
      <c r="UG5" s="25">
        <v>-267234</v>
      </c>
      <c r="UH5" s="25">
        <v>272536</v>
      </c>
      <c r="UI5" s="25">
        <v>20493</v>
      </c>
      <c r="UJ5" s="25">
        <v>84</v>
      </c>
      <c r="UK5" s="25">
        <v>973688</v>
      </c>
      <c r="UL5" s="25">
        <v>0</v>
      </c>
      <c r="UM5" s="25">
        <v>0</v>
      </c>
      <c r="UN5" s="25">
        <v>0</v>
      </c>
      <c r="UO5" s="25">
        <v>18</v>
      </c>
      <c r="UP5" s="25">
        <v>272536</v>
      </c>
      <c r="UQ5" s="25">
        <v>20577</v>
      </c>
      <c r="UR5" s="25">
        <v>973706</v>
      </c>
      <c r="US5" s="25">
        <v>-680593</v>
      </c>
      <c r="UT5" s="25">
        <v>832040</v>
      </c>
      <c r="UU5" s="25">
        <v>60463</v>
      </c>
      <c r="UV5" s="25">
        <v>917</v>
      </c>
      <c r="UW5" s="25">
        <v>646352</v>
      </c>
      <c r="UX5" s="25">
        <v>120</v>
      </c>
      <c r="UY5" s="25">
        <v>0</v>
      </c>
      <c r="UZ5" s="25">
        <v>0</v>
      </c>
      <c r="VA5" s="25">
        <v>346</v>
      </c>
      <c r="VB5" s="25">
        <v>832160</v>
      </c>
      <c r="VC5" s="25">
        <v>61380</v>
      </c>
      <c r="VD5" s="25">
        <v>646698</v>
      </c>
      <c r="VE5" s="25">
        <v>246842</v>
      </c>
      <c r="VF5" s="25">
        <v>308458</v>
      </c>
      <c r="VG5" s="25">
        <v>28671</v>
      </c>
      <c r="VH5" s="25">
        <v>445</v>
      </c>
      <c r="VI5" s="25">
        <v>821734</v>
      </c>
      <c r="VJ5" s="25">
        <v>4959</v>
      </c>
      <c r="VK5" s="25">
        <v>781</v>
      </c>
      <c r="VL5" s="25">
        <v>2213</v>
      </c>
      <c r="VM5" s="25">
        <v>0</v>
      </c>
      <c r="VN5" s="25">
        <v>313417</v>
      </c>
      <c r="VO5" s="25">
        <v>32110</v>
      </c>
      <c r="VP5" s="25">
        <v>821734</v>
      </c>
      <c r="VQ5" s="25">
        <v>-476207</v>
      </c>
      <c r="VR5" s="25">
        <v>284079</v>
      </c>
      <c r="VS5" s="25">
        <v>22114</v>
      </c>
      <c r="VT5" s="25">
        <v>148</v>
      </c>
      <c r="VU5" s="25">
        <v>1098712</v>
      </c>
      <c r="VV5" s="25">
        <v>0</v>
      </c>
      <c r="VW5" s="25">
        <v>15</v>
      </c>
      <c r="VX5" s="25">
        <v>0</v>
      </c>
      <c r="VY5" s="25">
        <v>0</v>
      </c>
      <c r="VZ5" s="25">
        <v>284079</v>
      </c>
      <c r="WA5" s="25">
        <v>22277</v>
      </c>
      <c r="WB5" s="25">
        <v>1098712</v>
      </c>
      <c r="WC5" s="25">
        <v>-792356</v>
      </c>
      <c r="WD5" s="25">
        <v>515826</v>
      </c>
      <c r="WE5" s="25">
        <v>40700</v>
      </c>
      <c r="WF5" s="25">
        <v>511</v>
      </c>
      <c r="WG5" s="25">
        <v>1124110</v>
      </c>
      <c r="WH5" s="25">
        <v>28</v>
      </c>
      <c r="WI5" s="25">
        <v>0</v>
      </c>
      <c r="WJ5" s="25">
        <v>23</v>
      </c>
      <c r="WK5" s="25">
        <v>18</v>
      </c>
      <c r="WL5" s="25">
        <v>515854</v>
      </c>
      <c r="WM5" s="25">
        <v>41234</v>
      </c>
      <c r="WN5" s="25">
        <v>1124128</v>
      </c>
      <c r="WO5" s="25">
        <v>-567040</v>
      </c>
      <c r="WP5" s="25">
        <v>463551</v>
      </c>
      <c r="WQ5" s="25">
        <v>44453</v>
      </c>
      <c r="WR5" s="25">
        <v>524</v>
      </c>
      <c r="WS5" s="25">
        <v>1103720</v>
      </c>
      <c r="WT5" s="25">
        <v>96</v>
      </c>
      <c r="WU5" s="25">
        <v>0</v>
      </c>
      <c r="WV5" s="25">
        <v>0</v>
      </c>
      <c r="WW5" s="25">
        <v>460</v>
      </c>
      <c r="WX5" s="25">
        <v>463647</v>
      </c>
      <c r="WY5" s="25">
        <v>44977</v>
      </c>
      <c r="WZ5" s="25">
        <v>1104180</v>
      </c>
      <c r="XA5" s="25">
        <v>-595556</v>
      </c>
      <c r="XB5" s="25">
        <v>707039</v>
      </c>
      <c r="XC5" s="25">
        <v>89286</v>
      </c>
      <c r="XD5" s="25">
        <v>1706</v>
      </c>
      <c r="XE5" s="25">
        <v>1096837</v>
      </c>
      <c r="XF5" s="25">
        <v>45</v>
      </c>
      <c r="XG5" s="25">
        <v>0</v>
      </c>
      <c r="XH5" s="25">
        <v>0</v>
      </c>
      <c r="XI5" s="25">
        <v>0</v>
      </c>
      <c r="XJ5" s="25">
        <v>707084</v>
      </c>
      <c r="XK5" s="25">
        <v>90992</v>
      </c>
      <c r="XL5" s="25">
        <v>1096837</v>
      </c>
      <c r="XM5" s="25">
        <v>-298761</v>
      </c>
      <c r="XN5" s="25">
        <v>546884</v>
      </c>
      <c r="XO5" s="25">
        <v>76585</v>
      </c>
      <c r="XP5" s="25">
        <v>4291</v>
      </c>
      <c r="XQ5" s="25">
        <v>1067872</v>
      </c>
      <c r="XR5" s="25">
        <v>29</v>
      </c>
      <c r="XS5" s="25">
        <v>0</v>
      </c>
      <c r="XT5" s="25">
        <v>0</v>
      </c>
      <c r="XU5" s="25">
        <v>495</v>
      </c>
      <c r="XV5" s="25">
        <v>546913</v>
      </c>
      <c r="XW5" s="25">
        <v>80876</v>
      </c>
      <c r="XX5" s="25">
        <v>1068367</v>
      </c>
      <c r="XY5" s="25">
        <v>-440578</v>
      </c>
      <c r="XZ5" s="25">
        <v>685629</v>
      </c>
      <c r="YA5" s="25">
        <v>98037</v>
      </c>
      <c r="YB5" s="25">
        <v>4708</v>
      </c>
      <c r="YC5" s="25">
        <v>1007647</v>
      </c>
      <c r="YD5" s="25">
        <v>0</v>
      </c>
      <c r="YE5" s="25">
        <v>0</v>
      </c>
      <c r="YF5" s="25">
        <v>0</v>
      </c>
      <c r="YG5" s="25">
        <v>16</v>
      </c>
      <c r="YH5" s="25">
        <v>685629</v>
      </c>
      <c r="YI5" s="25">
        <v>102745</v>
      </c>
      <c r="YJ5" s="25">
        <v>1007663</v>
      </c>
      <c r="YK5" s="25">
        <v>-219289</v>
      </c>
      <c r="YL5" s="25">
        <v>768295</v>
      </c>
      <c r="YM5" s="25">
        <v>72977</v>
      </c>
      <c r="YN5" s="25">
        <v>2958</v>
      </c>
      <c r="YO5" s="25">
        <v>1186160</v>
      </c>
      <c r="YP5" s="25">
        <v>18</v>
      </c>
      <c r="YQ5" s="25">
        <v>0</v>
      </c>
      <c r="YR5" s="25">
        <v>0</v>
      </c>
      <c r="YS5" s="25">
        <v>0</v>
      </c>
      <c r="YT5" s="25">
        <v>768313</v>
      </c>
      <c r="YU5" s="25">
        <v>75935</v>
      </c>
      <c r="YV5" s="25">
        <v>1186160</v>
      </c>
      <c r="YW5" s="25">
        <v>-341912</v>
      </c>
      <c r="YX5" s="25">
        <v>827815</v>
      </c>
      <c r="YY5" s="25">
        <v>46821</v>
      </c>
      <c r="YZ5" s="25">
        <v>284</v>
      </c>
      <c r="ZA5" s="25">
        <v>1246777</v>
      </c>
      <c r="ZB5" s="25">
        <v>0</v>
      </c>
      <c r="ZC5" s="25">
        <v>0</v>
      </c>
      <c r="ZD5" s="25">
        <v>0</v>
      </c>
      <c r="ZE5" s="25">
        <v>0</v>
      </c>
      <c r="ZF5" s="25">
        <v>827815</v>
      </c>
      <c r="ZG5" s="25">
        <v>47105</v>
      </c>
      <c r="ZH5" s="25">
        <v>1246777</v>
      </c>
      <c r="ZI5" s="25">
        <v>-371857</v>
      </c>
      <c r="ZJ5" s="25">
        <v>457388</v>
      </c>
      <c r="ZK5" s="25">
        <v>30986</v>
      </c>
      <c r="ZL5" s="25">
        <v>536</v>
      </c>
      <c r="ZM5" s="25">
        <v>796472</v>
      </c>
      <c r="ZN5" s="25">
        <v>0</v>
      </c>
      <c r="ZO5" s="25">
        <v>0</v>
      </c>
      <c r="ZP5" s="25">
        <v>0</v>
      </c>
      <c r="ZQ5" s="25">
        <v>0</v>
      </c>
      <c r="ZR5" s="25">
        <v>457388</v>
      </c>
      <c r="ZS5" s="25">
        <v>31522</v>
      </c>
      <c r="ZT5" s="25">
        <v>796472</v>
      </c>
      <c r="ZU5" s="25">
        <v>-307562</v>
      </c>
      <c r="ZV5" s="25">
        <v>812378</v>
      </c>
      <c r="ZW5" s="25">
        <v>32391</v>
      </c>
      <c r="ZX5" s="25">
        <v>391</v>
      </c>
      <c r="ZY5" s="25">
        <v>1111908</v>
      </c>
      <c r="ZZ5" s="25">
        <v>67</v>
      </c>
      <c r="AAA5" s="25">
        <v>40</v>
      </c>
      <c r="AAB5" s="25">
        <v>0</v>
      </c>
      <c r="AAC5" s="25">
        <v>0</v>
      </c>
      <c r="AAD5" s="25">
        <v>812445</v>
      </c>
      <c r="AAE5" s="25">
        <v>32822</v>
      </c>
      <c r="AAF5" s="25">
        <v>1111908</v>
      </c>
      <c r="AAG5" s="25">
        <v>-266641</v>
      </c>
      <c r="AAH5" s="25">
        <v>871241</v>
      </c>
      <c r="AAI5" s="25">
        <v>50421</v>
      </c>
      <c r="AAJ5" s="25">
        <v>480</v>
      </c>
      <c r="AAK5" s="25">
        <v>222947</v>
      </c>
      <c r="AAL5" s="25">
        <v>0</v>
      </c>
      <c r="AAM5" s="25">
        <v>0</v>
      </c>
      <c r="AAN5" s="25">
        <v>0</v>
      </c>
      <c r="AAO5" s="25">
        <v>0</v>
      </c>
      <c r="AAP5" s="25">
        <v>871241</v>
      </c>
      <c r="AAQ5" s="25">
        <v>50901</v>
      </c>
      <c r="AAR5" s="25">
        <v>222947</v>
      </c>
      <c r="AAS5" s="25">
        <v>699195</v>
      </c>
      <c r="AAT5" s="25">
        <v>625561</v>
      </c>
      <c r="AAU5" s="25">
        <v>39088</v>
      </c>
      <c r="AAV5" s="25">
        <v>796</v>
      </c>
      <c r="AAW5" s="25">
        <v>973805</v>
      </c>
      <c r="AAX5" s="25">
        <v>0</v>
      </c>
      <c r="AAY5" s="25">
        <v>0</v>
      </c>
      <c r="AAZ5" s="25">
        <v>0</v>
      </c>
      <c r="ABA5" s="25">
        <v>0</v>
      </c>
      <c r="ABB5" s="25">
        <v>625561</v>
      </c>
      <c r="ABC5" s="25">
        <v>39884</v>
      </c>
      <c r="ABD5" s="25">
        <v>973805</v>
      </c>
      <c r="ABE5" s="25">
        <v>-308360</v>
      </c>
      <c r="ABF5" s="25">
        <v>1100824</v>
      </c>
      <c r="ABG5" s="25">
        <v>37844</v>
      </c>
      <c r="ABH5" s="25">
        <v>2338</v>
      </c>
      <c r="ABI5" s="25">
        <v>1785680</v>
      </c>
      <c r="ABJ5" s="25">
        <v>273</v>
      </c>
      <c r="ABK5" s="25">
        <v>169</v>
      </c>
      <c r="ABL5" s="25">
        <v>0</v>
      </c>
      <c r="ABM5" s="25">
        <v>0</v>
      </c>
      <c r="ABN5" s="25">
        <v>1101097</v>
      </c>
      <c r="ABO5" s="25">
        <v>40351</v>
      </c>
      <c r="ABP5" s="25">
        <v>1785680</v>
      </c>
      <c r="ABQ5" s="25">
        <v>-644232</v>
      </c>
      <c r="ABR5" s="25">
        <v>739701</v>
      </c>
      <c r="ABS5" s="25">
        <v>97037</v>
      </c>
      <c r="ABT5" s="25">
        <v>9058</v>
      </c>
      <c r="ABU5" s="25">
        <v>849854</v>
      </c>
      <c r="ABV5" s="25">
        <v>0</v>
      </c>
      <c r="ABW5" s="25">
        <v>0</v>
      </c>
      <c r="ABX5" s="25">
        <v>0</v>
      </c>
      <c r="ABY5" s="25">
        <v>133</v>
      </c>
      <c r="ABZ5" s="25">
        <v>739701</v>
      </c>
      <c r="ACA5" s="25">
        <v>106095</v>
      </c>
      <c r="ACB5" s="25">
        <v>849987</v>
      </c>
      <c r="ACC5" s="25">
        <v>-4191</v>
      </c>
      <c r="ACD5" s="25">
        <v>983537</v>
      </c>
      <c r="ACE5" s="25">
        <v>82099</v>
      </c>
      <c r="ACF5" s="25">
        <v>1691</v>
      </c>
      <c r="ACG5" s="25">
        <v>972831</v>
      </c>
      <c r="ACH5" s="25">
        <v>0</v>
      </c>
      <c r="ACI5" s="25">
        <v>30</v>
      </c>
      <c r="ACJ5" s="25">
        <v>0</v>
      </c>
      <c r="ACK5" s="25">
        <v>8</v>
      </c>
      <c r="ACL5" s="25">
        <v>983537</v>
      </c>
      <c r="ACM5" s="25">
        <v>83820</v>
      </c>
      <c r="ACN5" s="25">
        <v>972839</v>
      </c>
      <c r="ACO5" s="25">
        <v>94518</v>
      </c>
      <c r="ACP5" s="25">
        <v>838231</v>
      </c>
      <c r="ACQ5" s="25">
        <v>48182</v>
      </c>
      <c r="ACR5" s="25">
        <v>670</v>
      </c>
      <c r="ACS5" s="25">
        <v>1059336</v>
      </c>
      <c r="ACT5" s="25">
        <v>0</v>
      </c>
      <c r="ACU5" s="25">
        <v>0</v>
      </c>
      <c r="ACV5" s="25">
        <v>0</v>
      </c>
      <c r="ACW5" s="25">
        <v>0</v>
      </c>
      <c r="ACX5" s="25">
        <v>838231</v>
      </c>
      <c r="ACY5" s="25">
        <v>48852</v>
      </c>
      <c r="ACZ5" s="25">
        <v>1059336</v>
      </c>
      <c r="ADA5" s="25">
        <v>-172253</v>
      </c>
      <c r="ADB5" s="25">
        <v>1081456</v>
      </c>
      <c r="ADC5" s="25">
        <v>82228</v>
      </c>
      <c r="ADD5" s="25">
        <v>1764</v>
      </c>
      <c r="ADE5" s="25">
        <v>1182835</v>
      </c>
      <c r="ADF5" s="25">
        <v>0</v>
      </c>
      <c r="ADG5" s="25">
        <v>152</v>
      </c>
      <c r="ADH5" s="25">
        <v>0</v>
      </c>
      <c r="ADI5" s="25">
        <v>10</v>
      </c>
      <c r="ADJ5" s="25">
        <v>1081456</v>
      </c>
      <c r="ADK5" s="25">
        <v>84144</v>
      </c>
      <c r="ADL5" s="25">
        <v>1182845</v>
      </c>
      <c r="ADM5" s="25">
        <v>-17245</v>
      </c>
      <c r="ADN5" s="25">
        <v>858189</v>
      </c>
      <c r="ADO5" s="25">
        <v>53237</v>
      </c>
      <c r="ADP5" s="25">
        <v>2222</v>
      </c>
      <c r="ADQ5" s="25">
        <v>1453378</v>
      </c>
      <c r="ADR5" s="25">
        <v>0</v>
      </c>
      <c r="ADS5" s="25">
        <v>0</v>
      </c>
      <c r="ADT5" s="25">
        <v>0</v>
      </c>
      <c r="ADU5" s="25">
        <v>211</v>
      </c>
      <c r="ADV5" s="25">
        <v>858189</v>
      </c>
      <c r="ADW5" s="25">
        <v>55459</v>
      </c>
      <c r="ADX5" s="25">
        <v>1453589</v>
      </c>
      <c r="ADY5" s="25">
        <v>-539941</v>
      </c>
      <c r="ADZ5" s="25">
        <v>704629</v>
      </c>
      <c r="AEA5" s="25">
        <v>78986</v>
      </c>
      <c r="AEB5" s="25">
        <v>347</v>
      </c>
      <c r="AEC5" s="25">
        <v>1975981</v>
      </c>
      <c r="AED5" s="25">
        <v>0</v>
      </c>
      <c r="AEE5" s="25">
        <v>0</v>
      </c>
      <c r="AEF5" s="25">
        <v>0</v>
      </c>
      <c r="AEG5" s="25">
        <v>0</v>
      </c>
      <c r="AEH5" s="25">
        <v>704629</v>
      </c>
      <c r="AEI5" s="25">
        <v>79333</v>
      </c>
      <c r="AEJ5" s="25">
        <v>1975981</v>
      </c>
      <c r="AEK5" s="25">
        <v>-1192019</v>
      </c>
      <c r="AEL5" s="25">
        <v>1205252</v>
      </c>
      <c r="AEM5" s="25">
        <v>63467</v>
      </c>
      <c r="AEN5" s="25">
        <v>3936</v>
      </c>
      <c r="AEO5" s="25">
        <v>1980993</v>
      </c>
      <c r="AEP5" s="25">
        <v>0</v>
      </c>
      <c r="AEQ5" s="25">
        <v>0</v>
      </c>
      <c r="AER5" s="25">
        <v>0</v>
      </c>
      <c r="AES5" s="25">
        <v>180</v>
      </c>
      <c r="AET5" s="25">
        <v>1205252</v>
      </c>
      <c r="AEU5" s="25">
        <v>67403</v>
      </c>
      <c r="AEV5" s="25">
        <v>1981173</v>
      </c>
      <c r="AEW5" s="25">
        <v>-708518</v>
      </c>
      <c r="AEX5" s="25">
        <v>1094462</v>
      </c>
      <c r="AEY5" s="25">
        <v>61224</v>
      </c>
      <c r="AEZ5" s="25">
        <v>395</v>
      </c>
      <c r="AFA5" s="25">
        <v>1507963</v>
      </c>
      <c r="AFB5" s="25">
        <v>0</v>
      </c>
      <c r="AFC5" s="25">
        <v>0</v>
      </c>
      <c r="AFD5" s="25">
        <v>0</v>
      </c>
      <c r="AFE5" s="25">
        <v>0</v>
      </c>
      <c r="AFF5" s="25">
        <v>1094462</v>
      </c>
      <c r="AFG5" s="25">
        <v>61619</v>
      </c>
      <c r="AFH5" s="25">
        <v>1507963</v>
      </c>
      <c r="AFI5" s="25">
        <v>-351882</v>
      </c>
      <c r="AFJ5" s="25">
        <v>1151513</v>
      </c>
      <c r="AFK5" s="25">
        <v>52144</v>
      </c>
      <c r="AFL5" s="25">
        <v>1732</v>
      </c>
      <c r="AFM5" s="25">
        <v>1863234</v>
      </c>
      <c r="AFN5" s="25">
        <v>0</v>
      </c>
      <c r="AFO5" s="25">
        <v>0</v>
      </c>
      <c r="AFP5" s="25">
        <v>0</v>
      </c>
      <c r="AFQ5" s="25">
        <v>0</v>
      </c>
      <c r="AFR5" s="25">
        <v>1151513</v>
      </c>
      <c r="AFS5" s="25">
        <v>53876</v>
      </c>
      <c r="AFT5" s="25">
        <v>1863234</v>
      </c>
      <c r="AFU5" s="25">
        <v>-657845</v>
      </c>
      <c r="AFV5" s="25">
        <v>1023264</v>
      </c>
      <c r="AFW5" s="25">
        <v>58085</v>
      </c>
      <c r="AFX5" s="25">
        <v>681</v>
      </c>
      <c r="AFY5" s="25">
        <v>1941627</v>
      </c>
      <c r="AFZ5" s="25">
        <v>0</v>
      </c>
      <c r="AGA5" s="25">
        <v>0</v>
      </c>
      <c r="AGB5" s="25">
        <v>0</v>
      </c>
      <c r="AGC5" s="25">
        <v>0</v>
      </c>
      <c r="AGD5" s="25">
        <v>1023264</v>
      </c>
      <c r="AGE5" s="25">
        <v>58766</v>
      </c>
      <c r="AGF5" s="25">
        <v>1941627</v>
      </c>
      <c r="AGG5" s="25">
        <v>-859597</v>
      </c>
    </row>
    <row r="6" spans="1:865" x14ac:dyDescent="0.2">
      <c r="A6" t="s">
        <v>30</v>
      </c>
      <c r="B6">
        <v>23443</v>
      </c>
      <c r="C6">
        <v>14981</v>
      </c>
      <c r="D6">
        <v>4037</v>
      </c>
      <c r="E6">
        <v>22021</v>
      </c>
      <c r="F6">
        <v>107711</v>
      </c>
      <c r="G6">
        <v>112486</v>
      </c>
      <c r="H6">
        <v>7742</v>
      </c>
      <c r="I6">
        <v>395454</v>
      </c>
      <c r="J6">
        <v>131154</v>
      </c>
      <c r="K6">
        <v>139246</v>
      </c>
      <c r="L6">
        <v>417475</v>
      </c>
      <c r="M6">
        <v>-147075</v>
      </c>
      <c r="N6">
        <v>19430</v>
      </c>
      <c r="O6">
        <v>22028</v>
      </c>
      <c r="P6">
        <v>5241</v>
      </c>
      <c r="Q6">
        <v>16226</v>
      </c>
      <c r="R6">
        <v>111612</v>
      </c>
      <c r="S6">
        <v>108212</v>
      </c>
      <c r="T6">
        <v>5118</v>
      </c>
      <c r="U6">
        <v>217627</v>
      </c>
      <c r="V6">
        <v>131042</v>
      </c>
      <c r="W6">
        <v>140599</v>
      </c>
      <c r="X6">
        <v>233853</v>
      </c>
      <c r="Y6">
        <v>37788</v>
      </c>
      <c r="Z6">
        <v>22108</v>
      </c>
      <c r="AA6">
        <v>15935</v>
      </c>
      <c r="AB6">
        <v>5949</v>
      </c>
      <c r="AC6">
        <v>13262</v>
      </c>
      <c r="AD6">
        <v>119638</v>
      </c>
      <c r="AE6">
        <v>136173</v>
      </c>
      <c r="AF6">
        <v>5614</v>
      </c>
      <c r="AG6">
        <v>272129</v>
      </c>
      <c r="AH6">
        <v>141746</v>
      </c>
      <c r="AI6">
        <v>163671</v>
      </c>
      <c r="AJ6">
        <v>285391</v>
      </c>
      <c r="AK6">
        <v>20026</v>
      </c>
      <c r="AL6">
        <v>10944</v>
      </c>
      <c r="AM6">
        <v>22335</v>
      </c>
      <c r="AN6">
        <v>2215</v>
      </c>
      <c r="AO6">
        <v>15420</v>
      </c>
      <c r="AP6">
        <v>95208</v>
      </c>
      <c r="AQ6">
        <v>86204</v>
      </c>
      <c r="AR6">
        <v>2116</v>
      </c>
      <c r="AS6">
        <v>242701</v>
      </c>
      <c r="AT6">
        <v>106152</v>
      </c>
      <c r="AU6">
        <v>112870</v>
      </c>
      <c r="AV6">
        <v>258121</v>
      </c>
      <c r="AW6">
        <v>-39099</v>
      </c>
      <c r="AX6">
        <v>11379</v>
      </c>
      <c r="AY6">
        <v>8707</v>
      </c>
      <c r="AZ6">
        <v>6422</v>
      </c>
      <c r="BA6">
        <v>11631</v>
      </c>
      <c r="BB6">
        <v>96302</v>
      </c>
      <c r="BC6">
        <v>139077</v>
      </c>
      <c r="BD6">
        <v>5268</v>
      </c>
      <c r="BE6">
        <v>312659</v>
      </c>
      <c r="BF6">
        <v>107681</v>
      </c>
      <c r="BG6">
        <v>159474</v>
      </c>
      <c r="BH6">
        <v>324290</v>
      </c>
      <c r="BI6">
        <v>-57135</v>
      </c>
      <c r="BJ6">
        <v>4271</v>
      </c>
      <c r="BK6">
        <v>2119</v>
      </c>
      <c r="BL6">
        <v>1142</v>
      </c>
      <c r="BM6">
        <v>12104</v>
      </c>
      <c r="BN6">
        <v>87233</v>
      </c>
      <c r="BO6">
        <v>5033</v>
      </c>
      <c r="BP6">
        <v>6490</v>
      </c>
      <c r="BQ6">
        <v>309743</v>
      </c>
      <c r="BR6">
        <v>91504</v>
      </c>
      <c r="BS6">
        <v>14784</v>
      </c>
      <c r="BT6">
        <v>321847</v>
      </c>
      <c r="BU6">
        <v>-215559</v>
      </c>
      <c r="CD6">
        <v>0</v>
      </c>
      <c r="CE6">
        <v>0</v>
      </c>
      <c r="CF6">
        <v>0</v>
      </c>
      <c r="CG6">
        <v>0</v>
      </c>
      <c r="CH6">
        <v>5320</v>
      </c>
      <c r="CI6">
        <v>1153</v>
      </c>
      <c r="CJ6">
        <v>833</v>
      </c>
      <c r="CK6">
        <v>3569</v>
      </c>
      <c r="CL6">
        <v>89442</v>
      </c>
      <c r="CM6">
        <v>93681</v>
      </c>
      <c r="CN6">
        <v>7748</v>
      </c>
      <c r="CO6">
        <v>262700</v>
      </c>
      <c r="CP6">
        <v>94762</v>
      </c>
      <c r="CQ6">
        <v>103415</v>
      </c>
      <c r="CR6">
        <v>266269</v>
      </c>
      <c r="CS6">
        <v>-68092</v>
      </c>
      <c r="CT6">
        <v>5657</v>
      </c>
      <c r="CU6">
        <v>1280</v>
      </c>
      <c r="CV6">
        <v>830</v>
      </c>
      <c r="CW6">
        <v>2591</v>
      </c>
      <c r="CX6">
        <v>103403</v>
      </c>
      <c r="CY6">
        <v>138691</v>
      </c>
      <c r="CZ6">
        <v>13552</v>
      </c>
      <c r="DA6">
        <v>303833</v>
      </c>
      <c r="DB6">
        <v>109060</v>
      </c>
      <c r="DC6">
        <v>154353</v>
      </c>
      <c r="DD6">
        <v>306424</v>
      </c>
      <c r="DE6">
        <v>-43011</v>
      </c>
      <c r="DF6">
        <v>3337</v>
      </c>
      <c r="DG6">
        <v>420</v>
      </c>
      <c r="DH6">
        <v>341</v>
      </c>
      <c r="DI6">
        <v>3604</v>
      </c>
      <c r="DJ6">
        <v>103181</v>
      </c>
      <c r="DK6">
        <v>136495</v>
      </c>
      <c r="DL6">
        <v>8201</v>
      </c>
      <c r="DM6">
        <v>271086</v>
      </c>
      <c r="DN6">
        <v>106518</v>
      </c>
      <c r="DO6">
        <v>145457</v>
      </c>
      <c r="DP6">
        <v>274690</v>
      </c>
      <c r="DQ6">
        <v>-22715</v>
      </c>
      <c r="DR6">
        <v>2827</v>
      </c>
      <c r="DS6">
        <v>1434</v>
      </c>
      <c r="DT6">
        <v>1417</v>
      </c>
      <c r="DU6">
        <v>28</v>
      </c>
      <c r="DV6">
        <v>105047</v>
      </c>
      <c r="DW6">
        <v>136257</v>
      </c>
      <c r="DX6">
        <v>4537</v>
      </c>
      <c r="DY6">
        <v>276396</v>
      </c>
      <c r="DZ6">
        <v>107874</v>
      </c>
      <c r="EA6">
        <v>143645</v>
      </c>
      <c r="EB6">
        <v>276424</v>
      </c>
      <c r="EC6">
        <v>-24905</v>
      </c>
      <c r="ED6">
        <v>3246</v>
      </c>
      <c r="EE6">
        <v>1659</v>
      </c>
      <c r="EF6">
        <v>1261</v>
      </c>
      <c r="EG6">
        <v>1673</v>
      </c>
      <c r="EH6">
        <v>98279</v>
      </c>
      <c r="EI6">
        <v>161798</v>
      </c>
      <c r="EJ6">
        <v>19181</v>
      </c>
      <c r="EK6">
        <v>309173</v>
      </c>
      <c r="EL6">
        <v>101525</v>
      </c>
      <c r="EM6">
        <v>183899</v>
      </c>
      <c r="EN6">
        <v>310846</v>
      </c>
      <c r="EO6">
        <v>-25422</v>
      </c>
      <c r="EP6">
        <v>3713</v>
      </c>
      <c r="EQ6">
        <v>2584</v>
      </c>
      <c r="ER6">
        <v>785</v>
      </c>
      <c r="ES6">
        <v>532</v>
      </c>
      <c r="ET6">
        <v>108413</v>
      </c>
      <c r="EU6">
        <v>133588</v>
      </c>
      <c r="EV6">
        <v>12344</v>
      </c>
      <c r="EW6">
        <v>296706</v>
      </c>
      <c r="EX6">
        <v>112126</v>
      </c>
      <c r="EY6">
        <v>149301</v>
      </c>
      <c r="EZ6">
        <v>297238</v>
      </c>
      <c r="FA6">
        <v>-35811</v>
      </c>
      <c r="FB6">
        <v>0</v>
      </c>
      <c r="FC6">
        <v>0</v>
      </c>
      <c r="FD6">
        <v>0</v>
      </c>
      <c r="FE6">
        <v>0</v>
      </c>
      <c r="FF6">
        <v>0</v>
      </c>
      <c r="FG6">
        <v>0</v>
      </c>
      <c r="FH6">
        <v>0</v>
      </c>
      <c r="FI6">
        <v>0</v>
      </c>
      <c r="FJ6">
        <v>0</v>
      </c>
      <c r="FK6">
        <v>0</v>
      </c>
      <c r="FL6">
        <v>0</v>
      </c>
      <c r="FM6">
        <v>0</v>
      </c>
      <c r="FN6">
        <v>33164</v>
      </c>
      <c r="FO6">
        <v>19712</v>
      </c>
      <c r="FP6">
        <v>2634</v>
      </c>
      <c r="FQ6">
        <v>9479</v>
      </c>
      <c r="FR6">
        <v>114360</v>
      </c>
      <c r="FS6">
        <v>123664</v>
      </c>
      <c r="FT6">
        <v>13429</v>
      </c>
      <c r="FU6">
        <v>286447</v>
      </c>
      <c r="FV6">
        <v>147524</v>
      </c>
      <c r="FW6">
        <v>159439</v>
      </c>
      <c r="FX6">
        <v>295926</v>
      </c>
      <c r="FY6">
        <v>11037</v>
      </c>
      <c r="FZ6">
        <v>34573</v>
      </c>
      <c r="GA6">
        <v>61383</v>
      </c>
      <c r="GB6">
        <v>8436</v>
      </c>
      <c r="GC6">
        <v>18364</v>
      </c>
      <c r="GD6">
        <v>105386</v>
      </c>
      <c r="GE6">
        <v>142396</v>
      </c>
      <c r="GF6">
        <v>44875</v>
      </c>
      <c r="GG6">
        <v>308028</v>
      </c>
      <c r="GH6">
        <v>139959</v>
      </c>
      <c r="GI6">
        <v>257090</v>
      </c>
      <c r="GJ6">
        <v>326392</v>
      </c>
      <c r="GK6">
        <v>70657</v>
      </c>
      <c r="GL6">
        <v>46900</v>
      </c>
      <c r="GM6">
        <v>57105</v>
      </c>
      <c r="GN6">
        <v>14632</v>
      </c>
      <c r="GO6">
        <v>30567</v>
      </c>
      <c r="GP6">
        <v>124419</v>
      </c>
      <c r="GQ6">
        <v>149252</v>
      </c>
      <c r="GR6">
        <v>27755</v>
      </c>
      <c r="GS6">
        <v>358870</v>
      </c>
      <c r="GT6">
        <v>171319</v>
      </c>
      <c r="GU6">
        <v>248744</v>
      </c>
      <c r="GV6">
        <v>389437</v>
      </c>
      <c r="GW6">
        <v>30626</v>
      </c>
      <c r="GX6">
        <v>33218</v>
      </c>
      <c r="GY6">
        <v>53167</v>
      </c>
      <c r="GZ6">
        <v>7473</v>
      </c>
      <c r="HA6">
        <v>51331</v>
      </c>
      <c r="HB6">
        <v>129597</v>
      </c>
      <c r="HC6">
        <v>117287</v>
      </c>
      <c r="HD6">
        <v>4509</v>
      </c>
      <c r="HE6">
        <v>510343</v>
      </c>
      <c r="HF6">
        <v>162815</v>
      </c>
      <c r="HG6">
        <v>182436</v>
      </c>
      <c r="HH6">
        <v>561674</v>
      </c>
      <c r="HI6">
        <v>-216423</v>
      </c>
      <c r="HJ6">
        <v>71684</v>
      </c>
      <c r="HK6">
        <v>60544</v>
      </c>
      <c r="HL6">
        <v>8853</v>
      </c>
      <c r="HM6">
        <v>52686</v>
      </c>
      <c r="HN6">
        <v>137327</v>
      </c>
      <c r="HO6">
        <v>142937</v>
      </c>
      <c r="HP6">
        <v>8535</v>
      </c>
      <c r="HQ6">
        <v>416971</v>
      </c>
      <c r="HR6">
        <v>209011</v>
      </c>
      <c r="HS6">
        <v>220869</v>
      </c>
      <c r="HT6">
        <v>469657</v>
      </c>
      <c r="HU6">
        <v>-39777</v>
      </c>
      <c r="HV6">
        <v>31472</v>
      </c>
      <c r="HW6">
        <v>47745</v>
      </c>
      <c r="HX6">
        <v>7526</v>
      </c>
      <c r="HY6">
        <v>69671</v>
      </c>
      <c r="HZ6">
        <v>137958</v>
      </c>
      <c r="IA6">
        <v>107800</v>
      </c>
      <c r="IB6">
        <v>1488</v>
      </c>
      <c r="IC6">
        <v>256613</v>
      </c>
      <c r="ID6">
        <v>169430</v>
      </c>
      <c r="IE6">
        <v>164559</v>
      </c>
      <c r="IF6">
        <v>326284</v>
      </c>
      <c r="IG6">
        <v>7705</v>
      </c>
      <c r="IH6">
        <v>62182</v>
      </c>
      <c r="II6">
        <v>58808</v>
      </c>
      <c r="IJ6">
        <v>4941</v>
      </c>
      <c r="IK6">
        <v>80620</v>
      </c>
      <c r="IL6">
        <v>154424</v>
      </c>
      <c r="IM6">
        <v>105052</v>
      </c>
      <c r="IN6">
        <v>2054</v>
      </c>
      <c r="IO6">
        <v>299511</v>
      </c>
      <c r="IP6">
        <v>216606</v>
      </c>
      <c r="IQ6">
        <v>170855</v>
      </c>
      <c r="IR6">
        <v>380131</v>
      </c>
      <c r="IS6">
        <v>7330</v>
      </c>
      <c r="IT6">
        <v>37651</v>
      </c>
      <c r="IU6">
        <v>38553</v>
      </c>
      <c r="IV6">
        <v>7548</v>
      </c>
      <c r="IW6">
        <v>69791</v>
      </c>
      <c r="IX6">
        <v>144044</v>
      </c>
      <c r="IY6">
        <v>97424</v>
      </c>
      <c r="IZ6">
        <v>3363</v>
      </c>
      <c r="JA6">
        <v>213021</v>
      </c>
      <c r="JB6">
        <v>181695</v>
      </c>
      <c r="JC6">
        <v>146888</v>
      </c>
      <c r="JD6">
        <v>282812</v>
      </c>
      <c r="JE6">
        <v>45771</v>
      </c>
      <c r="JF6">
        <v>49344</v>
      </c>
      <c r="JG6">
        <v>75467</v>
      </c>
      <c r="JH6">
        <v>11404</v>
      </c>
      <c r="JI6">
        <v>54061</v>
      </c>
      <c r="JJ6">
        <v>125683</v>
      </c>
      <c r="JK6">
        <v>107815</v>
      </c>
      <c r="JL6">
        <v>1176</v>
      </c>
      <c r="JM6">
        <v>278822</v>
      </c>
      <c r="JN6">
        <v>175027</v>
      </c>
      <c r="JO6">
        <v>195862</v>
      </c>
      <c r="JP6">
        <v>332883</v>
      </c>
      <c r="JQ6">
        <v>38006</v>
      </c>
      <c r="JR6">
        <v>119285</v>
      </c>
      <c r="JS6">
        <v>95928</v>
      </c>
      <c r="JT6">
        <v>6860</v>
      </c>
      <c r="JU6">
        <v>77834</v>
      </c>
      <c r="JV6">
        <v>159437</v>
      </c>
      <c r="JW6">
        <v>104104</v>
      </c>
      <c r="JX6">
        <v>2756</v>
      </c>
      <c r="JY6">
        <v>278262</v>
      </c>
      <c r="JZ6">
        <v>278722</v>
      </c>
      <c r="KA6">
        <v>209648</v>
      </c>
      <c r="KB6">
        <v>356096</v>
      </c>
      <c r="KC6">
        <v>132274</v>
      </c>
      <c r="KD6">
        <v>95224</v>
      </c>
      <c r="KE6">
        <v>133085</v>
      </c>
      <c r="KF6">
        <v>2511</v>
      </c>
      <c r="KG6">
        <v>90427</v>
      </c>
      <c r="KH6">
        <v>196655</v>
      </c>
      <c r="KI6">
        <v>120385</v>
      </c>
      <c r="KJ6">
        <v>6085</v>
      </c>
      <c r="KK6">
        <v>270100</v>
      </c>
      <c r="KL6">
        <v>291879</v>
      </c>
      <c r="KM6">
        <v>262066</v>
      </c>
      <c r="KN6">
        <v>360527</v>
      </c>
      <c r="KO6">
        <v>193418</v>
      </c>
      <c r="KP6">
        <v>121485</v>
      </c>
      <c r="KQ6">
        <v>82047</v>
      </c>
      <c r="KR6">
        <v>1502</v>
      </c>
      <c r="KS6">
        <v>95497</v>
      </c>
      <c r="KT6">
        <v>157091</v>
      </c>
      <c r="KU6">
        <v>99939</v>
      </c>
      <c r="KV6">
        <v>6193</v>
      </c>
      <c r="KW6">
        <v>272393</v>
      </c>
      <c r="KX6">
        <v>278576</v>
      </c>
      <c r="KY6">
        <v>189681</v>
      </c>
      <c r="KZ6">
        <v>367890</v>
      </c>
      <c r="LA6">
        <v>100367</v>
      </c>
      <c r="LB6">
        <v>66111</v>
      </c>
      <c r="LC6">
        <v>109329</v>
      </c>
      <c r="LD6">
        <v>1957</v>
      </c>
      <c r="LE6">
        <v>87865</v>
      </c>
      <c r="LF6">
        <v>137865</v>
      </c>
      <c r="LG6">
        <v>155724</v>
      </c>
      <c r="LH6">
        <v>3851</v>
      </c>
      <c r="LI6">
        <v>246005</v>
      </c>
      <c r="LJ6">
        <v>203976</v>
      </c>
      <c r="LK6">
        <v>270861</v>
      </c>
      <c r="LL6">
        <v>333870</v>
      </c>
      <c r="LM6">
        <v>140967</v>
      </c>
      <c r="LN6">
        <v>146675</v>
      </c>
      <c r="LO6">
        <v>126530</v>
      </c>
      <c r="LP6">
        <v>2309</v>
      </c>
      <c r="LQ6">
        <v>100608</v>
      </c>
      <c r="LR6">
        <v>173870</v>
      </c>
      <c r="LS6">
        <v>118678</v>
      </c>
      <c r="LT6">
        <v>1492</v>
      </c>
      <c r="LU6">
        <v>231997</v>
      </c>
      <c r="LV6">
        <v>320545</v>
      </c>
      <c r="LW6">
        <v>249009</v>
      </c>
      <c r="LX6">
        <v>332605</v>
      </c>
      <c r="LY6">
        <v>236949</v>
      </c>
      <c r="LZ6">
        <v>107854</v>
      </c>
      <c r="MA6">
        <v>70370</v>
      </c>
      <c r="MB6">
        <v>1088</v>
      </c>
      <c r="MC6">
        <v>91909</v>
      </c>
      <c r="MD6">
        <v>165620</v>
      </c>
      <c r="ME6">
        <v>88679</v>
      </c>
      <c r="MF6">
        <v>2401</v>
      </c>
      <c r="MG6">
        <v>215130</v>
      </c>
      <c r="MH6">
        <v>273474</v>
      </c>
      <c r="MI6">
        <v>162538</v>
      </c>
      <c r="MJ6">
        <v>307039</v>
      </c>
      <c r="MK6">
        <v>128973</v>
      </c>
      <c r="ML6">
        <v>95396</v>
      </c>
      <c r="MM6">
        <v>137075</v>
      </c>
      <c r="MN6">
        <v>519</v>
      </c>
      <c r="MO6">
        <v>102603</v>
      </c>
      <c r="MP6">
        <v>133368</v>
      </c>
      <c r="MQ6">
        <v>105914</v>
      </c>
      <c r="MR6">
        <v>3491</v>
      </c>
      <c r="MS6">
        <v>215544</v>
      </c>
      <c r="MT6">
        <v>228764</v>
      </c>
      <c r="MU6">
        <v>246999</v>
      </c>
      <c r="MV6">
        <v>318147</v>
      </c>
      <c r="MW6">
        <v>157616</v>
      </c>
      <c r="MX6">
        <v>102924</v>
      </c>
      <c r="MY6">
        <v>136471</v>
      </c>
      <c r="MZ6">
        <v>1573</v>
      </c>
      <c r="NA6">
        <v>82421</v>
      </c>
      <c r="NB6">
        <v>150614</v>
      </c>
      <c r="NC6">
        <v>122326</v>
      </c>
      <c r="ND6">
        <v>3290</v>
      </c>
      <c r="NE6">
        <v>205228</v>
      </c>
      <c r="NF6">
        <v>253538</v>
      </c>
      <c r="NG6">
        <v>263660</v>
      </c>
      <c r="NH6">
        <v>287649</v>
      </c>
      <c r="NI6">
        <v>229549</v>
      </c>
      <c r="NJ6">
        <v>111143</v>
      </c>
      <c r="NK6">
        <v>139950</v>
      </c>
      <c r="NL6">
        <v>1332</v>
      </c>
      <c r="NM6">
        <v>111147</v>
      </c>
      <c r="NN6">
        <v>128930</v>
      </c>
      <c r="NO6">
        <v>146586</v>
      </c>
      <c r="NP6">
        <v>4758</v>
      </c>
      <c r="NQ6">
        <v>183009</v>
      </c>
      <c r="NR6">
        <v>240073</v>
      </c>
      <c r="NS6">
        <v>292626</v>
      </c>
      <c r="NT6">
        <v>294156</v>
      </c>
      <c r="NU6">
        <v>238543</v>
      </c>
      <c r="NV6">
        <v>105047</v>
      </c>
      <c r="NW6">
        <v>163165</v>
      </c>
      <c r="NX6">
        <v>13361</v>
      </c>
      <c r="NY6">
        <v>95870</v>
      </c>
      <c r="NZ6">
        <v>166583</v>
      </c>
      <c r="OA6">
        <v>161516</v>
      </c>
      <c r="OB6">
        <v>9013</v>
      </c>
      <c r="OC6">
        <v>213069</v>
      </c>
      <c r="OD6">
        <v>271630</v>
      </c>
      <c r="OE6">
        <v>347055</v>
      </c>
      <c r="OF6">
        <v>308939</v>
      </c>
      <c r="OG6">
        <v>309746</v>
      </c>
      <c r="OH6">
        <v>105212</v>
      </c>
      <c r="OI6">
        <v>168227</v>
      </c>
      <c r="OJ6">
        <v>6053</v>
      </c>
      <c r="OK6">
        <v>124788</v>
      </c>
      <c r="OL6">
        <v>174031</v>
      </c>
      <c r="OM6">
        <v>141430</v>
      </c>
      <c r="ON6">
        <v>19801</v>
      </c>
      <c r="OO6">
        <v>169697</v>
      </c>
      <c r="OP6">
        <v>279243</v>
      </c>
      <c r="OQ6">
        <v>335511</v>
      </c>
      <c r="OR6">
        <v>294485</v>
      </c>
      <c r="OS6">
        <v>320269</v>
      </c>
      <c r="OT6">
        <v>124123</v>
      </c>
      <c r="OU6">
        <v>138669</v>
      </c>
      <c r="OV6">
        <v>4361</v>
      </c>
      <c r="OW6">
        <v>134071</v>
      </c>
      <c r="OX6">
        <v>193934</v>
      </c>
      <c r="OY6">
        <v>123474</v>
      </c>
      <c r="OZ6">
        <v>10691</v>
      </c>
      <c r="PA6">
        <v>252029</v>
      </c>
      <c r="PB6">
        <v>318057</v>
      </c>
      <c r="PC6">
        <v>277195</v>
      </c>
      <c r="PD6">
        <v>386100</v>
      </c>
      <c r="PE6">
        <v>209152</v>
      </c>
      <c r="PF6">
        <v>75671</v>
      </c>
      <c r="PG6">
        <v>175872</v>
      </c>
      <c r="PH6">
        <v>5855</v>
      </c>
      <c r="PI6">
        <v>126742</v>
      </c>
      <c r="PJ6">
        <v>203726</v>
      </c>
      <c r="PK6">
        <v>151996</v>
      </c>
      <c r="PL6">
        <v>14035</v>
      </c>
      <c r="PM6">
        <v>274680</v>
      </c>
      <c r="PN6">
        <v>279397</v>
      </c>
      <c r="PO6">
        <v>347758</v>
      </c>
      <c r="PP6">
        <v>401422</v>
      </c>
      <c r="PQ6">
        <v>225733</v>
      </c>
      <c r="PR6">
        <v>127383</v>
      </c>
      <c r="PS6">
        <v>234277</v>
      </c>
      <c r="PT6">
        <v>1872</v>
      </c>
      <c r="PU6">
        <v>159924</v>
      </c>
      <c r="PV6">
        <v>241794</v>
      </c>
      <c r="PW6">
        <v>159889</v>
      </c>
      <c r="PX6">
        <v>4030</v>
      </c>
      <c r="PY6">
        <v>257498</v>
      </c>
      <c r="PZ6">
        <v>369177</v>
      </c>
      <c r="QA6">
        <v>400068</v>
      </c>
      <c r="QB6">
        <v>417422</v>
      </c>
      <c r="QC6">
        <v>351823</v>
      </c>
      <c r="QD6">
        <v>116820</v>
      </c>
      <c r="QE6">
        <v>246479</v>
      </c>
      <c r="QF6">
        <v>23523</v>
      </c>
      <c r="QG6">
        <v>184022</v>
      </c>
      <c r="QH6">
        <v>184536</v>
      </c>
      <c r="QI6">
        <v>144821</v>
      </c>
      <c r="QJ6">
        <v>4376</v>
      </c>
      <c r="QK6">
        <v>263155</v>
      </c>
      <c r="QL6">
        <v>301356</v>
      </c>
      <c r="QM6">
        <v>419199</v>
      </c>
      <c r="QN6">
        <v>447177</v>
      </c>
      <c r="QO6">
        <v>273378</v>
      </c>
      <c r="QP6">
        <v>145452</v>
      </c>
      <c r="QQ6">
        <v>206824</v>
      </c>
      <c r="QR6">
        <v>30129</v>
      </c>
      <c r="QS6">
        <v>123531</v>
      </c>
      <c r="QT6">
        <v>183506</v>
      </c>
      <c r="QU6">
        <v>161451</v>
      </c>
      <c r="QV6">
        <v>3547</v>
      </c>
      <c r="QW6">
        <v>222945</v>
      </c>
      <c r="QX6">
        <v>328958</v>
      </c>
      <c r="QY6">
        <v>401951</v>
      </c>
      <c r="QZ6">
        <v>346476</v>
      </c>
      <c r="RA6">
        <v>384433</v>
      </c>
      <c r="RB6">
        <v>99166</v>
      </c>
      <c r="RC6">
        <v>224579</v>
      </c>
      <c r="RD6">
        <v>8719</v>
      </c>
      <c r="RE6">
        <v>113435</v>
      </c>
      <c r="RF6">
        <v>177274</v>
      </c>
      <c r="RG6">
        <v>180631</v>
      </c>
      <c r="RH6">
        <v>6221</v>
      </c>
      <c r="RI6">
        <v>267937</v>
      </c>
      <c r="RJ6">
        <v>276440</v>
      </c>
      <c r="RK6">
        <v>420150</v>
      </c>
      <c r="RL6">
        <v>381372</v>
      </c>
      <c r="RM6">
        <v>315218</v>
      </c>
      <c r="RN6">
        <v>104322</v>
      </c>
      <c r="RO6">
        <v>218967</v>
      </c>
      <c r="RP6">
        <v>2514</v>
      </c>
      <c r="RQ6">
        <v>169488</v>
      </c>
      <c r="RR6">
        <v>184432</v>
      </c>
      <c r="RS6">
        <v>157000</v>
      </c>
      <c r="RT6">
        <v>6386</v>
      </c>
      <c r="RU6">
        <v>242437</v>
      </c>
      <c r="RV6">
        <v>288754</v>
      </c>
      <c r="RW6">
        <v>384867</v>
      </c>
      <c r="RX6">
        <v>411925</v>
      </c>
      <c r="RY6">
        <v>261696</v>
      </c>
      <c r="RZ6">
        <v>69875</v>
      </c>
      <c r="SA6">
        <v>161421</v>
      </c>
      <c r="SB6">
        <v>589</v>
      </c>
      <c r="SC6">
        <v>92062</v>
      </c>
      <c r="SD6">
        <v>172079</v>
      </c>
      <c r="SE6">
        <v>218054</v>
      </c>
      <c r="SF6">
        <v>6270</v>
      </c>
      <c r="SG6">
        <v>298503</v>
      </c>
      <c r="SH6">
        <v>241954</v>
      </c>
      <c r="SI6">
        <v>386334</v>
      </c>
      <c r="SJ6">
        <v>390565</v>
      </c>
      <c r="SK6">
        <v>237723</v>
      </c>
      <c r="SL6">
        <v>91239</v>
      </c>
      <c r="SM6">
        <v>147154</v>
      </c>
      <c r="SN6">
        <v>2303</v>
      </c>
      <c r="SO6">
        <v>115185</v>
      </c>
      <c r="SP6">
        <v>173945</v>
      </c>
      <c r="SQ6">
        <v>276821</v>
      </c>
      <c r="SR6">
        <v>7253</v>
      </c>
      <c r="SS6">
        <v>289678</v>
      </c>
      <c r="ST6">
        <v>265184</v>
      </c>
      <c r="SU6">
        <v>433531</v>
      </c>
      <c r="SV6">
        <v>404863</v>
      </c>
      <c r="SW6">
        <v>293852</v>
      </c>
      <c r="SX6">
        <v>111526</v>
      </c>
      <c r="SY6">
        <v>169334</v>
      </c>
      <c r="SZ6">
        <v>12273</v>
      </c>
      <c r="TA6">
        <v>89827</v>
      </c>
      <c r="TB6">
        <v>206630</v>
      </c>
      <c r="TC6">
        <v>265780</v>
      </c>
      <c r="TD6">
        <v>10106</v>
      </c>
      <c r="TE6">
        <v>256988</v>
      </c>
      <c r="TF6">
        <v>318156</v>
      </c>
      <c r="TG6">
        <v>457493</v>
      </c>
      <c r="TH6">
        <v>346815</v>
      </c>
      <c r="TI6">
        <v>428834</v>
      </c>
      <c r="TJ6">
        <v>142863</v>
      </c>
      <c r="TK6">
        <v>180757</v>
      </c>
      <c r="TL6">
        <v>29493</v>
      </c>
      <c r="TM6">
        <v>110310</v>
      </c>
      <c r="TN6">
        <v>206608</v>
      </c>
      <c r="TO6">
        <v>290613</v>
      </c>
      <c r="TP6">
        <v>9845</v>
      </c>
      <c r="TQ6">
        <v>706487</v>
      </c>
      <c r="TR6">
        <v>349471</v>
      </c>
      <c r="TS6">
        <v>510708</v>
      </c>
      <c r="TT6">
        <v>816797</v>
      </c>
      <c r="TU6">
        <v>43382</v>
      </c>
      <c r="TV6">
        <v>56181</v>
      </c>
      <c r="TW6">
        <v>61770</v>
      </c>
      <c r="TX6">
        <v>5225</v>
      </c>
      <c r="TY6">
        <v>25227</v>
      </c>
      <c r="TZ6">
        <v>224647</v>
      </c>
      <c r="UA6">
        <v>348321</v>
      </c>
      <c r="UB6">
        <v>7084</v>
      </c>
      <c r="UC6">
        <v>365648</v>
      </c>
      <c r="UD6">
        <v>280828</v>
      </c>
      <c r="UE6">
        <v>422400</v>
      </c>
      <c r="UF6">
        <v>390875</v>
      </c>
      <c r="UG6">
        <v>312353</v>
      </c>
      <c r="UH6">
        <v>77065</v>
      </c>
      <c r="UI6">
        <v>46781</v>
      </c>
      <c r="UJ6">
        <v>12179</v>
      </c>
      <c r="UK6">
        <v>1183</v>
      </c>
      <c r="UL6">
        <v>501221</v>
      </c>
      <c r="UM6">
        <v>261995</v>
      </c>
      <c r="UN6">
        <v>11680</v>
      </c>
      <c r="UO6">
        <v>1440316</v>
      </c>
      <c r="UP6">
        <v>578286</v>
      </c>
      <c r="UQ6">
        <v>332635</v>
      </c>
      <c r="UR6">
        <v>1441499</v>
      </c>
      <c r="US6">
        <v>-530578</v>
      </c>
      <c r="UT6">
        <v>63922</v>
      </c>
      <c r="UU6">
        <v>16930</v>
      </c>
      <c r="UV6">
        <v>2458</v>
      </c>
      <c r="UW6">
        <v>139</v>
      </c>
      <c r="UX6">
        <v>401956</v>
      </c>
      <c r="UY6">
        <v>280046</v>
      </c>
      <c r="UZ6">
        <v>30846</v>
      </c>
      <c r="VA6">
        <v>532547</v>
      </c>
      <c r="VB6">
        <v>465878</v>
      </c>
      <c r="VC6">
        <v>330280</v>
      </c>
      <c r="VD6">
        <v>532686</v>
      </c>
      <c r="VE6">
        <v>263472</v>
      </c>
      <c r="VF6">
        <v>40437</v>
      </c>
      <c r="VG6">
        <v>25524</v>
      </c>
      <c r="VH6">
        <v>7755</v>
      </c>
      <c r="VI6">
        <v>1007</v>
      </c>
      <c r="VJ6">
        <v>277070</v>
      </c>
      <c r="VK6">
        <v>317209</v>
      </c>
      <c r="VL6">
        <v>80683</v>
      </c>
      <c r="VM6">
        <v>540386</v>
      </c>
      <c r="VN6">
        <v>317507</v>
      </c>
      <c r="VO6">
        <v>431171</v>
      </c>
      <c r="VP6">
        <v>541393</v>
      </c>
      <c r="VQ6">
        <v>207285</v>
      </c>
      <c r="VR6">
        <v>103494</v>
      </c>
      <c r="VS6">
        <v>43482</v>
      </c>
      <c r="VT6">
        <v>47837</v>
      </c>
      <c r="VU6">
        <v>36571</v>
      </c>
      <c r="VV6">
        <v>313577</v>
      </c>
      <c r="VW6">
        <v>321169</v>
      </c>
      <c r="VX6">
        <v>76865</v>
      </c>
      <c r="VY6">
        <v>427918</v>
      </c>
      <c r="VZ6">
        <v>417071</v>
      </c>
      <c r="WA6">
        <v>489353</v>
      </c>
      <c r="WB6">
        <v>464489</v>
      </c>
      <c r="WC6">
        <v>441935</v>
      </c>
      <c r="WD6">
        <v>142395</v>
      </c>
      <c r="WE6">
        <v>91176</v>
      </c>
      <c r="WF6">
        <v>88297</v>
      </c>
      <c r="WG6">
        <v>142144</v>
      </c>
      <c r="WH6">
        <v>330044</v>
      </c>
      <c r="WI6">
        <v>338406</v>
      </c>
      <c r="WJ6">
        <v>15727</v>
      </c>
      <c r="WK6">
        <v>425633</v>
      </c>
      <c r="WL6">
        <v>472439</v>
      </c>
      <c r="WM6">
        <v>533606</v>
      </c>
      <c r="WN6">
        <v>567777</v>
      </c>
      <c r="WO6">
        <v>438268</v>
      </c>
      <c r="WP6">
        <v>290665</v>
      </c>
      <c r="WQ6">
        <v>138545</v>
      </c>
      <c r="WR6">
        <v>137461</v>
      </c>
      <c r="WS6">
        <v>187848</v>
      </c>
      <c r="WT6">
        <v>375350</v>
      </c>
      <c r="WU6">
        <v>355970</v>
      </c>
      <c r="WV6">
        <v>15610</v>
      </c>
      <c r="WW6">
        <v>424960</v>
      </c>
      <c r="WX6">
        <v>666015</v>
      </c>
      <c r="WY6">
        <v>647586</v>
      </c>
      <c r="WZ6">
        <v>612808</v>
      </c>
      <c r="XA6">
        <v>700793</v>
      </c>
      <c r="XB6">
        <v>251871</v>
      </c>
      <c r="XC6">
        <v>149091</v>
      </c>
      <c r="XD6">
        <v>142525</v>
      </c>
      <c r="XE6">
        <v>288650</v>
      </c>
      <c r="XF6">
        <v>486186</v>
      </c>
      <c r="XG6">
        <v>216344</v>
      </c>
      <c r="XH6">
        <v>8477</v>
      </c>
      <c r="XI6">
        <v>376435</v>
      </c>
      <c r="XJ6">
        <v>738057</v>
      </c>
      <c r="XK6">
        <v>516437</v>
      </c>
      <c r="XL6">
        <v>665085</v>
      </c>
      <c r="XM6">
        <v>589409</v>
      </c>
      <c r="XN6">
        <v>308226</v>
      </c>
      <c r="XO6">
        <v>107306</v>
      </c>
      <c r="XP6">
        <v>111961</v>
      </c>
      <c r="XQ6">
        <v>210451</v>
      </c>
      <c r="XR6">
        <v>385379</v>
      </c>
      <c r="XS6">
        <v>222415</v>
      </c>
      <c r="XT6">
        <v>8321</v>
      </c>
      <c r="XU6">
        <v>355508</v>
      </c>
      <c r="XV6">
        <v>693605</v>
      </c>
      <c r="XW6">
        <v>450003</v>
      </c>
      <c r="XX6">
        <v>565959</v>
      </c>
      <c r="XY6">
        <v>577649</v>
      </c>
      <c r="XZ6">
        <v>201439</v>
      </c>
      <c r="YA6">
        <v>121298</v>
      </c>
      <c r="YB6">
        <v>114817</v>
      </c>
      <c r="YC6">
        <v>245174</v>
      </c>
      <c r="YD6">
        <v>487102</v>
      </c>
      <c r="YE6">
        <v>220710</v>
      </c>
      <c r="YF6">
        <v>4187</v>
      </c>
      <c r="YG6">
        <v>316315</v>
      </c>
      <c r="YH6">
        <v>688541</v>
      </c>
      <c r="YI6">
        <v>461012</v>
      </c>
      <c r="YJ6">
        <v>561489</v>
      </c>
      <c r="YK6">
        <v>588064</v>
      </c>
      <c r="YL6">
        <v>270796</v>
      </c>
      <c r="YM6">
        <v>112766</v>
      </c>
      <c r="YN6">
        <v>121705</v>
      </c>
      <c r="YO6">
        <v>266763</v>
      </c>
      <c r="YP6">
        <v>461545</v>
      </c>
      <c r="YQ6">
        <v>193408</v>
      </c>
      <c r="YR6">
        <v>11609</v>
      </c>
      <c r="YS6">
        <v>343704</v>
      </c>
      <c r="YT6">
        <v>732341</v>
      </c>
      <c r="YU6">
        <v>439488</v>
      </c>
      <c r="YV6">
        <v>610467</v>
      </c>
      <c r="YW6">
        <v>561362</v>
      </c>
      <c r="YX6">
        <v>178996</v>
      </c>
      <c r="YY6">
        <v>96339</v>
      </c>
      <c r="YZ6">
        <v>106225</v>
      </c>
      <c r="ZA6">
        <v>226740</v>
      </c>
      <c r="ZB6">
        <v>436993</v>
      </c>
      <c r="ZC6">
        <v>238373</v>
      </c>
      <c r="ZD6">
        <v>13134</v>
      </c>
      <c r="ZE6">
        <v>416426</v>
      </c>
      <c r="ZF6">
        <v>615989</v>
      </c>
      <c r="ZG6">
        <v>454071</v>
      </c>
      <c r="ZH6">
        <v>643166</v>
      </c>
      <c r="ZI6">
        <v>426894</v>
      </c>
      <c r="ZJ6">
        <v>182452</v>
      </c>
      <c r="ZK6">
        <v>124854</v>
      </c>
      <c r="ZL6">
        <v>35965</v>
      </c>
      <c r="ZM6">
        <v>297310</v>
      </c>
      <c r="ZN6">
        <v>410293</v>
      </c>
      <c r="ZO6">
        <v>315527</v>
      </c>
      <c r="ZP6">
        <v>42709</v>
      </c>
      <c r="ZQ6">
        <v>530501</v>
      </c>
      <c r="ZR6">
        <v>592745</v>
      </c>
      <c r="ZS6">
        <v>519055</v>
      </c>
      <c r="ZT6">
        <v>827811</v>
      </c>
      <c r="ZU6">
        <v>283989</v>
      </c>
      <c r="ZV6">
        <v>153339</v>
      </c>
      <c r="ZW6">
        <v>51900</v>
      </c>
      <c r="ZX6">
        <v>27090</v>
      </c>
      <c r="ZY6">
        <v>133480</v>
      </c>
      <c r="ZZ6">
        <v>366269</v>
      </c>
      <c r="AAA6">
        <v>297806</v>
      </c>
      <c r="AAB6">
        <v>64440</v>
      </c>
      <c r="AAC6">
        <v>553991</v>
      </c>
      <c r="AAD6">
        <v>519608</v>
      </c>
      <c r="AAE6">
        <v>441236</v>
      </c>
      <c r="AAF6">
        <v>687471</v>
      </c>
      <c r="AAG6">
        <v>273373</v>
      </c>
      <c r="AAH6">
        <v>128105</v>
      </c>
      <c r="AAI6">
        <v>46291</v>
      </c>
      <c r="AAJ6">
        <v>20057</v>
      </c>
      <c r="AAK6">
        <v>371432</v>
      </c>
      <c r="AAL6">
        <v>384516</v>
      </c>
      <c r="AAM6">
        <v>273680</v>
      </c>
      <c r="AAN6">
        <v>74238</v>
      </c>
      <c r="AAO6">
        <v>678901</v>
      </c>
      <c r="AAP6">
        <v>512621</v>
      </c>
      <c r="AAQ6">
        <v>414266</v>
      </c>
      <c r="AAR6">
        <v>1050333</v>
      </c>
      <c r="AAS6">
        <v>-123446</v>
      </c>
      <c r="AAT6">
        <v>90170</v>
      </c>
      <c r="AAU6">
        <v>48681</v>
      </c>
      <c r="AAV6">
        <v>13781</v>
      </c>
      <c r="AAW6">
        <v>99621</v>
      </c>
      <c r="AAX6">
        <v>428125</v>
      </c>
      <c r="AAY6">
        <v>311622</v>
      </c>
      <c r="AAZ6">
        <v>38978</v>
      </c>
      <c r="ABA6">
        <v>752507</v>
      </c>
      <c r="ABB6">
        <v>518295</v>
      </c>
      <c r="ABC6">
        <v>413062</v>
      </c>
      <c r="ABD6">
        <v>852128</v>
      </c>
      <c r="ABE6">
        <v>79229</v>
      </c>
      <c r="ABF6">
        <v>167047</v>
      </c>
      <c r="ABG6">
        <v>68600</v>
      </c>
      <c r="ABH6">
        <v>3905</v>
      </c>
      <c r="ABI6">
        <v>102100</v>
      </c>
      <c r="ABJ6">
        <v>525075</v>
      </c>
      <c r="ABK6">
        <v>239289</v>
      </c>
      <c r="ABL6">
        <v>46335</v>
      </c>
      <c r="ABM6">
        <v>802050</v>
      </c>
      <c r="ABN6">
        <v>692122</v>
      </c>
      <c r="ABO6">
        <v>358129</v>
      </c>
      <c r="ABP6">
        <v>904150</v>
      </c>
      <c r="ABQ6">
        <v>146101</v>
      </c>
      <c r="ABR6">
        <v>281779</v>
      </c>
      <c r="ABS6">
        <v>128174</v>
      </c>
      <c r="ABT6">
        <v>12764</v>
      </c>
      <c r="ABU6">
        <v>105389</v>
      </c>
      <c r="ABV6">
        <v>601437</v>
      </c>
      <c r="ABW6">
        <v>398095</v>
      </c>
      <c r="ABX6">
        <v>53866</v>
      </c>
      <c r="ABY6">
        <v>748415</v>
      </c>
      <c r="ABZ6">
        <v>883216</v>
      </c>
      <c r="ACA6">
        <v>592899</v>
      </c>
      <c r="ACB6">
        <v>853804</v>
      </c>
      <c r="ACC6">
        <v>622311</v>
      </c>
      <c r="ACD6">
        <v>226590</v>
      </c>
      <c r="ACE6">
        <v>68931</v>
      </c>
      <c r="ACF6">
        <v>20139</v>
      </c>
      <c r="ACG6">
        <v>71954</v>
      </c>
      <c r="ACH6">
        <v>603173</v>
      </c>
      <c r="ACI6">
        <v>384450</v>
      </c>
      <c r="ACJ6">
        <v>225413</v>
      </c>
      <c r="ACK6">
        <v>817414</v>
      </c>
      <c r="ACL6">
        <v>829763</v>
      </c>
      <c r="ACM6">
        <v>698933</v>
      </c>
      <c r="ACN6">
        <v>889368</v>
      </c>
      <c r="ACO6">
        <v>639328</v>
      </c>
      <c r="ACP6">
        <v>153697</v>
      </c>
      <c r="ACQ6">
        <v>278213</v>
      </c>
      <c r="ACR6">
        <v>102310</v>
      </c>
      <c r="ACS6">
        <v>209157</v>
      </c>
      <c r="ACT6">
        <v>655535</v>
      </c>
      <c r="ACU6">
        <v>428679</v>
      </c>
      <c r="ACV6">
        <v>22279</v>
      </c>
      <c r="ACW6">
        <v>560223</v>
      </c>
      <c r="ACX6">
        <v>809232</v>
      </c>
      <c r="ACY6">
        <v>831481</v>
      </c>
      <c r="ACZ6">
        <v>769380</v>
      </c>
      <c r="ADA6">
        <v>871333</v>
      </c>
      <c r="ADB6">
        <v>234012</v>
      </c>
      <c r="ADC6">
        <v>233857</v>
      </c>
      <c r="ADD6">
        <v>104247</v>
      </c>
      <c r="ADE6">
        <v>282837</v>
      </c>
      <c r="ADF6">
        <v>560236</v>
      </c>
      <c r="ADG6">
        <v>488773</v>
      </c>
      <c r="ADH6">
        <v>13257</v>
      </c>
      <c r="ADI6">
        <v>494576</v>
      </c>
      <c r="ADJ6">
        <v>794248</v>
      </c>
      <c r="ADK6">
        <v>840134</v>
      </c>
      <c r="ADL6">
        <v>777413</v>
      </c>
      <c r="ADM6">
        <v>856969</v>
      </c>
      <c r="ADN6">
        <v>223359</v>
      </c>
      <c r="ADO6">
        <v>269983</v>
      </c>
      <c r="ADP6">
        <v>90967</v>
      </c>
      <c r="ADQ6">
        <v>357020</v>
      </c>
      <c r="ADR6">
        <v>576691</v>
      </c>
      <c r="ADS6">
        <v>590962</v>
      </c>
      <c r="ADT6">
        <v>15058</v>
      </c>
      <c r="ADU6">
        <v>713514</v>
      </c>
      <c r="ADV6">
        <v>800050</v>
      </c>
      <c r="ADW6">
        <v>966970</v>
      </c>
      <c r="ADX6">
        <v>1070534</v>
      </c>
      <c r="ADY6">
        <v>696486</v>
      </c>
      <c r="ADZ6">
        <v>293337</v>
      </c>
      <c r="AEA6">
        <v>314111</v>
      </c>
      <c r="AEB6">
        <v>74330</v>
      </c>
      <c r="AEC6">
        <v>464756</v>
      </c>
      <c r="AED6">
        <v>639816</v>
      </c>
      <c r="AEE6">
        <v>589834</v>
      </c>
      <c r="AEF6">
        <v>8588</v>
      </c>
      <c r="AEG6">
        <v>689367</v>
      </c>
      <c r="AEH6">
        <v>933153</v>
      </c>
      <c r="AEI6">
        <v>986863</v>
      </c>
      <c r="AEJ6">
        <v>1154123</v>
      </c>
      <c r="AEK6">
        <v>765893</v>
      </c>
      <c r="AEL6">
        <v>214755</v>
      </c>
      <c r="AEM6">
        <v>484156</v>
      </c>
      <c r="AEN6">
        <v>24485</v>
      </c>
      <c r="AEO6">
        <v>474652</v>
      </c>
      <c r="AEP6">
        <v>576581</v>
      </c>
      <c r="AEQ6">
        <v>572809</v>
      </c>
      <c r="AER6">
        <v>7702</v>
      </c>
      <c r="AES6">
        <v>628633</v>
      </c>
      <c r="AET6">
        <v>791336</v>
      </c>
      <c r="AEU6">
        <v>1089152</v>
      </c>
      <c r="AEV6">
        <v>1103285</v>
      </c>
      <c r="AEW6">
        <v>777203</v>
      </c>
      <c r="AEX6">
        <v>365595</v>
      </c>
      <c r="AEY6">
        <v>607290</v>
      </c>
      <c r="AEZ6">
        <v>7606</v>
      </c>
      <c r="AFA6">
        <v>487179</v>
      </c>
      <c r="AFB6">
        <v>535118</v>
      </c>
      <c r="AFC6">
        <v>728080</v>
      </c>
      <c r="AFD6">
        <v>4636</v>
      </c>
      <c r="AFE6">
        <v>738915</v>
      </c>
      <c r="AFF6">
        <v>900713</v>
      </c>
      <c r="AFG6">
        <v>1347612</v>
      </c>
      <c r="AFH6">
        <v>1226094</v>
      </c>
      <c r="AFI6">
        <v>1022231</v>
      </c>
      <c r="AFJ6">
        <v>276844</v>
      </c>
      <c r="AFK6">
        <v>612811</v>
      </c>
      <c r="AFL6">
        <v>16233</v>
      </c>
      <c r="AFM6">
        <v>617590</v>
      </c>
      <c r="AFN6">
        <v>721139</v>
      </c>
      <c r="AFO6">
        <v>317418</v>
      </c>
      <c r="AFP6">
        <v>20526</v>
      </c>
      <c r="AFQ6">
        <v>647518</v>
      </c>
      <c r="AFR6">
        <v>997983</v>
      </c>
      <c r="AFS6">
        <v>966988</v>
      </c>
      <c r="AFT6">
        <v>1265108</v>
      </c>
      <c r="AFU6">
        <v>699863</v>
      </c>
      <c r="AFV6">
        <v>320855</v>
      </c>
      <c r="AFW6">
        <v>496943</v>
      </c>
      <c r="AFX6">
        <v>5024</v>
      </c>
      <c r="AFY6">
        <v>559654</v>
      </c>
      <c r="AFZ6">
        <v>682576</v>
      </c>
      <c r="AGA6">
        <v>616744</v>
      </c>
      <c r="AGB6">
        <v>3325</v>
      </c>
      <c r="AGC6">
        <v>654745</v>
      </c>
      <c r="AGD6">
        <v>1003431</v>
      </c>
      <c r="AGE6">
        <v>1122036</v>
      </c>
      <c r="AGF6">
        <v>1214399</v>
      </c>
      <c r="AGG6">
        <v>911068</v>
      </c>
    </row>
    <row r="7" spans="1:865" x14ac:dyDescent="0.2">
      <c r="A7" t="s">
        <v>31</v>
      </c>
      <c r="B7">
        <v>177</v>
      </c>
      <c r="C7">
        <v>64</v>
      </c>
      <c r="D7">
        <v>0</v>
      </c>
      <c r="E7">
        <v>4888</v>
      </c>
      <c r="F7">
        <v>23677</v>
      </c>
      <c r="G7">
        <v>4911</v>
      </c>
      <c r="H7">
        <v>120</v>
      </c>
      <c r="I7">
        <v>21100</v>
      </c>
      <c r="J7">
        <v>23854</v>
      </c>
      <c r="K7">
        <v>5095</v>
      </c>
      <c r="L7">
        <v>25988</v>
      </c>
      <c r="M7">
        <v>2961</v>
      </c>
      <c r="N7">
        <v>4343</v>
      </c>
      <c r="O7">
        <v>201</v>
      </c>
      <c r="P7">
        <v>43</v>
      </c>
      <c r="Q7">
        <v>3630</v>
      </c>
      <c r="R7">
        <v>21849</v>
      </c>
      <c r="S7">
        <v>5428</v>
      </c>
      <c r="T7">
        <v>215</v>
      </c>
      <c r="U7">
        <v>15789</v>
      </c>
      <c r="V7">
        <v>26192</v>
      </c>
      <c r="W7">
        <v>5887</v>
      </c>
      <c r="X7">
        <v>19419</v>
      </c>
      <c r="Y7">
        <v>12660</v>
      </c>
      <c r="Z7">
        <v>1964</v>
      </c>
      <c r="AA7">
        <v>4</v>
      </c>
      <c r="AB7">
        <v>147</v>
      </c>
      <c r="AC7">
        <v>4964</v>
      </c>
      <c r="AD7">
        <v>6742</v>
      </c>
      <c r="AE7">
        <v>7158</v>
      </c>
      <c r="AF7">
        <v>248</v>
      </c>
      <c r="AG7">
        <v>16478</v>
      </c>
      <c r="AH7">
        <v>8706</v>
      </c>
      <c r="AI7">
        <v>7557</v>
      </c>
      <c r="AJ7">
        <v>21442</v>
      </c>
      <c r="AK7">
        <v>-5179</v>
      </c>
      <c r="AL7">
        <v>147</v>
      </c>
      <c r="AM7">
        <v>0</v>
      </c>
      <c r="AN7">
        <v>9</v>
      </c>
      <c r="AO7">
        <v>1395</v>
      </c>
      <c r="AP7">
        <v>7045</v>
      </c>
      <c r="AQ7">
        <v>130</v>
      </c>
      <c r="AR7">
        <v>45</v>
      </c>
      <c r="AS7">
        <v>15787</v>
      </c>
      <c r="AT7">
        <v>7192</v>
      </c>
      <c r="AU7">
        <v>184</v>
      </c>
      <c r="AV7">
        <v>17182</v>
      </c>
      <c r="AW7">
        <v>-9806</v>
      </c>
      <c r="AX7">
        <v>1140</v>
      </c>
      <c r="AY7">
        <v>790</v>
      </c>
      <c r="AZ7">
        <v>12</v>
      </c>
      <c r="BA7">
        <v>830</v>
      </c>
      <c r="BB7">
        <v>3326</v>
      </c>
      <c r="BC7">
        <v>266</v>
      </c>
      <c r="BD7">
        <v>48</v>
      </c>
      <c r="BE7">
        <v>23233</v>
      </c>
      <c r="BF7">
        <v>4466</v>
      </c>
      <c r="BG7">
        <v>1116</v>
      </c>
      <c r="BH7">
        <v>24063</v>
      </c>
      <c r="BI7">
        <v>-18481</v>
      </c>
      <c r="BJ7">
        <v>173</v>
      </c>
      <c r="BK7">
        <v>540</v>
      </c>
      <c r="BL7">
        <v>0</v>
      </c>
      <c r="BM7">
        <v>469</v>
      </c>
      <c r="BN7">
        <v>3588</v>
      </c>
      <c r="BO7">
        <v>666</v>
      </c>
      <c r="BP7">
        <v>142</v>
      </c>
      <c r="BQ7">
        <v>28050</v>
      </c>
      <c r="BR7">
        <v>3761</v>
      </c>
      <c r="BS7">
        <v>1348</v>
      </c>
      <c r="BT7">
        <v>28519</v>
      </c>
      <c r="BU7">
        <v>-23410</v>
      </c>
      <c r="BV7">
        <v>0</v>
      </c>
      <c r="BW7">
        <v>0</v>
      </c>
      <c r="BX7">
        <v>0</v>
      </c>
      <c r="BY7">
        <v>0</v>
      </c>
      <c r="BZ7">
        <v>0</v>
      </c>
      <c r="CA7">
        <v>0</v>
      </c>
      <c r="CB7">
        <v>0</v>
      </c>
      <c r="CC7">
        <v>0</v>
      </c>
      <c r="CD7">
        <v>0</v>
      </c>
      <c r="CE7">
        <v>0</v>
      </c>
      <c r="CF7">
        <v>0</v>
      </c>
      <c r="CG7">
        <v>0</v>
      </c>
      <c r="CH7">
        <v>169</v>
      </c>
      <c r="CI7">
        <v>383</v>
      </c>
      <c r="CJ7">
        <v>132</v>
      </c>
      <c r="CK7">
        <v>1266</v>
      </c>
      <c r="CL7">
        <v>3875</v>
      </c>
      <c r="CM7">
        <v>1165</v>
      </c>
      <c r="CN7">
        <v>133</v>
      </c>
      <c r="CO7">
        <v>49436</v>
      </c>
      <c r="CP7">
        <v>4044</v>
      </c>
      <c r="CQ7">
        <v>1813</v>
      </c>
      <c r="CR7">
        <v>50702</v>
      </c>
      <c r="CS7">
        <v>-44845</v>
      </c>
      <c r="CT7">
        <v>212</v>
      </c>
      <c r="CU7">
        <v>247</v>
      </c>
      <c r="CV7">
        <v>0</v>
      </c>
      <c r="CW7">
        <v>1011</v>
      </c>
      <c r="CX7">
        <v>12896</v>
      </c>
      <c r="CY7">
        <v>3212</v>
      </c>
      <c r="CZ7">
        <v>520</v>
      </c>
      <c r="DA7">
        <v>28254</v>
      </c>
      <c r="DB7">
        <v>13108</v>
      </c>
      <c r="DC7">
        <v>3979</v>
      </c>
      <c r="DD7">
        <v>29265</v>
      </c>
      <c r="DE7">
        <v>-12178</v>
      </c>
      <c r="DF7">
        <v>6</v>
      </c>
      <c r="DG7">
        <v>0</v>
      </c>
      <c r="DH7">
        <v>0</v>
      </c>
      <c r="DI7">
        <v>877</v>
      </c>
      <c r="DJ7">
        <v>12061</v>
      </c>
      <c r="DK7">
        <v>3451</v>
      </c>
      <c r="DL7">
        <v>784</v>
      </c>
      <c r="DM7">
        <v>29254</v>
      </c>
      <c r="DN7">
        <v>12067</v>
      </c>
      <c r="DO7">
        <v>4235</v>
      </c>
      <c r="DP7">
        <v>30131</v>
      </c>
      <c r="DQ7">
        <v>-13829</v>
      </c>
      <c r="DR7">
        <v>153</v>
      </c>
      <c r="DS7">
        <v>0</v>
      </c>
      <c r="DT7">
        <v>0</v>
      </c>
      <c r="DU7">
        <v>1546</v>
      </c>
      <c r="DV7">
        <v>12131</v>
      </c>
      <c r="DW7">
        <v>6858</v>
      </c>
      <c r="DX7">
        <v>202</v>
      </c>
      <c r="DY7">
        <v>33482</v>
      </c>
      <c r="DZ7">
        <v>12284</v>
      </c>
      <c r="EA7">
        <v>7060</v>
      </c>
      <c r="EB7">
        <v>35028</v>
      </c>
      <c r="EC7">
        <v>-15684</v>
      </c>
      <c r="ED7">
        <v>168</v>
      </c>
      <c r="EE7">
        <v>436</v>
      </c>
      <c r="EF7">
        <v>0</v>
      </c>
      <c r="EG7">
        <v>5155</v>
      </c>
      <c r="EH7">
        <v>12285</v>
      </c>
      <c r="EI7">
        <v>3472</v>
      </c>
      <c r="EJ7">
        <v>605</v>
      </c>
      <c r="EK7">
        <v>25426</v>
      </c>
      <c r="EL7">
        <v>12453</v>
      </c>
      <c r="EM7">
        <v>4513</v>
      </c>
      <c r="EN7">
        <v>30581</v>
      </c>
      <c r="EO7">
        <v>-13615</v>
      </c>
      <c r="EP7">
        <v>85</v>
      </c>
      <c r="EQ7">
        <v>36</v>
      </c>
      <c r="ER7">
        <v>0</v>
      </c>
      <c r="ES7">
        <v>3673</v>
      </c>
      <c r="ET7">
        <v>15906</v>
      </c>
      <c r="EU7">
        <v>3248</v>
      </c>
      <c r="EV7">
        <v>699</v>
      </c>
      <c r="EW7">
        <v>12671</v>
      </c>
      <c r="EX7">
        <v>15991</v>
      </c>
      <c r="EY7">
        <v>3983</v>
      </c>
      <c r="EZ7">
        <v>16344</v>
      </c>
      <c r="FA7">
        <v>3630</v>
      </c>
      <c r="FB7">
        <v>0</v>
      </c>
      <c r="FC7">
        <v>0</v>
      </c>
      <c r="FD7">
        <v>0</v>
      </c>
      <c r="FE7">
        <v>0</v>
      </c>
      <c r="FF7">
        <v>0</v>
      </c>
      <c r="FG7">
        <v>0</v>
      </c>
      <c r="FH7">
        <v>0</v>
      </c>
      <c r="FI7">
        <v>0</v>
      </c>
      <c r="FJ7">
        <v>0</v>
      </c>
      <c r="FK7">
        <v>0</v>
      </c>
      <c r="FL7">
        <v>0</v>
      </c>
      <c r="FM7">
        <v>0</v>
      </c>
      <c r="FN7">
        <v>755</v>
      </c>
      <c r="FO7">
        <v>4428</v>
      </c>
      <c r="FP7">
        <v>1468</v>
      </c>
      <c r="FQ7">
        <v>1015</v>
      </c>
      <c r="FR7">
        <v>16607</v>
      </c>
      <c r="FS7">
        <v>9029</v>
      </c>
      <c r="FT7">
        <v>1726</v>
      </c>
      <c r="FU7">
        <v>26024</v>
      </c>
      <c r="FV7">
        <v>17362</v>
      </c>
      <c r="FW7">
        <v>16651</v>
      </c>
      <c r="FX7">
        <v>27039</v>
      </c>
      <c r="FY7">
        <v>6974</v>
      </c>
      <c r="FZ7">
        <v>1768</v>
      </c>
      <c r="GA7">
        <v>7090</v>
      </c>
      <c r="GB7">
        <v>2376</v>
      </c>
      <c r="GC7">
        <v>2221</v>
      </c>
      <c r="GD7">
        <v>29220</v>
      </c>
      <c r="GE7">
        <v>15087</v>
      </c>
      <c r="GF7">
        <v>4914</v>
      </c>
      <c r="GG7">
        <v>22799</v>
      </c>
      <c r="GH7">
        <v>30988</v>
      </c>
      <c r="GI7">
        <v>29467</v>
      </c>
      <c r="GJ7">
        <v>25020</v>
      </c>
      <c r="GK7">
        <v>35435</v>
      </c>
      <c r="GL7">
        <v>3469</v>
      </c>
      <c r="GM7">
        <v>2950</v>
      </c>
      <c r="GN7">
        <v>740</v>
      </c>
      <c r="GO7">
        <v>317</v>
      </c>
      <c r="GP7">
        <v>25409</v>
      </c>
      <c r="GQ7">
        <v>5046</v>
      </c>
      <c r="GR7">
        <v>3023</v>
      </c>
      <c r="GS7">
        <v>15562</v>
      </c>
      <c r="GT7">
        <v>28878</v>
      </c>
      <c r="GU7">
        <v>11759</v>
      </c>
      <c r="GV7">
        <v>15879</v>
      </c>
      <c r="GW7">
        <v>24758</v>
      </c>
      <c r="GX7">
        <v>2343</v>
      </c>
      <c r="GY7">
        <v>5241</v>
      </c>
      <c r="GZ7">
        <v>3452</v>
      </c>
      <c r="HA7">
        <v>1346</v>
      </c>
      <c r="HB7">
        <v>14252</v>
      </c>
      <c r="HC7">
        <v>12361</v>
      </c>
      <c r="HD7">
        <v>452</v>
      </c>
      <c r="HE7">
        <v>23430</v>
      </c>
      <c r="HF7">
        <v>16595</v>
      </c>
      <c r="HG7">
        <v>21506</v>
      </c>
      <c r="HH7">
        <v>24776</v>
      </c>
      <c r="HI7">
        <v>13325</v>
      </c>
      <c r="HJ7">
        <v>2954</v>
      </c>
      <c r="HK7">
        <v>9056</v>
      </c>
      <c r="HL7">
        <v>2700</v>
      </c>
      <c r="HM7">
        <v>1585</v>
      </c>
      <c r="HN7">
        <v>13605</v>
      </c>
      <c r="HO7">
        <v>14019</v>
      </c>
      <c r="HP7">
        <v>292</v>
      </c>
      <c r="HQ7">
        <v>17483</v>
      </c>
      <c r="HR7">
        <v>16559</v>
      </c>
      <c r="HS7">
        <v>26067</v>
      </c>
      <c r="HT7">
        <v>19068</v>
      </c>
      <c r="HU7">
        <v>23558</v>
      </c>
      <c r="HV7">
        <v>2195</v>
      </c>
      <c r="HW7">
        <v>9313</v>
      </c>
      <c r="HX7">
        <v>2224</v>
      </c>
      <c r="HY7">
        <v>1952</v>
      </c>
      <c r="HZ7">
        <v>16159</v>
      </c>
      <c r="IA7">
        <v>14827</v>
      </c>
      <c r="IB7">
        <v>241</v>
      </c>
      <c r="IC7">
        <v>19843</v>
      </c>
      <c r="ID7">
        <v>18354</v>
      </c>
      <c r="IE7">
        <v>26605</v>
      </c>
      <c r="IF7">
        <v>21795</v>
      </c>
      <c r="IG7">
        <v>23164</v>
      </c>
      <c r="IH7">
        <v>2499</v>
      </c>
      <c r="II7">
        <v>3207</v>
      </c>
      <c r="IJ7">
        <v>4434</v>
      </c>
      <c r="IK7">
        <v>552</v>
      </c>
      <c r="IL7">
        <v>15284</v>
      </c>
      <c r="IM7">
        <v>4920</v>
      </c>
      <c r="IN7">
        <v>353</v>
      </c>
      <c r="IO7">
        <v>19838</v>
      </c>
      <c r="IP7">
        <v>17783</v>
      </c>
      <c r="IQ7">
        <v>12914</v>
      </c>
      <c r="IR7">
        <v>20390</v>
      </c>
      <c r="IS7">
        <v>10307</v>
      </c>
      <c r="IT7">
        <v>1510</v>
      </c>
      <c r="IU7">
        <v>6908</v>
      </c>
      <c r="IV7">
        <v>6781</v>
      </c>
      <c r="IW7">
        <v>2595</v>
      </c>
      <c r="IX7">
        <v>15067</v>
      </c>
      <c r="IY7">
        <v>7094</v>
      </c>
      <c r="IZ7">
        <v>452</v>
      </c>
      <c r="JA7">
        <v>22935</v>
      </c>
      <c r="JB7">
        <v>16577</v>
      </c>
      <c r="JC7">
        <v>21235</v>
      </c>
      <c r="JD7">
        <v>25530</v>
      </c>
      <c r="JE7">
        <v>12282</v>
      </c>
      <c r="JF7">
        <v>1215</v>
      </c>
      <c r="JG7">
        <v>3894</v>
      </c>
      <c r="JH7">
        <v>2959</v>
      </c>
      <c r="JI7">
        <v>7423</v>
      </c>
      <c r="JJ7">
        <v>9505</v>
      </c>
      <c r="JK7">
        <v>3974</v>
      </c>
      <c r="JL7">
        <v>149</v>
      </c>
      <c r="JM7">
        <v>10397</v>
      </c>
      <c r="JN7">
        <v>10720</v>
      </c>
      <c r="JO7">
        <v>10976</v>
      </c>
      <c r="JP7">
        <v>17820</v>
      </c>
      <c r="JQ7">
        <v>3876</v>
      </c>
      <c r="JR7">
        <v>2535</v>
      </c>
      <c r="JS7">
        <v>4590</v>
      </c>
      <c r="JT7">
        <v>6319</v>
      </c>
      <c r="JU7">
        <v>9578</v>
      </c>
      <c r="JV7">
        <v>18001</v>
      </c>
      <c r="JW7">
        <v>2669</v>
      </c>
      <c r="JX7">
        <v>229</v>
      </c>
      <c r="JY7">
        <v>5670</v>
      </c>
      <c r="JZ7">
        <v>20536</v>
      </c>
      <c r="KA7">
        <v>13807</v>
      </c>
      <c r="KB7">
        <v>15248</v>
      </c>
      <c r="KC7">
        <v>19095</v>
      </c>
      <c r="KD7">
        <v>4884</v>
      </c>
      <c r="KE7">
        <v>10829</v>
      </c>
      <c r="KF7">
        <v>5063</v>
      </c>
      <c r="KG7">
        <v>17343</v>
      </c>
      <c r="KH7">
        <v>11623</v>
      </c>
      <c r="KI7">
        <v>3313</v>
      </c>
      <c r="KJ7">
        <v>444</v>
      </c>
      <c r="KK7">
        <v>10918</v>
      </c>
      <c r="KL7">
        <v>16507</v>
      </c>
      <c r="KM7">
        <v>19649</v>
      </c>
      <c r="KN7">
        <v>28261</v>
      </c>
      <c r="KO7">
        <v>7895</v>
      </c>
      <c r="KP7">
        <v>3518</v>
      </c>
      <c r="KQ7">
        <v>8993</v>
      </c>
      <c r="KR7">
        <v>3194</v>
      </c>
      <c r="KS7">
        <v>8676</v>
      </c>
      <c r="KT7">
        <v>13447</v>
      </c>
      <c r="KU7">
        <v>3281</v>
      </c>
      <c r="KV7">
        <v>56</v>
      </c>
      <c r="KW7">
        <v>13723</v>
      </c>
      <c r="KX7">
        <v>16965</v>
      </c>
      <c r="KY7">
        <v>15524</v>
      </c>
      <c r="KZ7">
        <v>22399</v>
      </c>
      <c r="LA7">
        <v>10090</v>
      </c>
      <c r="LB7">
        <v>3904</v>
      </c>
      <c r="LC7">
        <v>13760</v>
      </c>
      <c r="LD7">
        <v>7786</v>
      </c>
      <c r="LE7">
        <v>3603</v>
      </c>
      <c r="LF7">
        <v>13826</v>
      </c>
      <c r="LG7">
        <v>4577</v>
      </c>
      <c r="LH7">
        <v>281</v>
      </c>
      <c r="LI7">
        <v>13661</v>
      </c>
      <c r="LJ7">
        <v>17730</v>
      </c>
      <c r="LK7">
        <v>26404</v>
      </c>
      <c r="LL7">
        <v>17264</v>
      </c>
      <c r="LM7">
        <v>26870</v>
      </c>
      <c r="LN7">
        <v>4298</v>
      </c>
      <c r="LO7">
        <v>9415</v>
      </c>
      <c r="LP7">
        <v>2301</v>
      </c>
      <c r="LQ7">
        <v>7509</v>
      </c>
      <c r="LR7">
        <v>13780</v>
      </c>
      <c r="LS7">
        <v>3837</v>
      </c>
      <c r="LT7">
        <v>5</v>
      </c>
      <c r="LU7">
        <v>12318</v>
      </c>
      <c r="LV7">
        <v>18078</v>
      </c>
      <c r="LW7">
        <v>15558</v>
      </c>
      <c r="LX7">
        <v>19827</v>
      </c>
      <c r="LY7">
        <v>13809</v>
      </c>
      <c r="LZ7">
        <v>3625</v>
      </c>
      <c r="MA7">
        <v>9485</v>
      </c>
      <c r="MB7">
        <v>4261</v>
      </c>
      <c r="MC7">
        <v>2845</v>
      </c>
      <c r="MD7">
        <v>13433</v>
      </c>
      <c r="ME7">
        <v>9270</v>
      </c>
      <c r="MF7">
        <v>70</v>
      </c>
      <c r="MG7">
        <v>20236</v>
      </c>
      <c r="MH7">
        <v>17058</v>
      </c>
      <c r="MI7">
        <v>23086</v>
      </c>
      <c r="MJ7">
        <v>23081</v>
      </c>
      <c r="MK7">
        <v>17063</v>
      </c>
      <c r="ML7">
        <v>3318</v>
      </c>
      <c r="MM7">
        <v>6109</v>
      </c>
      <c r="MN7">
        <v>14194</v>
      </c>
      <c r="MO7">
        <v>5566</v>
      </c>
      <c r="MP7">
        <v>11449</v>
      </c>
      <c r="MQ7">
        <v>9403</v>
      </c>
      <c r="MR7">
        <v>1214</v>
      </c>
      <c r="MS7">
        <v>18522</v>
      </c>
      <c r="MT7">
        <v>14767</v>
      </c>
      <c r="MU7">
        <v>30920</v>
      </c>
      <c r="MV7">
        <v>24088</v>
      </c>
      <c r="MW7">
        <v>21599</v>
      </c>
      <c r="MX7">
        <v>3847</v>
      </c>
      <c r="MY7">
        <v>10257</v>
      </c>
      <c r="MZ7">
        <v>5986</v>
      </c>
      <c r="NA7">
        <v>5482</v>
      </c>
      <c r="NB7">
        <v>10393</v>
      </c>
      <c r="NC7">
        <v>5920</v>
      </c>
      <c r="ND7">
        <v>502</v>
      </c>
      <c r="NE7">
        <v>10570</v>
      </c>
      <c r="NF7">
        <v>14240</v>
      </c>
      <c r="NG7">
        <v>22665</v>
      </c>
      <c r="NH7">
        <v>16052</v>
      </c>
      <c r="NI7">
        <v>20853</v>
      </c>
      <c r="NJ7">
        <v>4325</v>
      </c>
      <c r="NK7">
        <v>5321</v>
      </c>
      <c r="NL7">
        <v>6896</v>
      </c>
      <c r="NM7">
        <v>7616</v>
      </c>
      <c r="NN7">
        <v>14629</v>
      </c>
      <c r="NO7">
        <v>6595</v>
      </c>
      <c r="NP7">
        <v>302</v>
      </c>
      <c r="NQ7">
        <v>11514</v>
      </c>
      <c r="NR7">
        <v>18954</v>
      </c>
      <c r="NS7">
        <v>19114</v>
      </c>
      <c r="NT7">
        <v>19130</v>
      </c>
      <c r="NU7">
        <v>18938</v>
      </c>
      <c r="NV7">
        <v>4160</v>
      </c>
      <c r="NW7">
        <v>12308</v>
      </c>
      <c r="NX7">
        <v>10534</v>
      </c>
      <c r="NY7">
        <v>14443</v>
      </c>
      <c r="NZ7">
        <v>14272</v>
      </c>
      <c r="OA7">
        <v>7762</v>
      </c>
      <c r="OB7">
        <v>76</v>
      </c>
      <c r="OC7">
        <v>12935</v>
      </c>
      <c r="OD7">
        <v>18432</v>
      </c>
      <c r="OE7">
        <v>30680</v>
      </c>
      <c r="OF7">
        <v>27378</v>
      </c>
      <c r="OG7">
        <v>21734</v>
      </c>
      <c r="OH7">
        <v>5665</v>
      </c>
      <c r="OI7">
        <v>9851</v>
      </c>
      <c r="OJ7">
        <v>9278</v>
      </c>
      <c r="OK7">
        <v>12777</v>
      </c>
      <c r="OL7">
        <v>16525</v>
      </c>
      <c r="OM7">
        <v>10085</v>
      </c>
      <c r="ON7">
        <v>215</v>
      </c>
      <c r="OO7">
        <v>15654</v>
      </c>
      <c r="OP7">
        <v>22190</v>
      </c>
      <c r="OQ7">
        <v>29429</v>
      </c>
      <c r="OR7">
        <v>28431</v>
      </c>
      <c r="OS7">
        <v>23188</v>
      </c>
      <c r="OT7">
        <v>5225</v>
      </c>
      <c r="OU7">
        <v>9695</v>
      </c>
      <c r="OV7">
        <v>12091</v>
      </c>
      <c r="OW7">
        <v>9999</v>
      </c>
      <c r="OX7">
        <v>18931</v>
      </c>
      <c r="OY7">
        <v>16892</v>
      </c>
      <c r="OZ7">
        <v>6</v>
      </c>
      <c r="PA7">
        <v>10981</v>
      </c>
      <c r="PB7">
        <v>24156</v>
      </c>
      <c r="PC7">
        <v>38684</v>
      </c>
      <c r="PD7">
        <v>20980</v>
      </c>
      <c r="PE7">
        <v>41860</v>
      </c>
      <c r="PF7">
        <v>3761</v>
      </c>
      <c r="PG7">
        <v>16326</v>
      </c>
      <c r="PH7">
        <v>10924</v>
      </c>
      <c r="PI7">
        <v>11864</v>
      </c>
      <c r="PJ7">
        <v>13290</v>
      </c>
      <c r="PK7">
        <v>5080</v>
      </c>
      <c r="PL7">
        <v>23</v>
      </c>
      <c r="PM7">
        <v>10637</v>
      </c>
      <c r="PN7">
        <v>17051</v>
      </c>
      <c r="PO7">
        <v>32353</v>
      </c>
      <c r="PP7">
        <v>22501</v>
      </c>
      <c r="PQ7">
        <v>26903</v>
      </c>
      <c r="PR7">
        <v>5214</v>
      </c>
      <c r="PS7">
        <v>25341</v>
      </c>
      <c r="PT7">
        <v>15316</v>
      </c>
      <c r="PU7">
        <v>11280</v>
      </c>
      <c r="PV7">
        <v>13234</v>
      </c>
      <c r="PW7">
        <v>8857</v>
      </c>
      <c r="PX7">
        <v>14</v>
      </c>
      <c r="PY7">
        <v>16289</v>
      </c>
      <c r="PZ7">
        <v>18448</v>
      </c>
      <c r="QA7">
        <v>49528</v>
      </c>
      <c r="QB7">
        <v>27569</v>
      </c>
      <c r="QC7">
        <v>40407</v>
      </c>
      <c r="QD7">
        <v>6487</v>
      </c>
      <c r="QE7">
        <v>46404</v>
      </c>
      <c r="QF7">
        <v>13202</v>
      </c>
      <c r="QG7">
        <v>25982</v>
      </c>
      <c r="QH7">
        <v>14151</v>
      </c>
      <c r="QI7">
        <v>12735</v>
      </c>
      <c r="QJ7">
        <v>353</v>
      </c>
      <c r="QK7">
        <v>18031</v>
      </c>
      <c r="QL7">
        <v>20638</v>
      </c>
      <c r="QM7">
        <v>72694</v>
      </c>
      <c r="QN7">
        <v>44013</v>
      </c>
      <c r="QO7">
        <v>49319</v>
      </c>
      <c r="QP7">
        <v>5730</v>
      </c>
      <c r="QQ7">
        <v>50292</v>
      </c>
      <c r="QR7">
        <v>15111</v>
      </c>
      <c r="QS7">
        <v>24304</v>
      </c>
      <c r="QT7">
        <v>13711</v>
      </c>
      <c r="QU7">
        <v>6504</v>
      </c>
      <c r="QV7">
        <v>30</v>
      </c>
      <c r="QW7">
        <v>23740</v>
      </c>
      <c r="QX7">
        <v>19441</v>
      </c>
      <c r="QY7">
        <v>71937</v>
      </c>
      <c r="QZ7">
        <v>48044</v>
      </c>
      <c r="RA7">
        <v>43334</v>
      </c>
      <c r="RB7">
        <v>10765</v>
      </c>
      <c r="RC7">
        <v>78691</v>
      </c>
      <c r="RD7">
        <v>13680</v>
      </c>
      <c r="RE7">
        <v>23429</v>
      </c>
      <c r="RF7">
        <v>10741</v>
      </c>
      <c r="RG7">
        <v>18146</v>
      </c>
      <c r="RH7">
        <v>107</v>
      </c>
      <c r="RI7">
        <v>21834</v>
      </c>
      <c r="RJ7">
        <v>21506</v>
      </c>
      <c r="RK7">
        <v>110624</v>
      </c>
      <c r="RL7">
        <v>45263</v>
      </c>
      <c r="RM7">
        <v>86867</v>
      </c>
      <c r="RN7">
        <v>8993</v>
      </c>
      <c r="RO7">
        <v>32253</v>
      </c>
      <c r="RP7">
        <v>15308</v>
      </c>
      <c r="RQ7">
        <v>27220</v>
      </c>
      <c r="RR7">
        <v>11968</v>
      </c>
      <c r="RS7">
        <v>28426</v>
      </c>
      <c r="RT7">
        <v>208</v>
      </c>
      <c r="RU7">
        <v>22286</v>
      </c>
      <c r="RV7">
        <v>20961</v>
      </c>
      <c r="RW7">
        <v>76195</v>
      </c>
      <c r="RX7">
        <v>49506</v>
      </c>
      <c r="RY7">
        <v>47650</v>
      </c>
      <c r="RZ7">
        <v>5481</v>
      </c>
      <c r="SA7">
        <v>30137</v>
      </c>
      <c r="SB7">
        <v>10464</v>
      </c>
      <c r="SC7">
        <v>38802</v>
      </c>
      <c r="SD7">
        <v>14286</v>
      </c>
      <c r="SE7">
        <v>16592</v>
      </c>
      <c r="SF7">
        <v>118</v>
      </c>
      <c r="SG7">
        <v>44155</v>
      </c>
      <c r="SH7">
        <v>19767</v>
      </c>
      <c r="SI7">
        <v>57311</v>
      </c>
      <c r="SJ7">
        <v>82957</v>
      </c>
      <c r="SK7">
        <v>-5879</v>
      </c>
      <c r="SL7">
        <v>12743</v>
      </c>
      <c r="SM7">
        <v>31036</v>
      </c>
      <c r="SN7">
        <v>11659</v>
      </c>
      <c r="SO7">
        <v>10463</v>
      </c>
      <c r="SP7">
        <v>15338</v>
      </c>
      <c r="SQ7">
        <v>12602</v>
      </c>
      <c r="SR7">
        <v>2581</v>
      </c>
      <c r="SS7">
        <v>42509</v>
      </c>
      <c r="ST7">
        <v>28081</v>
      </c>
      <c r="SU7">
        <v>57878</v>
      </c>
      <c r="SV7">
        <v>52972</v>
      </c>
      <c r="SW7">
        <v>32987</v>
      </c>
      <c r="SX7">
        <v>9588</v>
      </c>
      <c r="SY7">
        <v>32588</v>
      </c>
      <c r="SZ7">
        <v>15568</v>
      </c>
      <c r="TA7">
        <v>7588</v>
      </c>
      <c r="TB7">
        <v>19979</v>
      </c>
      <c r="TC7">
        <v>12191</v>
      </c>
      <c r="TD7">
        <v>4157</v>
      </c>
      <c r="TE7">
        <v>51965</v>
      </c>
      <c r="TF7">
        <v>29567</v>
      </c>
      <c r="TG7">
        <v>64504</v>
      </c>
      <c r="TH7">
        <v>59553</v>
      </c>
      <c r="TI7">
        <v>34518</v>
      </c>
      <c r="TJ7">
        <v>13510</v>
      </c>
      <c r="TK7">
        <v>23715</v>
      </c>
      <c r="TL7">
        <v>16082</v>
      </c>
      <c r="TM7">
        <v>11649</v>
      </c>
      <c r="TN7">
        <v>16508</v>
      </c>
      <c r="TO7">
        <v>11236</v>
      </c>
      <c r="TP7">
        <v>499</v>
      </c>
      <c r="TQ7">
        <v>39367</v>
      </c>
      <c r="TR7">
        <v>30018</v>
      </c>
      <c r="TS7">
        <v>51532</v>
      </c>
      <c r="TT7">
        <v>51016</v>
      </c>
      <c r="TU7">
        <v>30534</v>
      </c>
      <c r="TV7">
        <v>4818</v>
      </c>
      <c r="TW7">
        <v>46838</v>
      </c>
      <c r="TX7">
        <v>2037</v>
      </c>
      <c r="TY7">
        <v>5642</v>
      </c>
      <c r="TZ7">
        <v>14075</v>
      </c>
      <c r="UA7">
        <v>42927</v>
      </c>
      <c r="UB7">
        <v>3220</v>
      </c>
      <c r="UC7">
        <v>43605</v>
      </c>
      <c r="UD7">
        <v>18893</v>
      </c>
      <c r="UE7">
        <v>95022</v>
      </c>
      <c r="UF7">
        <v>49247</v>
      </c>
      <c r="UG7">
        <v>64668</v>
      </c>
      <c r="UH7">
        <v>2466</v>
      </c>
      <c r="UI7">
        <v>8028</v>
      </c>
      <c r="UJ7">
        <v>881</v>
      </c>
      <c r="UK7">
        <v>2247</v>
      </c>
      <c r="UL7">
        <v>15025</v>
      </c>
      <c r="UM7">
        <v>22089</v>
      </c>
      <c r="UN7">
        <v>3095</v>
      </c>
      <c r="UO7">
        <v>55541</v>
      </c>
      <c r="UP7">
        <v>17491</v>
      </c>
      <c r="UQ7">
        <v>34093</v>
      </c>
      <c r="UR7">
        <v>57788</v>
      </c>
      <c r="US7">
        <v>-6204</v>
      </c>
      <c r="UT7">
        <v>2547</v>
      </c>
      <c r="UU7">
        <v>4051</v>
      </c>
      <c r="UV7">
        <v>3043</v>
      </c>
      <c r="UW7">
        <v>3328</v>
      </c>
      <c r="UX7">
        <v>15882</v>
      </c>
      <c r="UY7">
        <v>1193</v>
      </c>
      <c r="UZ7">
        <v>4060</v>
      </c>
      <c r="VA7">
        <v>41367</v>
      </c>
      <c r="VB7">
        <v>18429</v>
      </c>
      <c r="VC7">
        <v>12347</v>
      </c>
      <c r="VD7">
        <v>44695</v>
      </c>
      <c r="VE7">
        <v>-13919</v>
      </c>
      <c r="VF7">
        <v>5948</v>
      </c>
      <c r="VG7">
        <v>984</v>
      </c>
      <c r="VH7">
        <v>1966</v>
      </c>
      <c r="VI7">
        <v>3151</v>
      </c>
      <c r="VJ7">
        <v>14555</v>
      </c>
      <c r="VK7">
        <v>1726</v>
      </c>
      <c r="VL7">
        <v>8048</v>
      </c>
      <c r="VM7">
        <v>47908</v>
      </c>
      <c r="VN7">
        <v>20503</v>
      </c>
      <c r="VO7">
        <v>12724</v>
      </c>
      <c r="VP7">
        <v>51059</v>
      </c>
      <c r="VQ7">
        <v>-17832</v>
      </c>
      <c r="VR7">
        <v>8611</v>
      </c>
      <c r="VS7">
        <v>9704</v>
      </c>
      <c r="VT7">
        <v>4790</v>
      </c>
      <c r="VU7">
        <v>9798</v>
      </c>
      <c r="VV7">
        <v>17129</v>
      </c>
      <c r="VW7">
        <v>1486</v>
      </c>
      <c r="VX7">
        <v>590</v>
      </c>
      <c r="VY7">
        <v>45550</v>
      </c>
      <c r="VZ7">
        <v>25740</v>
      </c>
      <c r="WA7">
        <v>16570</v>
      </c>
      <c r="WB7">
        <v>55348</v>
      </c>
      <c r="WC7">
        <v>-13038</v>
      </c>
      <c r="WD7">
        <v>18823</v>
      </c>
      <c r="WE7">
        <v>5596</v>
      </c>
      <c r="WF7">
        <v>8152</v>
      </c>
      <c r="WG7">
        <v>8332</v>
      </c>
      <c r="WH7">
        <v>18642</v>
      </c>
      <c r="WI7">
        <v>4356</v>
      </c>
      <c r="WJ7">
        <v>37</v>
      </c>
      <c r="WK7">
        <v>40680</v>
      </c>
      <c r="WL7">
        <v>37465</v>
      </c>
      <c r="WM7">
        <v>18141</v>
      </c>
      <c r="WN7">
        <v>49012</v>
      </c>
      <c r="WO7">
        <v>6594</v>
      </c>
      <c r="WP7">
        <v>14298</v>
      </c>
      <c r="WQ7">
        <v>5050</v>
      </c>
      <c r="WR7">
        <v>4293</v>
      </c>
      <c r="WS7">
        <v>10321</v>
      </c>
      <c r="WT7">
        <v>18595</v>
      </c>
      <c r="WU7">
        <v>15416</v>
      </c>
      <c r="WV7">
        <v>0</v>
      </c>
      <c r="WW7">
        <v>45287</v>
      </c>
      <c r="WX7">
        <v>32893</v>
      </c>
      <c r="WY7">
        <v>24759</v>
      </c>
      <c r="WZ7">
        <v>55608</v>
      </c>
      <c r="XA7">
        <v>2044</v>
      </c>
      <c r="XB7">
        <v>13887</v>
      </c>
      <c r="XC7">
        <v>5498</v>
      </c>
      <c r="XD7">
        <v>6298</v>
      </c>
      <c r="XE7">
        <v>11730</v>
      </c>
      <c r="XF7">
        <v>25921</v>
      </c>
      <c r="XG7">
        <v>13973</v>
      </c>
      <c r="XH7">
        <v>5</v>
      </c>
      <c r="XI7">
        <v>45193</v>
      </c>
      <c r="XJ7">
        <v>39808</v>
      </c>
      <c r="XK7">
        <v>25774</v>
      </c>
      <c r="XL7">
        <v>56923</v>
      </c>
      <c r="XM7">
        <v>8659</v>
      </c>
      <c r="XN7">
        <v>12698</v>
      </c>
      <c r="XO7">
        <v>4849</v>
      </c>
      <c r="XP7">
        <v>4900</v>
      </c>
      <c r="XQ7">
        <v>11956</v>
      </c>
      <c r="XR7">
        <v>20248</v>
      </c>
      <c r="XS7">
        <v>23518</v>
      </c>
      <c r="XT7">
        <v>1212</v>
      </c>
      <c r="XU7">
        <v>35344</v>
      </c>
      <c r="XV7">
        <v>32946</v>
      </c>
      <c r="XW7">
        <v>34479</v>
      </c>
      <c r="XX7">
        <v>47300</v>
      </c>
      <c r="XY7">
        <v>20125</v>
      </c>
      <c r="XZ7">
        <v>13827</v>
      </c>
      <c r="YA7">
        <v>14404</v>
      </c>
      <c r="YB7">
        <v>8937</v>
      </c>
      <c r="YC7">
        <v>10430</v>
      </c>
      <c r="YD7">
        <v>16881</v>
      </c>
      <c r="YE7">
        <v>20289</v>
      </c>
      <c r="YF7">
        <v>180</v>
      </c>
      <c r="YG7">
        <v>35607</v>
      </c>
      <c r="YH7">
        <v>30708</v>
      </c>
      <c r="YI7">
        <v>43810</v>
      </c>
      <c r="YJ7">
        <v>46037</v>
      </c>
      <c r="YK7">
        <v>28481</v>
      </c>
      <c r="YL7">
        <v>13149</v>
      </c>
      <c r="YM7">
        <v>6406</v>
      </c>
      <c r="YN7">
        <v>6118</v>
      </c>
      <c r="YO7">
        <v>15419</v>
      </c>
      <c r="YP7">
        <v>17587</v>
      </c>
      <c r="YQ7">
        <v>15021</v>
      </c>
      <c r="YR7">
        <v>1122</v>
      </c>
      <c r="YS7">
        <v>38162</v>
      </c>
      <c r="YT7">
        <v>30736</v>
      </c>
      <c r="YU7">
        <v>28667</v>
      </c>
      <c r="YV7">
        <v>53581</v>
      </c>
      <c r="YW7">
        <v>5822</v>
      </c>
      <c r="YX7">
        <v>10491</v>
      </c>
      <c r="YY7">
        <v>2843</v>
      </c>
      <c r="YZ7">
        <v>3448</v>
      </c>
      <c r="ZA7">
        <v>16834</v>
      </c>
      <c r="ZB7">
        <v>21892</v>
      </c>
      <c r="ZC7">
        <v>6669</v>
      </c>
      <c r="ZD7">
        <v>546</v>
      </c>
      <c r="ZE7">
        <v>37272</v>
      </c>
      <c r="ZF7">
        <v>32383</v>
      </c>
      <c r="ZG7">
        <v>13506</v>
      </c>
      <c r="ZH7">
        <v>54106</v>
      </c>
      <c r="ZI7">
        <v>-8217</v>
      </c>
      <c r="ZJ7">
        <v>14129</v>
      </c>
      <c r="ZK7">
        <v>3672</v>
      </c>
      <c r="ZL7">
        <v>4158</v>
      </c>
      <c r="ZM7">
        <v>21143</v>
      </c>
      <c r="ZN7">
        <v>29430</v>
      </c>
      <c r="ZO7">
        <v>5675</v>
      </c>
      <c r="ZP7">
        <v>17</v>
      </c>
      <c r="ZQ7">
        <v>47049</v>
      </c>
      <c r="ZR7">
        <v>43559</v>
      </c>
      <c r="ZS7">
        <v>13522</v>
      </c>
      <c r="ZT7">
        <v>68192</v>
      </c>
      <c r="ZU7">
        <v>-11111</v>
      </c>
      <c r="ZV7">
        <v>10282</v>
      </c>
      <c r="ZW7">
        <v>5344</v>
      </c>
      <c r="ZX7">
        <v>3004</v>
      </c>
      <c r="ZY7">
        <v>15115</v>
      </c>
      <c r="ZZ7">
        <v>17858</v>
      </c>
      <c r="AAA7">
        <v>6479</v>
      </c>
      <c r="AAB7">
        <v>388</v>
      </c>
      <c r="AAC7">
        <v>36872</v>
      </c>
      <c r="AAD7">
        <v>28140</v>
      </c>
      <c r="AAE7">
        <v>15215</v>
      </c>
      <c r="AAF7">
        <v>51987</v>
      </c>
      <c r="AAG7">
        <v>-8632</v>
      </c>
      <c r="AAH7">
        <v>17224</v>
      </c>
      <c r="AAI7">
        <v>3719</v>
      </c>
      <c r="AAJ7">
        <v>3141</v>
      </c>
      <c r="AAK7">
        <v>22278</v>
      </c>
      <c r="AAL7">
        <v>16556</v>
      </c>
      <c r="AAM7">
        <v>1800</v>
      </c>
      <c r="AAN7">
        <v>217</v>
      </c>
      <c r="AAO7">
        <v>51570</v>
      </c>
      <c r="AAP7">
        <v>33780</v>
      </c>
      <c r="AAQ7">
        <v>8877</v>
      </c>
      <c r="AAR7">
        <v>73848</v>
      </c>
      <c r="AAS7">
        <v>-31191</v>
      </c>
      <c r="AAT7">
        <v>35887</v>
      </c>
      <c r="AAU7">
        <v>2902</v>
      </c>
      <c r="AAV7">
        <v>2895</v>
      </c>
      <c r="AAW7">
        <v>26022</v>
      </c>
      <c r="AAX7">
        <v>17927</v>
      </c>
      <c r="AAY7">
        <v>3313</v>
      </c>
      <c r="AAZ7">
        <v>563</v>
      </c>
      <c r="ABA7">
        <v>53242</v>
      </c>
      <c r="ABB7">
        <v>53814</v>
      </c>
      <c r="ABC7">
        <v>9673</v>
      </c>
      <c r="ABD7">
        <v>79264</v>
      </c>
      <c r="ABE7">
        <v>-15777</v>
      </c>
      <c r="ABF7">
        <v>31200</v>
      </c>
      <c r="ABG7">
        <v>10465</v>
      </c>
      <c r="ABH7">
        <v>3136</v>
      </c>
      <c r="ABI7">
        <v>23130</v>
      </c>
      <c r="ABJ7">
        <v>16604</v>
      </c>
      <c r="ABK7">
        <v>9372</v>
      </c>
      <c r="ABL7">
        <v>14</v>
      </c>
      <c r="ABM7">
        <v>39043</v>
      </c>
      <c r="ABN7">
        <v>47804</v>
      </c>
      <c r="ABO7">
        <v>22987</v>
      </c>
      <c r="ABP7">
        <v>62173</v>
      </c>
      <c r="ABQ7">
        <v>8618</v>
      </c>
      <c r="ABR7">
        <v>22879</v>
      </c>
      <c r="ABS7">
        <v>2960</v>
      </c>
      <c r="ABT7">
        <v>4470</v>
      </c>
      <c r="ABU7">
        <v>38119</v>
      </c>
      <c r="ABV7">
        <v>21811</v>
      </c>
      <c r="ABW7">
        <v>2807</v>
      </c>
      <c r="ABX7">
        <v>1505</v>
      </c>
      <c r="ABY7">
        <v>46924</v>
      </c>
      <c r="ABZ7">
        <v>44690</v>
      </c>
      <c r="ACA7">
        <v>11742</v>
      </c>
      <c r="ACB7">
        <v>85043</v>
      </c>
      <c r="ACC7">
        <v>-28611</v>
      </c>
      <c r="ACD7">
        <v>16065</v>
      </c>
      <c r="ACE7">
        <v>2148</v>
      </c>
      <c r="ACF7">
        <v>1882</v>
      </c>
      <c r="ACG7">
        <v>78890</v>
      </c>
      <c r="ACH7">
        <v>22883</v>
      </c>
      <c r="ACI7">
        <v>806</v>
      </c>
      <c r="ACJ7">
        <v>698</v>
      </c>
      <c r="ACK7">
        <v>48791</v>
      </c>
      <c r="ACL7">
        <v>38948</v>
      </c>
      <c r="ACM7">
        <v>5534</v>
      </c>
      <c r="ACN7">
        <v>127681</v>
      </c>
      <c r="ACO7">
        <v>-83199</v>
      </c>
      <c r="ACP7">
        <v>11486</v>
      </c>
      <c r="ACQ7">
        <v>7203</v>
      </c>
      <c r="ACR7">
        <v>1958</v>
      </c>
      <c r="ACS7">
        <v>61950</v>
      </c>
      <c r="ACT7">
        <v>13390</v>
      </c>
      <c r="ACU7">
        <v>7371</v>
      </c>
      <c r="ACV7">
        <v>2340</v>
      </c>
      <c r="ACW7">
        <v>77664</v>
      </c>
      <c r="ACX7">
        <v>24876</v>
      </c>
      <c r="ACY7">
        <v>18872</v>
      </c>
      <c r="ACZ7">
        <v>139614</v>
      </c>
      <c r="ADA7">
        <v>-95866</v>
      </c>
      <c r="ADB7">
        <v>23886</v>
      </c>
      <c r="ADC7">
        <v>8576</v>
      </c>
      <c r="ADD7">
        <v>1503</v>
      </c>
      <c r="ADE7">
        <v>14661</v>
      </c>
      <c r="ADF7">
        <v>17409</v>
      </c>
      <c r="ADG7">
        <v>6868</v>
      </c>
      <c r="ADH7">
        <v>399</v>
      </c>
      <c r="ADI7">
        <v>30871</v>
      </c>
      <c r="ADJ7">
        <v>41295</v>
      </c>
      <c r="ADK7">
        <v>17346</v>
      </c>
      <c r="ADL7">
        <v>45532</v>
      </c>
      <c r="ADM7">
        <v>13109</v>
      </c>
      <c r="ADN7">
        <v>11593</v>
      </c>
      <c r="ADO7">
        <v>3307</v>
      </c>
      <c r="ADP7">
        <v>1556</v>
      </c>
      <c r="ADQ7">
        <v>6796</v>
      </c>
      <c r="ADR7">
        <v>16044</v>
      </c>
      <c r="ADS7">
        <v>9645</v>
      </c>
      <c r="ADT7">
        <v>324</v>
      </c>
      <c r="ADU7">
        <v>27750</v>
      </c>
      <c r="ADV7">
        <v>27637</v>
      </c>
      <c r="ADW7">
        <v>14832</v>
      </c>
      <c r="ADX7">
        <v>34546</v>
      </c>
      <c r="ADY7">
        <v>7923</v>
      </c>
      <c r="ADZ7">
        <v>19230</v>
      </c>
      <c r="AEA7">
        <v>7586</v>
      </c>
      <c r="AEB7">
        <v>3414</v>
      </c>
      <c r="AEC7">
        <v>11614</v>
      </c>
      <c r="AED7">
        <v>20022</v>
      </c>
      <c r="AEE7">
        <v>14581</v>
      </c>
      <c r="AEF7">
        <v>731</v>
      </c>
      <c r="AEG7">
        <v>23244</v>
      </c>
      <c r="AEH7">
        <v>39252</v>
      </c>
      <c r="AEI7">
        <v>26312</v>
      </c>
      <c r="AEJ7">
        <v>34858</v>
      </c>
      <c r="AEK7">
        <v>30706</v>
      </c>
      <c r="AEL7">
        <v>24470</v>
      </c>
      <c r="AEM7">
        <v>5136</v>
      </c>
      <c r="AEN7">
        <v>4674</v>
      </c>
      <c r="AEO7">
        <v>6422</v>
      </c>
      <c r="AEP7">
        <v>18080</v>
      </c>
      <c r="AEQ7">
        <v>6240</v>
      </c>
      <c r="AER7">
        <v>496</v>
      </c>
      <c r="AES7">
        <v>30276</v>
      </c>
      <c r="AET7">
        <v>42550</v>
      </c>
      <c r="AEU7">
        <v>16546</v>
      </c>
      <c r="AEV7">
        <v>36698</v>
      </c>
      <c r="AEW7">
        <v>22398</v>
      </c>
      <c r="AEX7">
        <v>11545</v>
      </c>
      <c r="AEY7">
        <v>6814</v>
      </c>
      <c r="AEZ7">
        <v>6488</v>
      </c>
      <c r="AFA7">
        <v>9689</v>
      </c>
      <c r="AFB7">
        <v>14413</v>
      </c>
      <c r="AFC7">
        <v>2763</v>
      </c>
      <c r="AFD7">
        <v>433</v>
      </c>
      <c r="AFE7">
        <v>26597</v>
      </c>
      <c r="AFF7">
        <v>25958</v>
      </c>
      <c r="AFG7">
        <v>16498</v>
      </c>
      <c r="AFH7">
        <v>36286</v>
      </c>
      <c r="AFI7">
        <v>6170</v>
      </c>
      <c r="AFJ7">
        <v>13904</v>
      </c>
      <c r="AFK7">
        <v>9506</v>
      </c>
      <c r="AFL7">
        <v>11902</v>
      </c>
      <c r="AFM7">
        <v>11175</v>
      </c>
      <c r="AFN7">
        <v>23372</v>
      </c>
      <c r="AFO7">
        <v>6434</v>
      </c>
      <c r="AFP7">
        <v>705</v>
      </c>
      <c r="AFQ7">
        <v>21553</v>
      </c>
      <c r="AFR7">
        <v>37276</v>
      </c>
      <c r="AFS7">
        <v>28547</v>
      </c>
      <c r="AFT7">
        <v>32728</v>
      </c>
      <c r="AFU7">
        <v>33095</v>
      </c>
      <c r="AFV7">
        <v>10374</v>
      </c>
      <c r="AFW7">
        <v>11978</v>
      </c>
      <c r="AFX7">
        <v>7355</v>
      </c>
      <c r="AFY7">
        <v>15602</v>
      </c>
      <c r="AFZ7">
        <v>21758</v>
      </c>
      <c r="AGA7">
        <v>982</v>
      </c>
      <c r="AGB7">
        <v>164</v>
      </c>
      <c r="AGC7">
        <v>31935</v>
      </c>
      <c r="AGD7">
        <v>32132</v>
      </c>
      <c r="AGE7">
        <v>20479</v>
      </c>
      <c r="AGF7">
        <v>47537</v>
      </c>
      <c r="AGG7">
        <v>5074</v>
      </c>
    </row>
    <row r="8" spans="1:865" x14ac:dyDescent="0.2">
      <c r="A8" t="s">
        <v>19</v>
      </c>
      <c r="B8">
        <v>11183</v>
      </c>
      <c r="C8">
        <v>3939</v>
      </c>
      <c r="D8">
        <v>22</v>
      </c>
      <c r="E8">
        <v>58197</v>
      </c>
      <c r="F8">
        <v>21225</v>
      </c>
      <c r="G8">
        <v>1688</v>
      </c>
      <c r="H8">
        <v>21</v>
      </c>
      <c r="I8">
        <v>28822</v>
      </c>
      <c r="J8">
        <v>32408</v>
      </c>
      <c r="K8">
        <v>5670</v>
      </c>
      <c r="L8">
        <v>87019</v>
      </c>
      <c r="M8">
        <v>-48941</v>
      </c>
      <c r="N8">
        <v>8813</v>
      </c>
      <c r="O8">
        <v>4829</v>
      </c>
      <c r="P8">
        <v>67</v>
      </c>
      <c r="Q8">
        <v>46228</v>
      </c>
      <c r="R8">
        <v>22143</v>
      </c>
      <c r="S8">
        <v>3818</v>
      </c>
      <c r="T8">
        <v>25</v>
      </c>
      <c r="U8">
        <v>27000</v>
      </c>
      <c r="V8">
        <v>30956</v>
      </c>
      <c r="W8">
        <v>8739</v>
      </c>
      <c r="X8">
        <v>73228</v>
      </c>
      <c r="Y8">
        <v>-33533</v>
      </c>
      <c r="Z8">
        <v>14804</v>
      </c>
      <c r="AA8">
        <v>6459</v>
      </c>
      <c r="AB8">
        <v>26</v>
      </c>
      <c r="AC8">
        <v>38479</v>
      </c>
      <c r="AD8">
        <v>22151</v>
      </c>
      <c r="AE8">
        <v>1931</v>
      </c>
      <c r="AF8">
        <v>1</v>
      </c>
      <c r="AG8">
        <v>20294</v>
      </c>
      <c r="AH8">
        <v>36955</v>
      </c>
      <c r="AI8">
        <v>8417</v>
      </c>
      <c r="AJ8">
        <v>58773</v>
      </c>
      <c r="AK8">
        <v>-13401</v>
      </c>
      <c r="AL8">
        <v>14253</v>
      </c>
      <c r="AM8">
        <v>2787</v>
      </c>
      <c r="AN8">
        <v>45</v>
      </c>
      <c r="AO8">
        <v>42961</v>
      </c>
      <c r="AP8">
        <v>21086</v>
      </c>
      <c r="AQ8">
        <v>1339</v>
      </c>
      <c r="AR8">
        <v>52</v>
      </c>
      <c r="AS8">
        <v>18126</v>
      </c>
      <c r="AT8">
        <v>35339</v>
      </c>
      <c r="AU8">
        <v>4223</v>
      </c>
      <c r="AV8">
        <v>61087</v>
      </c>
      <c r="AW8">
        <v>-21525</v>
      </c>
      <c r="AX8">
        <v>24329</v>
      </c>
      <c r="AY8">
        <v>8733</v>
      </c>
      <c r="AZ8">
        <v>13</v>
      </c>
      <c r="BA8">
        <v>45809</v>
      </c>
      <c r="BB8">
        <v>18407</v>
      </c>
      <c r="BC8">
        <v>2097</v>
      </c>
      <c r="BD8">
        <v>12</v>
      </c>
      <c r="BE8">
        <v>30010</v>
      </c>
      <c r="BF8">
        <v>42736</v>
      </c>
      <c r="BG8">
        <v>10855</v>
      </c>
      <c r="BH8">
        <v>75819</v>
      </c>
      <c r="BI8">
        <v>-22228</v>
      </c>
      <c r="BJ8">
        <v>22886</v>
      </c>
      <c r="BK8">
        <v>5509</v>
      </c>
      <c r="BL8">
        <v>35</v>
      </c>
      <c r="BM8">
        <v>47733</v>
      </c>
      <c r="BN8">
        <v>20980</v>
      </c>
      <c r="BO8">
        <v>2745</v>
      </c>
      <c r="BP8">
        <v>13</v>
      </c>
      <c r="BQ8">
        <v>46457</v>
      </c>
      <c r="BR8">
        <v>43866</v>
      </c>
      <c r="BS8">
        <v>8302</v>
      </c>
      <c r="BT8">
        <v>94190</v>
      </c>
      <c r="BU8">
        <v>-42022</v>
      </c>
      <c r="BV8">
        <v>0</v>
      </c>
      <c r="BW8">
        <v>0</v>
      </c>
      <c r="BX8">
        <v>0</v>
      </c>
      <c r="BY8">
        <v>0</v>
      </c>
      <c r="BZ8">
        <v>0</v>
      </c>
      <c r="CA8">
        <v>0</v>
      </c>
      <c r="CB8">
        <v>0</v>
      </c>
      <c r="CC8">
        <v>0</v>
      </c>
      <c r="CD8">
        <v>0</v>
      </c>
      <c r="CE8">
        <v>0</v>
      </c>
      <c r="CF8">
        <v>0</v>
      </c>
      <c r="CG8">
        <v>0</v>
      </c>
      <c r="CH8">
        <v>16093</v>
      </c>
      <c r="CI8">
        <v>5007</v>
      </c>
      <c r="CJ8">
        <v>55</v>
      </c>
      <c r="CK8">
        <v>54969</v>
      </c>
      <c r="CL8">
        <v>14531</v>
      </c>
      <c r="CM8">
        <v>5996</v>
      </c>
      <c r="CN8">
        <v>41</v>
      </c>
      <c r="CO8">
        <v>27196</v>
      </c>
      <c r="CP8">
        <v>30624</v>
      </c>
      <c r="CQ8">
        <v>11099</v>
      </c>
      <c r="CR8">
        <v>82165</v>
      </c>
      <c r="CS8">
        <v>-40442</v>
      </c>
      <c r="CT8">
        <v>20630</v>
      </c>
      <c r="CU8">
        <v>3639</v>
      </c>
      <c r="CV8">
        <v>15</v>
      </c>
      <c r="CW8">
        <v>61612</v>
      </c>
      <c r="CX8">
        <v>16179</v>
      </c>
      <c r="CY8">
        <v>6855</v>
      </c>
      <c r="CZ8">
        <v>189</v>
      </c>
      <c r="DA8">
        <v>32604</v>
      </c>
      <c r="DB8">
        <v>36809</v>
      </c>
      <c r="DC8">
        <v>10698</v>
      </c>
      <c r="DD8">
        <v>94216</v>
      </c>
      <c r="DE8">
        <v>-46709</v>
      </c>
      <c r="DF8">
        <v>12835</v>
      </c>
      <c r="DG8">
        <v>3485</v>
      </c>
      <c r="DH8">
        <v>21</v>
      </c>
      <c r="DI8">
        <v>41531</v>
      </c>
      <c r="DJ8">
        <v>15489</v>
      </c>
      <c r="DK8">
        <v>3324</v>
      </c>
      <c r="DL8">
        <v>75</v>
      </c>
      <c r="DM8">
        <v>29755</v>
      </c>
      <c r="DN8">
        <v>28324</v>
      </c>
      <c r="DO8">
        <v>6905</v>
      </c>
      <c r="DP8">
        <v>71286</v>
      </c>
      <c r="DQ8">
        <v>-36057</v>
      </c>
      <c r="DR8">
        <v>13961</v>
      </c>
      <c r="DS8">
        <v>5831</v>
      </c>
      <c r="DT8">
        <v>11</v>
      </c>
      <c r="DU8">
        <v>42925</v>
      </c>
      <c r="DV8">
        <v>17660</v>
      </c>
      <c r="DW8">
        <v>7057</v>
      </c>
      <c r="DX8">
        <v>0</v>
      </c>
      <c r="DY8">
        <v>24645</v>
      </c>
      <c r="DZ8">
        <v>31621</v>
      </c>
      <c r="EA8">
        <v>12899</v>
      </c>
      <c r="EB8">
        <v>67570</v>
      </c>
      <c r="EC8">
        <v>-23050</v>
      </c>
      <c r="ED8">
        <v>11367</v>
      </c>
      <c r="EE8">
        <v>3399</v>
      </c>
      <c r="EF8">
        <v>15</v>
      </c>
      <c r="EG8">
        <v>44986</v>
      </c>
      <c r="EH8">
        <v>12549</v>
      </c>
      <c r="EI8">
        <v>4242</v>
      </c>
      <c r="EJ8">
        <v>0</v>
      </c>
      <c r="EK8">
        <v>15867</v>
      </c>
      <c r="EL8">
        <v>23916</v>
      </c>
      <c r="EM8">
        <v>7656</v>
      </c>
      <c r="EN8">
        <v>60853</v>
      </c>
      <c r="EO8">
        <v>-29281</v>
      </c>
      <c r="EP8">
        <v>15301</v>
      </c>
      <c r="EQ8">
        <v>3196</v>
      </c>
      <c r="ER8">
        <v>23</v>
      </c>
      <c r="ES8">
        <v>22406</v>
      </c>
      <c r="ET8">
        <v>17356</v>
      </c>
      <c r="EU8">
        <v>3815</v>
      </c>
      <c r="EV8">
        <v>10</v>
      </c>
      <c r="EW8">
        <v>14827</v>
      </c>
      <c r="EX8">
        <v>32657</v>
      </c>
      <c r="EY8">
        <v>7044</v>
      </c>
      <c r="EZ8">
        <v>37233</v>
      </c>
      <c r="FA8">
        <v>2468</v>
      </c>
      <c r="FB8">
        <v>0</v>
      </c>
      <c r="FC8">
        <v>0</v>
      </c>
      <c r="FD8">
        <v>0</v>
      </c>
      <c r="FE8">
        <v>0</v>
      </c>
      <c r="FF8">
        <v>0</v>
      </c>
      <c r="FG8">
        <v>0</v>
      </c>
      <c r="FH8">
        <v>0</v>
      </c>
      <c r="FI8">
        <v>0</v>
      </c>
      <c r="FJ8">
        <v>0</v>
      </c>
      <c r="FK8">
        <v>0</v>
      </c>
      <c r="FL8">
        <v>0</v>
      </c>
      <c r="FM8">
        <v>0</v>
      </c>
      <c r="FN8">
        <v>14987</v>
      </c>
      <c r="FO8">
        <v>3661</v>
      </c>
      <c r="FP8">
        <v>9</v>
      </c>
      <c r="FQ8">
        <v>70475</v>
      </c>
      <c r="FR8">
        <v>33493</v>
      </c>
      <c r="FS8">
        <v>5770</v>
      </c>
      <c r="FT8">
        <v>27</v>
      </c>
      <c r="FU8">
        <v>36635</v>
      </c>
      <c r="FV8">
        <v>48480</v>
      </c>
      <c r="FW8">
        <v>9467</v>
      </c>
      <c r="FX8">
        <v>107110</v>
      </c>
      <c r="FY8">
        <v>-49163</v>
      </c>
      <c r="FZ8">
        <v>11623</v>
      </c>
      <c r="GA8">
        <v>1963</v>
      </c>
      <c r="GB8">
        <v>12</v>
      </c>
      <c r="GC8">
        <v>47884</v>
      </c>
      <c r="GD8">
        <v>30042</v>
      </c>
      <c r="GE8">
        <v>5813</v>
      </c>
      <c r="GF8">
        <v>21</v>
      </c>
      <c r="GG8">
        <v>43101</v>
      </c>
      <c r="GH8">
        <v>41665</v>
      </c>
      <c r="GI8">
        <v>7809</v>
      </c>
      <c r="GJ8">
        <v>90985</v>
      </c>
      <c r="GK8">
        <v>-41511</v>
      </c>
      <c r="GL8">
        <v>16963</v>
      </c>
      <c r="GM8">
        <v>2658</v>
      </c>
      <c r="GN8">
        <v>2</v>
      </c>
      <c r="GO8">
        <v>63100</v>
      </c>
      <c r="GP8">
        <v>28036</v>
      </c>
      <c r="GQ8">
        <v>2059</v>
      </c>
      <c r="GR8">
        <v>27</v>
      </c>
      <c r="GS8">
        <v>40008</v>
      </c>
      <c r="GT8">
        <v>44999</v>
      </c>
      <c r="GU8">
        <v>4746</v>
      </c>
      <c r="GV8">
        <v>103108</v>
      </c>
      <c r="GW8">
        <v>-53363</v>
      </c>
      <c r="GX8">
        <v>16971</v>
      </c>
      <c r="GY8">
        <v>4507</v>
      </c>
      <c r="GZ8">
        <v>56</v>
      </c>
      <c r="HA8">
        <v>46003</v>
      </c>
      <c r="HB8">
        <v>35655</v>
      </c>
      <c r="HC8">
        <v>2588</v>
      </c>
      <c r="HD8">
        <v>541</v>
      </c>
      <c r="HE8">
        <v>27894</v>
      </c>
      <c r="HF8">
        <v>52626</v>
      </c>
      <c r="HG8">
        <v>7692</v>
      </c>
      <c r="HH8">
        <v>73897</v>
      </c>
      <c r="HI8">
        <v>-13579</v>
      </c>
      <c r="HJ8">
        <v>24276</v>
      </c>
      <c r="HK8">
        <v>10473</v>
      </c>
      <c r="HL8">
        <v>169</v>
      </c>
      <c r="HM8">
        <v>57084</v>
      </c>
      <c r="HN8">
        <v>47654</v>
      </c>
      <c r="HO8">
        <v>3745</v>
      </c>
      <c r="HP8">
        <v>335</v>
      </c>
      <c r="HQ8">
        <v>27748</v>
      </c>
      <c r="HR8">
        <v>71930</v>
      </c>
      <c r="HS8">
        <v>14722</v>
      </c>
      <c r="HT8">
        <v>84832</v>
      </c>
      <c r="HU8">
        <v>1820</v>
      </c>
      <c r="HV8">
        <v>28596</v>
      </c>
      <c r="HW8">
        <v>8373</v>
      </c>
      <c r="HX8">
        <v>29</v>
      </c>
      <c r="HY8">
        <v>66963</v>
      </c>
      <c r="HZ8">
        <v>81258</v>
      </c>
      <c r="IA8">
        <v>4180</v>
      </c>
      <c r="IB8">
        <v>0</v>
      </c>
      <c r="IC8">
        <v>36002</v>
      </c>
      <c r="ID8">
        <v>109854</v>
      </c>
      <c r="IE8">
        <v>12582</v>
      </c>
      <c r="IF8">
        <v>102965</v>
      </c>
      <c r="IG8">
        <v>19471</v>
      </c>
      <c r="IH8">
        <v>37502</v>
      </c>
      <c r="II8">
        <v>7215</v>
      </c>
      <c r="IJ8">
        <v>42</v>
      </c>
      <c r="IK8">
        <v>58930</v>
      </c>
      <c r="IL8">
        <v>120425</v>
      </c>
      <c r="IM8">
        <v>5774</v>
      </c>
      <c r="IN8">
        <v>492</v>
      </c>
      <c r="IO8">
        <v>40331</v>
      </c>
      <c r="IP8">
        <v>157927</v>
      </c>
      <c r="IQ8">
        <v>13523</v>
      </c>
      <c r="IR8">
        <v>99261</v>
      </c>
      <c r="IS8">
        <v>72189</v>
      </c>
      <c r="IT8">
        <v>24748</v>
      </c>
      <c r="IU8">
        <v>3008</v>
      </c>
      <c r="IV8">
        <v>0</v>
      </c>
      <c r="IW8">
        <v>78261</v>
      </c>
      <c r="IX8">
        <v>98001</v>
      </c>
      <c r="IY8">
        <v>3637</v>
      </c>
      <c r="IZ8">
        <v>280</v>
      </c>
      <c r="JA8">
        <v>34002</v>
      </c>
      <c r="JB8">
        <v>122749</v>
      </c>
      <c r="JC8">
        <v>6925</v>
      </c>
      <c r="JD8">
        <v>112263</v>
      </c>
      <c r="JE8">
        <v>17411</v>
      </c>
      <c r="JF8">
        <v>15800</v>
      </c>
      <c r="JG8">
        <v>3714</v>
      </c>
      <c r="JH8">
        <v>151</v>
      </c>
      <c r="JI8">
        <v>48687</v>
      </c>
      <c r="JJ8">
        <v>113297</v>
      </c>
      <c r="JK8">
        <v>5802</v>
      </c>
      <c r="JL8">
        <v>8</v>
      </c>
      <c r="JM8">
        <v>35044</v>
      </c>
      <c r="JN8">
        <v>129097</v>
      </c>
      <c r="JO8">
        <v>9675</v>
      </c>
      <c r="JP8">
        <v>83731</v>
      </c>
      <c r="JQ8">
        <v>55041</v>
      </c>
      <c r="JR8">
        <v>13905</v>
      </c>
      <c r="JS8">
        <v>4990</v>
      </c>
      <c r="JT8">
        <v>73</v>
      </c>
      <c r="JU8">
        <v>68439</v>
      </c>
      <c r="JV8">
        <v>58538</v>
      </c>
      <c r="JW8">
        <v>4588</v>
      </c>
      <c r="JX8">
        <v>0</v>
      </c>
      <c r="JY8">
        <v>28573</v>
      </c>
      <c r="JZ8">
        <v>72443</v>
      </c>
      <c r="KA8">
        <v>9651</v>
      </c>
      <c r="KB8">
        <v>97012</v>
      </c>
      <c r="KC8">
        <v>-14918</v>
      </c>
      <c r="KD8">
        <v>16387</v>
      </c>
      <c r="KE8">
        <v>6800</v>
      </c>
      <c r="KF8">
        <v>14</v>
      </c>
      <c r="KG8">
        <v>53313</v>
      </c>
      <c r="KH8">
        <v>51165</v>
      </c>
      <c r="KI8">
        <v>4369</v>
      </c>
      <c r="KJ8">
        <v>155</v>
      </c>
      <c r="KK8">
        <v>31658</v>
      </c>
      <c r="KL8">
        <v>67552</v>
      </c>
      <c r="KM8">
        <v>11338</v>
      </c>
      <c r="KN8">
        <v>84971</v>
      </c>
      <c r="KO8">
        <v>-6081</v>
      </c>
      <c r="KP8">
        <v>18348</v>
      </c>
      <c r="KQ8">
        <v>4031</v>
      </c>
      <c r="KR8">
        <v>12</v>
      </c>
      <c r="KS8">
        <v>82484</v>
      </c>
      <c r="KT8">
        <v>31408</v>
      </c>
      <c r="KU8">
        <v>2926</v>
      </c>
      <c r="KV8">
        <v>390</v>
      </c>
      <c r="KW8">
        <v>31663</v>
      </c>
      <c r="KX8">
        <v>49756</v>
      </c>
      <c r="KY8">
        <v>7359</v>
      </c>
      <c r="KZ8">
        <v>114147</v>
      </c>
      <c r="LA8">
        <v>-57032</v>
      </c>
      <c r="LB8">
        <v>16863</v>
      </c>
      <c r="LC8">
        <v>6059</v>
      </c>
      <c r="LD8">
        <v>17</v>
      </c>
      <c r="LE8">
        <v>77614</v>
      </c>
      <c r="LF8">
        <v>37776</v>
      </c>
      <c r="LG8">
        <v>1791</v>
      </c>
      <c r="LH8">
        <v>0</v>
      </c>
      <c r="LI8">
        <v>33558</v>
      </c>
      <c r="LJ8">
        <v>54639</v>
      </c>
      <c r="LK8">
        <v>7867</v>
      </c>
      <c r="LL8">
        <v>111172</v>
      </c>
      <c r="LM8">
        <v>-48666</v>
      </c>
      <c r="LN8">
        <v>10848</v>
      </c>
      <c r="LO8">
        <v>4559</v>
      </c>
      <c r="LP8">
        <v>8</v>
      </c>
      <c r="LQ8">
        <v>63849</v>
      </c>
      <c r="LR8">
        <v>54471</v>
      </c>
      <c r="LS8">
        <v>3011</v>
      </c>
      <c r="LT8">
        <v>180</v>
      </c>
      <c r="LU8">
        <v>40362</v>
      </c>
      <c r="LV8">
        <v>65319</v>
      </c>
      <c r="LW8">
        <v>7758</v>
      </c>
      <c r="LX8">
        <v>104211</v>
      </c>
      <c r="LY8">
        <v>-31134</v>
      </c>
      <c r="LZ8">
        <v>15204</v>
      </c>
      <c r="MA8">
        <v>10709</v>
      </c>
      <c r="MB8">
        <v>0</v>
      </c>
      <c r="MC8">
        <v>58215</v>
      </c>
      <c r="MD8">
        <v>39590</v>
      </c>
      <c r="ME8">
        <v>3717</v>
      </c>
      <c r="MF8">
        <v>55</v>
      </c>
      <c r="MG8">
        <v>35650</v>
      </c>
      <c r="MH8">
        <v>54794</v>
      </c>
      <c r="MI8">
        <v>14481</v>
      </c>
      <c r="MJ8">
        <v>93865</v>
      </c>
      <c r="MK8">
        <v>-24590</v>
      </c>
      <c r="ML8">
        <v>13601</v>
      </c>
      <c r="MM8">
        <v>6097</v>
      </c>
      <c r="MN8">
        <v>489</v>
      </c>
      <c r="MO8">
        <v>68544</v>
      </c>
      <c r="MP8">
        <v>28584</v>
      </c>
      <c r="MQ8">
        <v>6442</v>
      </c>
      <c r="MR8">
        <v>2</v>
      </c>
      <c r="MS8">
        <v>48734</v>
      </c>
      <c r="MT8">
        <v>42185</v>
      </c>
      <c r="MU8">
        <v>13030</v>
      </c>
      <c r="MV8">
        <v>117278</v>
      </c>
      <c r="MW8">
        <v>-62063</v>
      </c>
      <c r="MX8">
        <v>11216</v>
      </c>
      <c r="MY8">
        <v>4913</v>
      </c>
      <c r="MZ8">
        <v>0</v>
      </c>
      <c r="NA8">
        <v>61209</v>
      </c>
      <c r="NB8">
        <v>23813</v>
      </c>
      <c r="NC8">
        <v>6897</v>
      </c>
      <c r="ND8">
        <v>2</v>
      </c>
      <c r="NE8">
        <v>43443</v>
      </c>
      <c r="NF8">
        <v>35029</v>
      </c>
      <c r="NG8">
        <v>11812</v>
      </c>
      <c r="NH8">
        <v>104652</v>
      </c>
      <c r="NI8">
        <v>-57811</v>
      </c>
      <c r="NJ8">
        <v>13697</v>
      </c>
      <c r="NK8">
        <v>6052</v>
      </c>
      <c r="NL8">
        <v>674</v>
      </c>
      <c r="NM8">
        <v>56302</v>
      </c>
      <c r="NN8">
        <v>27700</v>
      </c>
      <c r="NO8">
        <v>3835</v>
      </c>
      <c r="NP8">
        <v>0</v>
      </c>
      <c r="NQ8">
        <v>39413</v>
      </c>
      <c r="NR8">
        <v>41397</v>
      </c>
      <c r="NS8">
        <v>10561</v>
      </c>
      <c r="NT8">
        <v>95715</v>
      </c>
      <c r="NU8">
        <v>-43757</v>
      </c>
      <c r="NV8">
        <v>13676</v>
      </c>
      <c r="NW8">
        <v>3948</v>
      </c>
      <c r="NX8">
        <v>5</v>
      </c>
      <c r="NY8">
        <v>69607</v>
      </c>
      <c r="NZ8">
        <v>52349</v>
      </c>
      <c r="OA8">
        <v>5153</v>
      </c>
      <c r="OB8">
        <v>10</v>
      </c>
      <c r="OC8">
        <v>37305</v>
      </c>
      <c r="OD8">
        <v>66025</v>
      </c>
      <c r="OE8">
        <v>9116</v>
      </c>
      <c r="OF8">
        <v>106912</v>
      </c>
      <c r="OG8">
        <v>-31771</v>
      </c>
      <c r="OH8">
        <v>15536</v>
      </c>
      <c r="OI8">
        <v>3062</v>
      </c>
      <c r="OJ8">
        <v>171</v>
      </c>
      <c r="OK8">
        <v>55207</v>
      </c>
      <c r="OL8">
        <v>28530</v>
      </c>
      <c r="OM8">
        <v>7848</v>
      </c>
      <c r="ON8">
        <v>161</v>
      </c>
      <c r="OO8">
        <v>40432</v>
      </c>
      <c r="OP8">
        <v>44066</v>
      </c>
      <c r="OQ8">
        <v>11242</v>
      </c>
      <c r="OR8">
        <v>95639</v>
      </c>
      <c r="OS8">
        <v>-40331</v>
      </c>
      <c r="OT8">
        <v>16227</v>
      </c>
      <c r="OU8">
        <v>2101</v>
      </c>
      <c r="OV8">
        <v>16</v>
      </c>
      <c r="OW8">
        <v>54343</v>
      </c>
      <c r="OX8">
        <v>32554</v>
      </c>
      <c r="OY8">
        <v>6529</v>
      </c>
      <c r="OZ8">
        <v>61</v>
      </c>
      <c r="PA8">
        <v>39181</v>
      </c>
      <c r="PB8">
        <v>48781</v>
      </c>
      <c r="PC8">
        <v>8707</v>
      </c>
      <c r="PD8">
        <v>93524</v>
      </c>
      <c r="PE8">
        <v>-36036</v>
      </c>
      <c r="PF8">
        <v>12840</v>
      </c>
      <c r="PG8">
        <v>3525</v>
      </c>
      <c r="PH8">
        <v>0</v>
      </c>
      <c r="PI8">
        <v>66400</v>
      </c>
      <c r="PJ8">
        <v>30775</v>
      </c>
      <c r="PK8">
        <v>8113</v>
      </c>
      <c r="PL8">
        <v>0</v>
      </c>
      <c r="PM8">
        <v>39664</v>
      </c>
      <c r="PN8">
        <v>43615</v>
      </c>
      <c r="PO8">
        <v>11638</v>
      </c>
      <c r="PP8">
        <v>106064</v>
      </c>
      <c r="PQ8">
        <v>-50811</v>
      </c>
      <c r="PR8">
        <v>16096</v>
      </c>
      <c r="PS8">
        <v>5337</v>
      </c>
      <c r="PT8">
        <v>1</v>
      </c>
      <c r="PU8">
        <v>52483</v>
      </c>
      <c r="PV8">
        <v>25556</v>
      </c>
      <c r="PW8">
        <v>10437</v>
      </c>
      <c r="PX8">
        <v>142</v>
      </c>
      <c r="PY8">
        <v>41024</v>
      </c>
      <c r="PZ8">
        <v>41652</v>
      </c>
      <c r="QA8">
        <v>15917</v>
      </c>
      <c r="QB8">
        <v>93507</v>
      </c>
      <c r="QC8">
        <v>-35938</v>
      </c>
      <c r="QD8">
        <v>11697</v>
      </c>
      <c r="QE8">
        <v>25109</v>
      </c>
      <c r="QF8">
        <v>7</v>
      </c>
      <c r="QG8">
        <v>66488</v>
      </c>
      <c r="QH8">
        <v>27384</v>
      </c>
      <c r="QI8">
        <v>17342</v>
      </c>
      <c r="QJ8">
        <v>1346</v>
      </c>
      <c r="QK8">
        <v>39082</v>
      </c>
      <c r="QL8">
        <v>39081</v>
      </c>
      <c r="QM8">
        <v>43804</v>
      </c>
      <c r="QN8">
        <v>105570</v>
      </c>
      <c r="QO8">
        <v>-22685</v>
      </c>
      <c r="QP8">
        <v>10325</v>
      </c>
      <c r="QQ8">
        <v>4588</v>
      </c>
      <c r="QR8">
        <v>2</v>
      </c>
      <c r="QS8">
        <v>53809</v>
      </c>
      <c r="QT8">
        <v>26581</v>
      </c>
      <c r="QU8">
        <v>7700</v>
      </c>
      <c r="QV8">
        <v>12</v>
      </c>
      <c r="QW8">
        <v>39684</v>
      </c>
      <c r="QX8">
        <v>36906</v>
      </c>
      <c r="QY8">
        <v>12302</v>
      </c>
      <c r="QZ8">
        <v>93493</v>
      </c>
      <c r="RA8">
        <v>-44285</v>
      </c>
      <c r="RB8">
        <v>10075</v>
      </c>
      <c r="RC8">
        <v>3932</v>
      </c>
      <c r="RD8">
        <v>0</v>
      </c>
      <c r="RE8">
        <v>54099</v>
      </c>
      <c r="RF8">
        <v>30047</v>
      </c>
      <c r="RG8">
        <v>10678</v>
      </c>
      <c r="RH8">
        <v>0</v>
      </c>
      <c r="RI8">
        <v>34031</v>
      </c>
      <c r="RJ8">
        <v>40122</v>
      </c>
      <c r="RK8">
        <v>14610</v>
      </c>
      <c r="RL8">
        <v>88130</v>
      </c>
      <c r="RM8">
        <v>-33398</v>
      </c>
      <c r="RN8">
        <v>9597</v>
      </c>
      <c r="RO8">
        <v>2858</v>
      </c>
      <c r="RP8">
        <v>2</v>
      </c>
      <c r="RQ8">
        <v>41021</v>
      </c>
      <c r="RR8">
        <v>24181</v>
      </c>
      <c r="RS8">
        <v>6283</v>
      </c>
      <c r="RT8">
        <v>3</v>
      </c>
      <c r="RU8">
        <v>39273</v>
      </c>
      <c r="RV8">
        <v>33778</v>
      </c>
      <c r="RW8">
        <v>9146</v>
      </c>
      <c r="RX8">
        <v>80294</v>
      </c>
      <c r="RY8">
        <v>-37370</v>
      </c>
      <c r="RZ8">
        <v>21789</v>
      </c>
      <c r="SA8">
        <v>3192</v>
      </c>
      <c r="SB8">
        <v>11</v>
      </c>
      <c r="SC8">
        <v>50107</v>
      </c>
      <c r="SD8">
        <v>35782</v>
      </c>
      <c r="SE8">
        <v>9734</v>
      </c>
      <c r="SF8">
        <v>29</v>
      </c>
      <c r="SG8">
        <v>39390</v>
      </c>
      <c r="SH8">
        <v>57571</v>
      </c>
      <c r="SI8">
        <v>12966</v>
      </c>
      <c r="SJ8">
        <v>89497</v>
      </c>
      <c r="SK8">
        <v>-18960</v>
      </c>
      <c r="SL8">
        <v>13069</v>
      </c>
      <c r="SM8">
        <v>3111</v>
      </c>
      <c r="SN8">
        <v>8</v>
      </c>
      <c r="SO8">
        <v>50587</v>
      </c>
      <c r="SP8">
        <v>27164</v>
      </c>
      <c r="SQ8">
        <v>9502</v>
      </c>
      <c r="SR8">
        <v>6</v>
      </c>
      <c r="SS8">
        <v>48861</v>
      </c>
      <c r="ST8">
        <v>40233</v>
      </c>
      <c r="SU8">
        <v>12627</v>
      </c>
      <c r="SV8">
        <v>99448</v>
      </c>
      <c r="SW8">
        <v>-46588</v>
      </c>
      <c r="SX8">
        <v>15011</v>
      </c>
      <c r="SY8">
        <v>7843</v>
      </c>
      <c r="SZ8">
        <v>3</v>
      </c>
      <c r="TA8">
        <v>44870</v>
      </c>
      <c r="TB8">
        <v>42467</v>
      </c>
      <c r="TC8">
        <v>7544</v>
      </c>
      <c r="TD8">
        <v>0</v>
      </c>
      <c r="TE8">
        <v>47277</v>
      </c>
      <c r="TF8">
        <v>57478</v>
      </c>
      <c r="TG8">
        <v>15390</v>
      </c>
      <c r="TH8">
        <v>92147</v>
      </c>
      <c r="TI8">
        <v>-19279</v>
      </c>
      <c r="TJ8">
        <v>17145</v>
      </c>
      <c r="TK8">
        <v>6011</v>
      </c>
      <c r="TL8">
        <v>0</v>
      </c>
      <c r="TM8">
        <v>37640</v>
      </c>
      <c r="TN8">
        <v>53403</v>
      </c>
      <c r="TO8">
        <v>11223</v>
      </c>
      <c r="TP8">
        <v>4</v>
      </c>
      <c r="TQ8">
        <v>40920</v>
      </c>
      <c r="TR8">
        <v>70548</v>
      </c>
      <c r="TS8">
        <v>17238</v>
      </c>
      <c r="TT8">
        <v>78560</v>
      </c>
      <c r="TU8">
        <v>9226</v>
      </c>
      <c r="TV8">
        <v>28714</v>
      </c>
      <c r="TW8">
        <v>3821</v>
      </c>
      <c r="TX8">
        <v>0</v>
      </c>
      <c r="TY8">
        <v>43273</v>
      </c>
      <c r="TZ8">
        <v>29627</v>
      </c>
      <c r="UA8">
        <v>15501</v>
      </c>
      <c r="UB8">
        <v>43</v>
      </c>
      <c r="UC8">
        <v>34283</v>
      </c>
      <c r="UD8">
        <v>58341</v>
      </c>
      <c r="UE8">
        <v>19365</v>
      </c>
      <c r="UF8">
        <v>77556</v>
      </c>
      <c r="UG8">
        <v>150</v>
      </c>
      <c r="UH8">
        <v>29999</v>
      </c>
      <c r="UI8">
        <v>5239</v>
      </c>
      <c r="UJ8">
        <v>12</v>
      </c>
      <c r="UK8">
        <v>45802</v>
      </c>
      <c r="UL8">
        <v>26881</v>
      </c>
      <c r="UM8">
        <v>6082</v>
      </c>
      <c r="UN8">
        <v>682</v>
      </c>
      <c r="UO8">
        <v>47022</v>
      </c>
      <c r="UP8">
        <v>56880</v>
      </c>
      <c r="UQ8">
        <v>12015</v>
      </c>
      <c r="UR8">
        <v>92824</v>
      </c>
      <c r="US8">
        <v>-23929</v>
      </c>
      <c r="UT8">
        <v>29373</v>
      </c>
      <c r="UU8">
        <v>4392</v>
      </c>
      <c r="UV8">
        <v>0</v>
      </c>
      <c r="UW8">
        <v>33591</v>
      </c>
      <c r="UX8">
        <v>31414</v>
      </c>
      <c r="UY8">
        <v>7334</v>
      </c>
      <c r="UZ8">
        <v>0</v>
      </c>
      <c r="VA8">
        <v>59349</v>
      </c>
      <c r="VB8">
        <v>60787</v>
      </c>
      <c r="VC8">
        <v>11726</v>
      </c>
      <c r="VD8">
        <v>92940</v>
      </c>
      <c r="VE8">
        <v>-20427</v>
      </c>
      <c r="VF8">
        <v>26081</v>
      </c>
      <c r="VG8">
        <v>5542</v>
      </c>
      <c r="VH8">
        <v>80</v>
      </c>
      <c r="VI8">
        <v>44927</v>
      </c>
      <c r="VJ8">
        <v>30890</v>
      </c>
      <c r="VK8">
        <v>7366</v>
      </c>
      <c r="VL8">
        <v>0</v>
      </c>
      <c r="VM8">
        <v>50695</v>
      </c>
      <c r="VN8">
        <v>56971</v>
      </c>
      <c r="VO8">
        <v>12988</v>
      </c>
      <c r="VP8">
        <v>95622</v>
      </c>
      <c r="VQ8">
        <v>-25663</v>
      </c>
      <c r="VR8">
        <v>28028</v>
      </c>
      <c r="VS8">
        <v>2364</v>
      </c>
      <c r="VT8">
        <v>8</v>
      </c>
      <c r="VU8">
        <v>40589</v>
      </c>
      <c r="VV8">
        <v>53504</v>
      </c>
      <c r="VW8">
        <v>8503</v>
      </c>
      <c r="VX8">
        <v>0</v>
      </c>
      <c r="VY8">
        <v>68371</v>
      </c>
      <c r="VZ8">
        <v>81532</v>
      </c>
      <c r="WA8">
        <v>10875</v>
      </c>
      <c r="WB8">
        <v>108960</v>
      </c>
      <c r="WC8">
        <v>-16553</v>
      </c>
      <c r="WD8">
        <v>28134</v>
      </c>
      <c r="WE8">
        <v>4436</v>
      </c>
      <c r="WF8">
        <v>17</v>
      </c>
      <c r="WG8">
        <v>42933</v>
      </c>
      <c r="WH8">
        <v>42965</v>
      </c>
      <c r="WI8">
        <v>8657</v>
      </c>
      <c r="WJ8">
        <v>5</v>
      </c>
      <c r="WK8">
        <v>50861</v>
      </c>
      <c r="WL8">
        <v>71099</v>
      </c>
      <c r="WM8">
        <v>13115</v>
      </c>
      <c r="WN8">
        <v>93794</v>
      </c>
      <c r="WO8">
        <v>-9580</v>
      </c>
      <c r="WP8">
        <v>25894</v>
      </c>
      <c r="WQ8">
        <v>7059</v>
      </c>
      <c r="WR8">
        <v>18</v>
      </c>
      <c r="WS8">
        <v>45398</v>
      </c>
      <c r="WT8">
        <v>31198</v>
      </c>
      <c r="WU8">
        <v>13774</v>
      </c>
      <c r="WV8">
        <v>76</v>
      </c>
      <c r="WW8">
        <v>51245</v>
      </c>
      <c r="WX8">
        <v>57092</v>
      </c>
      <c r="WY8">
        <v>20927</v>
      </c>
      <c r="WZ8">
        <v>96643</v>
      </c>
      <c r="XA8">
        <v>-18624</v>
      </c>
      <c r="XB8">
        <v>34699</v>
      </c>
      <c r="XC8">
        <v>2683</v>
      </c>
      <c r="XD8">
        <v>0</v>
      </c>
      <c r="XE8">
        <v>43426</v>
      </c>
      <c r="XF8">
        <v>52704</v>
      </c>
      <c r="XG8">
        <v>4941</v>
      </c>
      <c r="XH8">
        <v>23</v>
      </c>
      <c r="XI8">
        <v>60021</v>
      </c>
      <c r="XJ8">
        <v>87403</v>
      </c>
      <c r="XK8">
        <v>7647</v>
      </c>
      <c r="XL8">
        <v>103447</v>
      </c>
      <c r="XM8">
        <v>-8397</v>
      </c>
      <c r="XN8">
        <v>34115</v>
      </c>
      <c r="XO8">
        <v>937</v>
      </c>
      <c r="XP8">
        <v>18</v>
      </c>
      <c r="XQ8">
        <v>46778</v>
      </c>
      <c r="XR8">
        <v>32715</v>
      </c>
      <c r="XS8">
        <v>1588</v>
      </c>
      <c r="XT8">
        <v>1</v>
      </c>
      <c r="XU8">
        <v>58021</v>
      </c>
      <c r="XV8">
        <v>66830</v>
      </c>
      <c r="XW8">
        <v>2544</v>
      </c>
      <c r="XX8">
        <v>104799</v>
      </c>
      <c r="XY8">
        <v>-35425</v>
      </c>
      <c r="XZ8">
        <v>39383</v>
      </c>
      <c r="YA8">
        <v>4612</v>
      </c>
      <c r="YB8">
        <v>0</v>
      </c>
      <c r="YC8">
        <v>58505</v>
      </c>
      <c r="YD8">
        <v>37105</v>
      </c>
      <c r="YE8">
        <v>5735</v>
      </c>
      <c r="YF8">
        <v>11</v>
      </c>
      <c r="YG8">
        <v>46955</v>
      </c>
      <c r="YH8">
        <v>76488</v>
      </c>
      <c r="YI8">
        <v>10358</v>
      </c>
      <c r="YJ8">
        <v>105460</v>
      </c>
      <c r="YK8">
        <v>-18614</v>
      </c>
      <c r="YL8">
        <v>33222</v>
      </c>
      <c r="YM8">
        <v>5347</v>
      </c>
      <c r="YN8">
        <v>128</v>
      </c>
      <c r="YO8">
        <v>52136</v>
      </c>
      <c r="YP8">
        <v>34255</v>
      </c>
      <c r="YQ8">
        <v>7947</v>
      </c>
      <c r="YR8">
        <v>7</v>
      </c>
      <c r="YS8">
        <v>44827</v>
      </c>
      <c r="YT8">
        <v>67477</v>
      </c>
      <c r="YU8">
        <v>13429</v>
      </c>
      <c r="YV8">
        <v>96963</v>
      </c>
      <c r="YW8">
        <v>-16057</v>
      </c>
      <c r="YX8">
        <v>41491</v>
      </c>
      <c r="YY8">
        <v>4507</v>
      </c>
      <c r="YZ8">
        <v>323</v>
      </c>
      <c r="ZA8">
        <v>53917</v>
      </c>
      <c r="ZB8">
        <v>38696</v>
      </c>
      <c r="ZC8">
        <v>5561</v>
      </c>
      <c r="ZD8">
        <v>0</v>
      </c>
      <c r="ZE8">
        <v>48886</v>
      </c>
      <c r="ZF8">
        <v>80187</v>
      </c>
      <c r="ZG8">
        <v>10391</v>
      </c>
      <c r="ZH8">
        <v>102803</v>
      </c>
      <c r="ZI8">
        <v>-12225</v>
      </c>
      <c r="ZJ8">
        <v>27153</v>
      </c>
      <c r="ZK8">
        <v>5243</v>
      </c>
      <c r="ZL8">
        <v>260</v>
      </c>
      <c r="ZM8">
        <v>37320</v>
      </c>
      <c r="ZN8">
        <v>32295</v>
      </c>
      <c r="ZO8">
        <v>6473</v>
      </c>
      <c r="ZP8">
        <v>8</v>
      </c>
      <c r="ZQ8">
        <v>54247</v>
      </c>
      <c r="ZR8">
        <v>59448</v>
      </c>
      <c r="ZS8">
        <v>11984</v>
      </c>
      <c r="ZT8">
        <v>91567</v>
      </c>
      <c r="ZU8">
        <v>-20135</v>
      </c>
      <c r="ZV8">
        <v>27520</v>
      </c>
      <c r="ZW8">
        <v>2979</v>
      </c>
      <c r="ZX8">
        <v>493</v>
      </c>
      <c r="ZY8">
        <v>45761</v>
      </c>
      <c r="ZZ8">
        <v>32439</v>
      </c>
      <c r="AAA8">
        <v>8292</v>
      </c>
      <c r="AAB8">
        <v>0</v>
      </c>
      <c r="AAC8">
        <v>43481</v>
      </c>
      <c r="AAD8">
        <v>59959</v>
      </c>
      <c r="AAE8">
        <v>11764</v>
      </c>
      <c r="AAF8">
        <v>89242</v>
      </c>
      <c r="AAG8">
        <v>-17519</v>
      </c>
      <c r="AAH8">
        <v>33270</v>
      </c>
      <c r="AAI8">
        <v>4378</v>
      </c>
      <c r="AAJ8">
        <v>245</v>
      </c>
      <c r="AAK8">
        <v>41756</v>
      </c>
      <c r="AAL8">
        <v>18742</v>
      </c>
      <c r="AAM8">
        <v>6746</v>
      </c>
      <c r="AAN8">
        <v>0</v>
      </c>
      <c r="AAO8">
        <v>50927</v>
      </c>
      <c r="AAP8">
        <v>52012</v>
      </c>
      <c r="AAQ8">
        <v>11369</v>
      </c>
      <c r="AAR8">
        <v>92683</v>
      </c>
      <c r="AAS8">
        <v>-29302</v>
      </c>
      <c r="AAT8">
        <v>35305</v>
      </c>
      <c r="AAU8">
        <v>3149</v>
      </c>
      <c r="AAV8">
        <v>423</v>
      </c>
      <c r="AAW8">
        <v>51241</v>
      </c>
      <c r="AAX8">
        <v>33378</v>
      </c>
      <c r="AAY8">
        <v>2204</v>
      </c>
      <c r="AAZ8">
        <v>0</v>
      </c>
      <c r="ABA8">
        <v>45824</v>
      </c>
      <c r="ABB8">
        <v>68683</v>
      </c>
      <c r="ABC8">
        <v>5776</v>
      </c>
      <c r="ABD8">
        <v>97065</v>
      </c>
      <c r="ABE8">
        <v>-22606</v>
      </c>
      <c r="ABF8">
        <v>42122</v>
      </c>
      <c r="ABG8">
        <v>8734</v>
      </c>
      <c r="ABH8">
        <v>180</v>
      </c>
      <c r="ABI8">
        <v>60663</v>
      </c>
      <c r="ABJ8">
        <v>44646</v>
      </c>
      <c r="ABK8">
        <v>12936</v>
      </c>
      <c r="ABL8">
        <v>5</v>
      </c>
      <c r="ABM8">
        <v>28928</v>
      </c>
      <c r="ABN8">
        <v>86768</v>
      </c>
      <c r="ABO8">
        <v>21855</v>
      </c>
      <c r="ABP8">
        <v>89591</v>
      </c>
      <c r="ABQ8">
        <v>19032</v>
      </c>
      <c r="ABR8">
        <v>57764</v>
      </c>
      <c r="ABS8">
        <v>7814</v>
      </c>
      <c r="ABT8">
        <v>195</v>
      </c>
      <c r="ABU8">
        <v>41696</v>
      </c>
      <c r="ABV8">
        <v>34041</v>
      </c>
      <c r="ABW8">
        <v>11448</v>
      </c>
      <c r="ABX8">
        <v>0</v>
      </c>
      <c r="ABY8">
        <v>44654</v>
      </c>
      <c r="ABZ8">
        <v>91805</v>
      </c>
      <c r="ACA8">
        <v>19457</v>
      </c>
      <c r="ACB8">
        <v>86350</v>
      </c>
      <c r="ACC8">
        <v>24912</v>
      </c>
      <c r="ACD8">
        <v>83038</v>
      </c>
      <c r="ACE8">
        <v>10244</v>
      </c>
      <c r="ACF8">
        <v>82</v>
      </c>
      <c r="ACG8">
        <v>38227</v>
      </c>
      <c r="ACH8">
        <v>39592</v>
      </c>
      <c r="ACI8">
        <v>8219</v>
      </c>
      <c r="ACJ8">
        <v>0</v>
      </c>
      <c r="ACK8">
        <v>34916</v>
      </c>
      <c r="ACL8">
        <v>122630</v>
      </c>
      <c r="ACM8">
        <v>18545</v>
      </c>
      <c r="ACN8">
        <v>73143</v>
      </c>
      <c r="ACO8">
        <v>68032</v>
      </c>
      <c r="ACP8">
        <v>56130</v>
      </c>
      <c r="ACQ8">
        <v>14745</v>
      </c>
      <c r="ACR8">
        <v>0</v>
      </c>
      <c r="ACS8">
        <v>43526</v>
      </c>
      <c r="ACT8">
        <v>50185</v>
      </c>
      <c r="ACU8">
        <v>19539</v>
      </c>
      <c r="ACV8">
        <v>33</v>
      </c>
      <c r="ACW8">
        <v>53771</v>
      </c>
      <c r="ACX8">
        <v>106315</v>
      </c>
      <c r="ACY8">
        <v>34317</v>
      </c>
      <c r="ACZ8">
        <v>97297</v>
      </c>
      <c r="ADA8">
        <v>43335</v>
      </c>
      <c r="ADB8">
        <v>69047</v>
      </c>
      <c r="ADC8">
        <v>9551</v>
      </c>
      <c r="ADD8">
        <v>68</v>
      </c>
      <c r="ADE8">
        <v>45553</v>
      </c>
      <c r="ADF8">
        <v>41002</v>
      </c>
      <c r="ADG8">
        <v>21869</v>
      </c>
      <c r="ADH8">
        <v>23</v>
      </c>
      <c r="ADI8">
        <v>47712</v>
      </c>
      <c r="ADJ8">
        <v>110049</v>
      </c>
      <c r="ADK8">
        <v>31511</v>
      </c>
      <c r="ADL8">
        <v>93265</v>
      </c>
      <c r="ADM8">
        <v>48295</v>
      </c>
      <c r="ADN8">
        <v>44877</v>
      </c>
      <c r="ADO8">
        <v>25323</v>
      </c>
      <c r="ADP8">
        <v>3</v>
      </c>
      <c r="ADQ8">
        <v>51254</v>
      </c>
      <c r="ADR8">
        <v>47422</v>
      </c>
      <c r="ADS8">
        <v>14888</v>
      </c>
      <c r="ADT8">
        <v>92</v>
      </c>
      <c r="ADU8">
        <v>45287</v>
      </c>
      <c r="ADV8">
        <v>92299</v>
      </c>
      <c r="ADW8">
        <v>40306</v>
      </c>
      <c r="ADX8">
        <v>96541</v>
      </c>
      <c r="ADY8">
        <v>36064</v>
      </c>
      <c r="ADZ8">
        <v>68856</v>
      </c>
      <c r="AEA8">
        <v>25157</v>
      </c>
      <c r="AEB8">
        <v>62</v>
      </c>
      <c r="AEC8">
        <v>50052</v>
      </c>
      <c r="AED8">
        <v>41224</v>
      </c>
      <c r="AEE8">
        <v>21122</v>
      </c>
      <c r="AEF8">
        <v>676</v>
      </c>
      <c r="AEG8">
        <v>53046</v>
      </c>
      <c r="AEH8">
        <v>110080</v>
      </c>
      <c r="AEI8">
        <v>47017</v>
      </c>
      <c r="AEJ8">
        <v>103098</v>
      </c>
      <c r="AEK8">
        <v>53999</v>
      </c>
      <c r="AEL8">
        <v>63200</v>
      </c>
      <c r="AEM8">
        <v>36624</v>
      </c>
      <c r="AEN8">
        <v>24</v>
      </c>
      <c r="AEO8">
        <v>38990</v>
      </c>
      <c r="AEP8">
        <v>44034</v>
      </c>
      <c r="AEQ8">
        <v>15804</v>
      </c>
      <c r="AER8">
        <v>43</v>
      </c>
      <c r="AES8">
        <v>41872</v>
      </c>
      <c r="AET8">
        <v>107234</v>
      </c>
      <c r="AEU8">
        <v>52495</v>
      </c>
      <c r="AEV8">
        <v>80862</v>
      </c>
      <c r="AEW8">
        <v>78867</v>
      </c>
      <c r="AEX8">
        <v>77652</v>
      </c>
      <c r="AEY8">
        <v>33479</v>
      </c>
      <c r="AEZ8">
        <v>530</v>
      </c>
      <c r="AFA8">
        <v>48958</v>
      </c>
      <c r="AFB8">
        <v>47766</v>
      </c>
      <c r="AFC8">
        <v>18655</v>
      </c>
      <c r="AFD8">
        <v>32</v>
      </c>
      <c r="AFE8">
        <v>42569</v>
      </c>
      <c r="AFF8">
        <v>125418</v>
      </c>
      <c r="AFG8">
        <v>52696</v>
      </c>
      <c r="AFH8">
        <v>91527</v>
      </c>
      <c r="AFI8">
        <v>86587</v>
      </c>
      <c r="AFJ8">
        <v>60432</v>
      </c>
      <c r="AFK8">
        <v>38988</v>
      </c>
      <c r="AFL8">
        <v>258</v>
      </c>
      <c r="AFM8">
        <v>55758</v>
      </c>
      <c r="AFN8">
        <v>44589</v>
      </c>
      <c r="AFO8">
        <v>24917</v>
      </c>
      <c r="AFP8">
        <v>44</v>
      </c>
      <c r="AFQ8">
        <v>48064</v>
      </c>
      <c r="AFR8">
        <v>105021</v>
      </c>
      <c r="AFS8">
        <v>64207</v>
      </c>
      <c r="AFT8">
        <v>103822</v>
      </c>
      <c r="AFU8">
        <v>65406</v>
      </c>
      <c r="AFV8">
        <v>64555</v>
      </c>
      <c r="AFW8">
        <v>36427</v>
      </c>
      <c r="AFX8">
        <v>283</v>
      </c>
      <c r="AFY8">
        <v>45793</v>
      </c>
      <c r="AFZ8">
        <v>42310</v>
      </c>
      <c r="AGA8">
        <v>24528</v>
      </c>
      <c r="AGB8">
        <v>183</v>
      </c>
      <c r="AGC8">
        <v>53732</v>
      </c>
      <c r="AGD8">
        <v>106865</v>
      </c>
      <c r="AGE8">
        <v>61421</v>
      </c>
      <c r="AGF8">
        <v>99525</v>
      </c>
      <c r="AGG8">
        <v>68761</v>
      </c>
    </row>
    <row r="9" spans="1:865" x14ac:dyDescent="0.2">
      <c r="A9" t="s">
        <v>16</v>
      </c>
      <c r="B9">
        <v>19733</v>
      </c>
      <c r="C9">
        <v>5023</v>
      </c>
      <c r="D9">
        <v>97</v>
      </c>
      <c r="E9">
        <v>172793</v>
      </c>
      <c r="F9">
        <v>30266</v>
      </c>
      <c r="G9">
        <v>2449</v>
      </c>
      <c r="H9">
        <v>21</v>
      </c>
      <c r="I9">
        <v>73009</v>
      </c>
      <c r="J9">
        <v>49999</v>
      </c>
      <c r="K9">
        <v>7590</v>
      </c>
      <c r="L9">
        <v>245802</v>
      </c>
      <c r="M9">
        <v>-188213</v>
      </c>
      <c r="N9">
        <v>9200</v>
      </c>
      <c r="O9">
        <v>2767</v>
      </c>
      <c r="P9">
        <v>48</v>
      </c>
      <c r="Q9">
        <v>126154</v>
      </c>
      <c r="R9">
        <v>15241</v>
      </c>
      <c r="S9">
        <v>1813</v>
      </c>
      <c r="T9">
        <v>74</v>
      </c>
      <c r="U9">
        <v>72571</v>
      </c>
      <c r="V9">
        <v>24441</v>
      </c>
      <c r="W9">
        <v>4702</v>
      </c>
      <c r="X9">
        <v>198725</v>
      </c>
      <c r="Y9">
        <v>-169582</v>
      </c>
      <c r="Z9">
        <v>16135</v>
      </c>
      <c r="AA9">
        <v>9597</v>
      </c>
      <c r="AB9">
        <v>151</v>
      </c>
      <c r="AC9">
        <v>108754</v>
      </c>
      <c r="AD9">
        <v>39347</v>
      </c>
      <c r="AE9">
        <v>5742</v>
      </c>
      <c r="AF9">
        <v>0</v>
      </c>
      <c r="AG9">
        <v>81756</v>
      </c>
      <c r="AH9">
        <v>55482</v>
      </c>
      <c r="AI9">
        <v>15490</v>
      </c>
      <c r="AJ9">
        <v>190510</v>
      </c>
      <c r="AK9">
        <v>-119538</v>
      </c>
      <c r="AL9">
        <v>8892</v>
      </c>
      <c r="AM9">
        <v>6581</v>
      </c>
      <c r="AN9">
        <v>85</v>
      </c>
      <c r="AO9">
        <v>87440</v>
      </c>
      <c r="AP9">
        <v>44894</v>
      </c>
      <c r="AQ9">
        <v>3753</v>
      </c>
      <c r="AR9">
        <v>5</v>
      </c>
      <c r="AS9">
        <v>55211</v>
      </c>
      <c r="AT9">
        <v>53786</v>
      </c>
      <c r="AU9">
        <v>10424</v>
      </c>
      <c r="AV9">
        <v>142651</v>
      </c>
      <c r="AW9">
        <v>-78441</v>
      </c>
      <c r="AX9">
        <v>9773</v>
      </c>
      <c r="AY9">
        <v>12635</v>
      </c>
      <c r="AZ9">
        <v>45</v>
      </c>
      <c r="BA9">
        <v>168465</v>
      </c>
      <c r="BB9">
        <v>42340</v>
      </c>
      <c r="BC9">
        <v>270</v>
      </c>
      <c r="BD9">
        <v>3</v>
      </c>
      <c r="BE9">
        <v>67466</v>
      </c>
      <c r="BF9">
        <v>52113</v>
      </c>
      <c r="BG9">
        <v>12953</v>
      </c>
      <c r="BH9">
        <v>235931</v>
      </c>
      <c r="BI9">
        <v>-170865</v>
      </c>
      <c r="BJ9">
        <v>12502</v>
      </c>
      <c r="BK9">
        <v>5303</v>
      </c>
      <c r="BL9">
        <v>29</v>
      </c>
      <c r="BM9">
        <v>147708</v>
      </c>
      <c r="BN9">
        <v>17276</v>
      </c>
      <c r="BO9">
        <v>571</v>
      </c>
      <c r="BP9">
        <v>0</v>
      </c>
      <c r="BQ9">
        <v>54010</v>
      </c>
      <c r="BR9">
        <v>29778</v>
      </c>
      <c r="BS9">
        <v>5903</v>
      </c>
      <c r="BT9">
        <v>201718</v>
      </c>
      <c r="BU9">
        <v>-166037</v>
      </c>
      <c r="BV9">
        <v>0</v>
      </c>
      <c r="BW9">
        <v>0</v>
      </c>
      <c r="BX9">
        <v>0</v>
      </c>
      <c r="BY9">
        <v>0</v>
      </c>
      <c r="BZ9">
        <v>0</v>
      </c>
      <c r="CA9">
        <v>0</v>
      </c>
      <c r="CB9">
        <v>0</v>
      </c>
      <c r="CC9">
        <v>0</v>
      </c>
      <c r="CD9">
        <v>0</v>
      </c>
      <c r="CE9">
        <v>0</v>
      </c>
      <c r="CF9">
        <v>0</v>
      </c>
      <c r="CG9">
        <v>0</v>
      </c>
      <c r="CH9">
        <v>16096</v>
      </c>
      <c r="CI9">
        <v>3879</v>
      </c>
      <c r="CJ9">
        <v>47</v>
      </c>
      <c r="CK9">
        <v>144025</v>
      </c>
      <c r="CL9">
        <v>39920</v>
      </c>
      <c r="CM9">
        <v>1554</v>
      </c>
      <c r="CN9">
        <v>3</v>
      </c>
      <c r="CO9">
        <v>64628</v>
      </c>
      <c r="CP9">
        <v>56016</v>
      </c>
      <c r="CQ9">
        <v>5483</v>
      </c>
      <c r="CR9">
        <v>208653</v>
      </c>
      <c r="CS9">
        <v>-147154</v>
      </c>
      <c r="CT9">
        <v>18065</v>
      </c>
      <c r="CU9">
        <v>13051</v>
      </c>
      <c r="CV9">
        <v>162</v>
      </c>
      <c r="CW9">
        <v>98707</v>
      </c>
      <c r="CX9">
        <v>43478</v>
      </c>
      <c r="CY9">
        <v>17597</v>
      </c>
      <c r="CZ9">
        <v>168</v>
      </c>
      <c r="DA9">
        <v>72696</v>
      </c>
      <c r="DB9">
        <v>61543</v>
      </c>
      <c r="DC9">
        <v>30978</v>
      </c>
      <c r="DD9">
        <v>171403</v>
      </c>
      <c r="DE9">
        <v>-78882</v>
      </c>
      <c r="DF9">
        <v>15447</v>
      </c>
      <c r="DG9">
        <v>2007</v>
      </c>
      <c r="DH9">
        <v>114</v>
      </c>
      <c r="DI9">
        <v>120437</v>
      </c>
      <c r="DJ9">
        <v>36198</v>
      </c>
      <c r="DK9">
        <v>4768</v>
      </c>
      <c r="DL9">
        <v>278</v>
      </c>
      <c r="DM9">
        <v>89853</v>
      </c>
      <c r="DN9">
        <v>51645</v>
      </c>
      <c r="DO9">
        <v>7167</v>
      </c>
      <c r="DP9">
        <v>210290</v>
      </c>
      <c r="DQ9">
        <v>-151478</v>
      </c>
      <c r="DR9">
        <v>0</v>
      </c>
      <c r="DS9">
        <v>1659</v>
      </c>
      <c r="DT9">
        <v>10</v>
      </c>
      <c r="DU9">
        <v>74980</v>
      </c>
      <c r="DV9">
        <v>18916</v>
      </c>
      <c r="DW9">
        <v>1774</v>
      </c>
      <c r="DX9">
        <v>3</v>
      </c>
      <c r="DY9">
        <v>70371</v>
      </c>
      <c r="DZ9">
        <v>18916</v>
      </c>
      <c r="EA9">
        <v>3446</v>
      </c>
      <c r="EB9">
        <v>145351</v>
      </c>
      <c r="EC9">
        <v>-122989</v>
      </c>
      <c r="ED9">
        <v>6212</v>
      </c>
      <c r="EE9">
        <v>2475</v>
      </c>
      <c r="EF9">
        <v>26</v>
      </c>
      <c r="EG9">
        <v>91641</v>
      </c>
      <c r="EH9">
        <v>12236</v>
      </c>
      <c r="EI9">
        <v>6420</v>
      </c>
      <c r="EJ9">
        <v>252</v>
      </c>
      <c r="EK9">
        <v>81945</v>
      </c>
      <c r="EL9">
        <v>18448</v>
      </c>
      <c r="EM9">
        <v>9173</v>
      </c>
      <c r="EN9">
        <v>173586</v>
      </c>
      <c r="EO9">
        <v>-145965</v>
      </c>
      <c r="EP9">
        <v>8077</v>
      </c>
      <c r="EQ9">
        <v>5497</v>
      </c>
      <c r="ER9">
        <v>3</v>
      </c>
      <c r="ES9">
        <v>72671</v>
      </c>
      <c r="ET9">
        <v>9207</v>
      </c>
      <c r="EU9">
        <v>1540</v>
      </c>
      <c r="EV9">
        <v>0</v>
      </c>
      <c r="EW9">
        <v>75752</v>
      </c>
      <c r="EX9">
        <v>17284</v>
      </c>
      <c r="EY9">
        <v>7040</v>
      </c>
      <c r="EZ9">
        <v>148423</v>
      </c>
      <c r="FA9">
        <v>-124099</v>
      </c>
      <c r="FB9">
        <v>0</v>
      </c>
      <c r="FC9">
        <v>0</v>
      </c>
      <c r="FD9">
        <v>0</v>
      </c>
      <c r="FE9">
        <v>0</v>
      </c>
      <c r="FF9">
        <v>0</v>
      </c>
      <c r="FG9">
        <v>0</v>
      </c>
      <c r="FH9">
        <v>0</v>
      </c>
      <c r="FI9">
        <v>0</v>
      </c>
      <c r="FJ9">
        <v>0</v>
      </c>
      <c r="FK9">
        <v>0</v>
      </c>
      <c r="FL9">
        <v>0</v>
      </c>
      <c r="FM9">
        <v>0</v>
      </c>
      <c r="FN9">
        <v>20197</v>
      </c>
      <c r="FO9">
        <v>1660</v>
      </c>
      <c r="FP9">
        <v>12</v>
      </c>
      <c r="FQ9">
        <v>64399</v>
      </c>
      <c r="FR9">
        <v>17017</v>
      </c>
      <c r="FS9">
        <v>3243</v>
      </c>
      <c r="FT9">
        <v>0</v>
      </c>
      <c r="FU9">
        <v>95464</v>
      </c>
      <c r="FV9">
        <v>37214</v>
      </c>
      <c r="FW9">
        <v>4915</v>
      </c>
      <c r="FX9">
        <v>159863</v>
      </c>
      <c r="FY9">
        <v>-117734</v>
      </c>
      <c r="FZ9">
        <v>7187</v>
      </c>
      <c r="GA9">
        <v>111</v>
      </c>
      <c r="GB9">
        <v>11</v>
      </c>
      <c r="GC9">
        <v>148138</v>
      </c>
      <c r="GD9">
        <v>19148</v>
      </c>
      <c r="GE9">
        <v>370</v>
      </c>
      <c r="GF9">
        <v>0</v>
      </c>
      <c r="GG9">
        <v>89199</v>
      </c>
      <c r="GH9">
        <v>26335</v>
      </c>
      <c r="GI9">
        <v>492</v>
      </c>
      <c r="GJ9">
        <v>237337</v>
      </c>
      <c r="GK9">
        <v>-210510</v>
      </c>
      <c r="GL9">
        <v>15772</v>
      </c>
      <c r="GM9">
        <v>838</v>
      </c>
      <c r="GN9">
        <v>108</v>
      </c>
      <c r="GO9">
        <v>93171</v>
      </c>
      <c r="GP9">
        <v>20135</v>
      </c>
      <c r="GQ9">
        <v>115</v>
      </c>
      <c r="GR9">
        <v>267</v>
      </c>
      <c r="GS9">
        <v>72461</v>
      </c>
      <c r="GT9">
        <v>35907</v>
      </c>
      <c r="GU9">
        <v>1328</v>
      </c>
      <c r="GV9">
        <v>165632</v>
      </c>
      <c r="GW9">
        <v>-128397</v>
      </c>
      <c r="GX9">
        <v>5912</v>
      </c>
      <c r="GY9">
        <v>1404</v>
      </c>
      <c r="GZ9">
        <v>9</v>
      </c>
      <c r="HA9">
        <v>86876</v>
      </c>
      <c r="HB9">
        <v>15971</v>
      </c>
      <c r="HC9">
        <v>1189</v>
      </c>
      <c r="HD9">
        <v>317</v>
      </c>
      <c r="HE9">
        <v>50083</v>
      </c>
      <c r="HF9">
        <v>21883</v>
      </c>
      <c r="HG9">
        <v>2919</v>
      </c>
      <c r="HH9">
        <v>136959</v>
      </c>
      <c r="HI9">
        <v>-112157</v>
      </c>
      <c r="HJ9">
        <v>0</v>
      </c>
      <c r="HK9">
        <v>0</v>
      </c>
      <c r="HL9">
        <v>0</v>
      </c>
      <c r="HM9">
        <v>11074</v>
      </c>
      <c r="HN9">
        <v>0</v>
      </c>
      <c r="HO9">
        <v>0</v>
      </c>
      <c r="HP9">
        <v>0</v>
      </c>
      <c r="HQ9">
        <v>5194</v>
      </c>
      <c r="HR9">
        <v>0</v>
      </c>
      <c r="HS9">
        <v>0</v>
      </c>
      <c r="HT9">
        <v>16268</v>
      </c>
      <c r="HU9">
        <v>-16268</v>
      </c>
      <c r="HV9">
        <v>0</v>
      </c>
      <c r="HW9">
        <v>0</v>
      </c>
      <c r="HX9">
        <v>0</v>
      </c>
      <c r="HY9">
        <v>911</v>
      </c>
      <c r="HZ9">
        <v>0</v>
      </c>
      <c r="IA9">
        <v>0</v>
      </c>
      <c r="IB9">
        <v>0</v>
      </c>
      <c r="IC9">
        <v>6</v>
      </c>
      <c r="ID9">
        <v>0</v>
      </c>
      <c r="IE9">
        <v>0</v>
      </c>
      <c r="IF9">
        <v>917</v>
      </c>
      <c r="IG9">
        <v>-917</v>
      </c>
      <c r="IH9">
        <v>4254</v>
      </c>
      <c r="II9">
        <v>901</v>
      </c>
      <c r="IJ9">
        <v>9</v>
      </c>
      <c r="IK9">
        <v>53845</v>
      </c>
      <c r="IL9">
        <v>16138</v>
      </c>
      <c r="IM9">
        <v>1206</v>
      </c>
      <c r="IN9">
        <v>10</v>
      </c>
      <c r="IO9">
        <v>36330</v>
      </c>
      <c r="IP9">
        <v>20392</v>
      </c>
      <c r="IQ9">
        <v>2126</v>
      </c>
      <c r="IR9">
        <v>90175</v>
      </c>
      <c r="IS9">
        <v>-67657</v>
      </c>
      <c r="IT9">
        <v>56217</v>
      </c>
      <c r="IU9">
        <v>1791</v>
      </c>
      <c r="IV9">
        <v>90</v>
      </c>
      <c r="IW9">
        <v>115942</v>
      </c>
      <c r="IX9">
        <v>52887</v>
      </c>
      <c r="IY9">
        <v>571</v>
      </c>
      <c r="IZ9">
        <v>0</v>
      </c>
      <c r="JA9">
        <v>75410</v>
      </c>
      <c r="JB9">
        <v>109104</v>
      </c>
      <c r="JC9">
        <v>2452</v>
      </c>
      <c r="JD9">
        <v>191352</v>
      </c>
      <c r="JE9">
        <v>-79796</v>
      </c>
      <c r="JF9">
        <v>7598</v>
      </c>
      <c r="JG9">
        <v>3522</v>
      </c>
      <c r="JH9">
        <v>602</v>
      </c>
      <c r="JI9">
        <v>71226</v>
      </c>
      <c r="JJ9">
        <v>35562</v>
      </c>
      <c r="JK9">
        <v>4575</v>
      </c>
      <c r="JL9">
        <v>0</v>
      </c>
      <c r="JM9">
        <v>74261</v>
      </c>
      <c r="JN9">
        <v>43160</v>
      </c>
      <c r="JO9">
        <v>8699</v>
      </c>
      <c r="JP9">
        <v>145487</v>
      </c>
      <c r="JQ9">
        <v>-93628</v>
      </c>
      <c r="JR9">
        <v>10906</v>
      </c>
      <c r="JS9">
        <v>943</v>
      </c>
      <c r="JT9">
        <v>157</v>
      </c>
      <c r="JU9">
        <v>129437</v>
      </c>
      <c r="JV9">
        <v>37592</v>
      </c>
      <c r="JW9">
        <v>2905</v>
      </c>
      <c r="JX9">
        <v>0</v>
      </c>
      <c r="JY9">
        <v>70954</v>
      </c>
      <c r="JZ9">
        <v>48498</v>
      </c>
      <c r="KA9">
        <v>4005</v>
      </c>
      <c r="KB9">
        <v>200391</v>
      </c>
      <c r="KC9">
        <v>-147888</v>
      </c>
      <c r="KD9">
        <v>8353</v>
      </c>
      <c r="KE9">
        <v>1297</v>
      </c>
      <c r="KF9">
        <v>88</v>
      </c>
      <c r="KG9">
        <v>88356</v>
      </c>
      <c r="KH9">
        <v>17663</v>
      </c>
      <c r="KI9">
        <v>3420</v>
      </c>
      <c r="KJ9">
        <v>129</v>
      </c>
      <c r="KK9">
        <v>78082</v>
      </c>
      <c r="KL9">
        <v>26016</v>
      </c>
      <c r="KM9">
        <v>4934</v>
      </c>
      <c r="KN9">
        <v>166438</v>
      </c>
      <c r="KO9">
        <v>-135488</v>
      </c>
      <c r="KP9">
        <v>6661</v>
      </c>
      <c r="KQ9">
        <v>447</v>
      </c>
      <c r="KR9">
        <v>14</v>
      </c>
      <c r="KS9">
        <v>108712</v>
      </c>
      <c r="KT9">
        <v>19165</v>
      </c>
      <c r="KU9">
        <v>3611</v>
      </c>
      <c r="KV9">
        <v>0</v>
      </c>
      <c r="KW9">
        <v>58451</v>
      </c>
      <c r="KX9">
        <v>25826</v>
      </c>
      <c r="KY9">
        <v>4072</v>
      </c>
      <c r="KZ9">
        <v>167163</v>
      </c>
      <c r="LA9">
        <v>-137265</v>
      </c>
      <c r="LB9">
        <v>5396</v>
      </c>
      <c r="LC9">
        <v>1093</v>
      </c>
      <c r="LD9">
        <v>99</v>
      </c>
      <c r="LE9">
        <v>91225</v>
      </c>
      <c r="LF9">
        <v>31410</v>
      </c>
      <c r="LG9">
        <v>326</v>
      </c>
      <c r="LH9">
        <v>0</v>
      </c>
      <c r="LI9">
        <v>70659</v>
      </c>
      <c r="LJ9">
        <v>36806</v>
      </c>
      <c r="LK9">
        <v>1518</v>
      </c>
      <c r="LL9">
        <v>161884</v>
      </c>
      <c r="LM9">
        <v>-123560</v>
      </c>
      <c r="LN9">
        <v>4063</v>
      </c>
      <c r="LO9">
        <v>2895</v>
      </c>
      <c r="LP9">
        <v>12</v>
      </c>
      <c r="LQ9">
        <v>101611</v>
      </c>
      <c r="LR9">
        <v>22342</v>
      </c>
      <c r="LS9">
        <v>1745</v>
      </c>
      <c r="LT9">
        <v>0</v>
      </c>
      <c r="LU9">
        <v>75483</v>
      </c>
      <c r="LV9">
        <v>26405</v>
      </c>
      <c r="LW9">
        <v>4652</v>
      </c>
      <c r="LX9">
        <v>177094</v>
      </c>
      <c r="LY9">
        <v>-146037</v>
      </c>
      <c r="LZ9">
        <v>6696</v>
      </c>
      <c r="MA9">
        <v>1310</v>
      </c>
      <c r="MB9">
        <v>0</v>
      </c>
      <c r="MC9">
        <v>58824</v>
      </c>
      <c r="MD9">
        <v>37349</v>
      </c>
      <c r="ME9">
        <v>5365</v>
      </c>
      <c r="MF9">
        <v>0</v>
      </c>
      <c r="MG9">
        <v>60205</v>
      </c>
      <c r="MH9">
        <v>44045</v>
      </c>
      <c r="MI9">
        <v>6675</v>
      </c>
      <c r="MJ9">
        <v>119029</v>
      </c>
      <c r="MK9">
        <v>-68309</v>
      </c>
      <c r="ML9">
        <v>4560</v>
      </c>
      <c r="MM9">
        <v>2162</v>
      </c>
      <c r="MN9">
        <v>37</v>
      </c>
      <c r="MO9">
        <v>96422</v>
      </c>
      <c r="MP9">
        <v>14275</v>
      </c>
      <c r="MQ9">
        <v>4894</v>
      </c>
      <c r="MR9">
        <v>0</v>
      </c>
      <c r="MS9">
        <v>70693</v>
      </c>
      <c r="MT9">
        <v>18835</v>
      </c>
      <c r="MU9">
        <v>7093</v>
      </c>
      <c r="MV9">
        <v>167115</v>
      </c>
      <c r="MW9">
        <v>-141187</v>
      </c>
      <c r="MX9">
        <v>8970</v>
      </c>
      <c r="MY9">
        <v>5773</v>
      </c>
      <c r="MZ9">
        <v>16</v>
      </c>
      <c r="NA9">
        <v>98346</v>
      </c>
      <c r="NB9">
        <v>9897</v>
      </c>
      <c r="NC9">
        <v>1583</v>
      </c>
      <c r="ND9">
        <v>0</v>
      </c>
      <c r="NE9">
        <v>79961</v>
      </c>
      <c r="NF9">
        <v>18867</v>
      </c>
      <c r="NG9">
        <v>7372</v>
      </c>
      <c r="NH9">
        <v>178307</v>
      </c>
      <c r="NI9">
        <v>-152068</v>
      </c>
      <c r="NJ9">
        <v>4800</v>
      </c>
      <c r="NK9">
        <v>2474</v>
      </c>
      <c r="NL9">
        <v>26</v>
      </c>
      <c r="NM9">
        <v>107903</v>
      </c>
      <c r="NN9">
        <v>7242</v>
      </c>
      <c r="NO9">
        <v>729</v>
      </c>
      <c r="NP9">
        <v>0</v>
      </c>
      <c r="NQ9">
        <v>83120</v>
      </c>
      <c r="NR9">
        <v>12042</v>
      </c>
      <c r="NS9">
        <v>3229</v>
      </c>
      <c r="NT9">
        <v>191023</v>
      </c>
      <c r="NU9">
        <v>-175752</v>
      </c>
      <c r="NV9">
        <v>2372</v>
      </c>
      <c r="NW9">
        <v>697</v>
      </c>
      <c r="NX9">
        <v>49</v>
      </c>
      <c r="NY9">
        <v>92159</v>
      </c>
      <c r="NZ9">
        <v>14337</v>
      </c>
      <c r="OA9">
        <v>3697</v>
      </c>
      <c r="OB9">
        <v>0</v>
      </c>
      <c r="OC9">
        <v>115554</v>
      </c>
      <c r="OD9">
        <v>16709</v>
      </c>
      <c r="OE9">
        <v>4443</v>
      </c>
      <c r="OF9">
        <v>207713</v>
      </c>
      <c r="OG9">
        <v>-186561</v>
      </c>
      <c r="OH9">
        <v>2318</v>
      </c>
      <c r="OI9">
        <v>2088</v>
      </c>
      <c r="OJ9">
        <v>15</v>
      </c>
      <c r="OK9">
        <v>84831</v>
      </c>
      <c r="OL9">
        <v>7474</v>
      </c>
      <c r="OM9">
        <v>7411</v>
      </c>
      <c r="ON9">
        <v>5</v>
      </c>
      <c r="OO9">
        <v>80506</v>
      </c>
      <c r="OP9">
        <v>9792</v>
      </c>
      <c r="OQ9">
        <v>9519</v>
      </c>
      <c r="OR9">
        <v>165337</v>
      </c>
      <c r="OS9">
        <v>-146026</v>
      </c>
      <c r="OT9">
        <v>3079</v>
      </c>
      <c r="OU9">
        <v>2612</v>
      </c>
      <c r="OV9">
        <v>19</v>
      </c>
      <c r="OW9">
        <v>97639</v>
      </c>
      <c r="OX9">
        <v>11618</v>
      </c>
      <c r="OY9">
        <v>4222</v>
      </c>
      <c r="OZ9">
        <v>0</v>
      </c>
      <c r="PA9">
        <v>78383</v>
      </c>
      <c r="PB9">
        <v>14697</v>
      </c>
      <c r="PC9">
        <v>6853</v>
      </c>
      <c r="PD9">
        <v>176022</v>
      </c>
      <c r="PE9">
        <v>-154472</v>
      </c>
      <c r="PF9">
        <v>4693</v>
      </c>
      <c r="PG9">
        <v>896</v>
      </c>
      <c r="PH9">
        <v>0</v>
      </c>
      <c r="PI9">
        <v>99512</v>
      </c>
      <c r="PJ9">
        <v>13764</v>
      </c>
      <c r="PK9">
        <v>6928</v>
      </c>
      <c r="PL9">
        <v>0</v>
      </c>
      <c r="PM9">
        <v>94273</v>
      </c>
      <c r="PN9">
        <v>18457</v>
      </c>
      <c r="PO9">
        <v>7824</v>
      </c>
      <c r="PP9">
        <v>193785</v>
      </c>
      <c r="PQ9">
        <v>-167504</v>
      </c>
      <c r="PR9">
        <v>4003</v>
      </c>
      <c r="PS9">
        <v>1878</v>
      </c>
      <c r="PT9">
        <v>30</v>
      </c>
      <c r="PU9">
        <v>109751</v>
      </c>
      <c r="PV9">
        <v>12532</v>
      </c>
      <c r="PW9">
        <v>7072</v>
      </c>
      <c r="PX9">
        <v>0</v>
      </c>
      <c r="PY9">
        <v>104099</v>
      </c>
      <c r="PZ9">
        <v>16535</v>
      </c>
      <c r="QA9">
        <v>8980</v>
      </c>
      <c r="QB9">
        <v>213850</v>
      </c>
      <c r="QC9">
        <v>-188335</v>
      </c>
      <c r="QD9">
        <v>2713</v>
      </c>
      <c r="QE9">
        <v>1125</v>
      </c>
      <c r="QF9">
        <v>0</v>
      </c>
      <c r="QG9">
        <v>84392</v>
      </c>
      <c r="QH9">
        <v>22049</v>
      </c>
      <c r="QI9">
        <v>8796</v>
      </c>
      <c r="QJ9">
        <v>0</v>
      </c>
      <c r="QK9">
        <v>113399</v>
      </c>
      <c r="QL9">
        <v>24762</v>
      </c>
      <c r="QM9">
        <v>9921</v>
      </c>
      <c r="QN9">
        <v>197791</v>
      </c>
      <c r="QO9">
        <v>-163108</v>
      </c>
      <c r="QP9">
        <v>2527</v>
      </c>
      <c r="QQ9">
        <v>1940</v>
      </c>
      <c r="QR9">
        <v>3</v>
      </c>
      <c r="QS9">
        <v>108517</v>
      </c>
      <c r="QT9">
        <v>17191</v>
      </c>
      <c r="QU9">
        <v>2803</v>
      </c>
      <c r="QV9">
        <v>0</v>
      </c>
      <c r="QW9">
        <v>94671</v>
      </c>
      <c r="QX9">
        <v>19718</v>
      </c>
      <c r="QY9">
        <v>4746</v>
      </c>
      <c r="QZ9">
        <v>203188</v>
      </c>
      <c r="RA9">
        <v>-178724</v>
      </c>
      <c r="RB9">
        <v>1619</v>
      </c>
      <c r="RC9">
        <v>870</v>
      </c>
      <c r="RD9">
        <v>1280</v>
      </c>
      <c r="RE9">
        <v>113231</v>
      </c>
      <c r="RF9">
        <v>21519</v>
      </c>
      <c r="RG9">
        <v>9244</v>
      </c>
      <c r="RH9">
        <v>65</v>
      </c>
      <c r="RI9">
        <v>118721</v>
      </c>
      <c r="RJ9">
        <v>23138</v>
      </c>
      <c r="RK9">
        <v>11459</v>
      </c>
      <c r="RL9">
        <v>231952</v>
      </c>
      <c r="RM9">
        <v>-197355</v>
      </c>
      <c r="RN9">
        <v>1096</v>
      </c>
      <c r="RO9">
        <v>6539</v>
      </c>
      <c r="RP9">
        <v>0</v>
      </c>
      <c r="RQ9">
        <v>129338</v>
      </c>
      <c r="RR9">
        <v>9717</v>
      </c>
      <c r="RS9">
        <v>853</v>
      </c>
      <c r="RT9">
        <v>0</v>
      </c>
      <c r="RU9">
        <v>100880</v>
      </c>
      <c r="RV9">
        <v>10813</v>
      </c>
      <c r="RW9">
        <v>7392</v>
      </c>
      <c r="RX9">
        <v>230218</v>
      </c>
      <c r="RY9">
        <v>-212013</v>
      </c>
      <c r="RZ9">
        <v>1334</v>
      </c>
      <c r="SA9">
        <v>7960</v>
      </c>
      <c r="SB9">
        <v>0</v>
      </c>
      <c r="SC9">
        <v>69920</v>
      </c>
      <c r="SD9">
        <v>4004</v>
      </c>
      <c r="SE9">
        <v>2261</v>
      </c>
      <c r="SF9">
        <v>0</v>
      </c>
      <c r="SG9">
        <v>110919</v>
      </c>
      <c r="SH9">
        <v>5338</v>
      </c>
      <c r="SI9">
        <v>10221</v>
      </c>
      <c r="SJ9">
        <v>180839</v>
      </c>
      <c r="SK9">
        <v>-165280</v>
      </c>
      <c r="SL9">
        <v>1124</v>
      </c>
      <c r="SM9">
        <v>11205</v>
      </c>
      <c r="SN9">
        <v>0</v>
      </c>
      <c r="SO9">
        <v>101057</v>
      </c>
      <c r="SP9">
        <v>4116</v>
      </c>
      <c r="SQ9">
        <v>5723</v>
      </c>
      <c r="SR9">
        <v>0</v>
      </c>
      <c r="SS9">
        <v>91529</v>
      </c>
      <c r="ST9">
        <v>5240</v>
      </c>
      <c r="SU9">
        <v>16928</v>
      </c>
      <c r="SV9">
        <v>192586</v>
      </c>
      <c r="SW9">
        <v>-170418</v>
      </c>
      <c r="SX9">
        <v>1183</v>
      </c>
      <c r="SY9">
        <v>5502</v>
      </c>
      <c r="SZ9">
        <v>8</v>
      </c>
      <c r="TA9">
        <v>69033</v>
      </c>
      <c r="TB9">
        <v>5690</v>
      </c>
      <c r="TC9">
        <v>2871</v>
      </c>
      <c r="TD9">
        <v>0</v>
      </c>
      <c r="TE9">
        <v>88119</v>
      </c>
      <c r="TF9">
        <v>6873</v>
      </c>
      <c r="TG9">
        <v>8381</v>
      </c>
      <c r="TH9">
        <v>157152</v>
      </c>
      <c r="TI9">
        <v>-141898</v>
      </c>
      <c r="TJ9">
        <v>2027</v>
      </c>
      <c r="TK9">
        <v>1950</v>
      </c>
      <c r="TL9">
        <v>1</v>
      </c>
      <c r="TM9">
        <v>50236</v>
      </c>
      <c r="TN9">
        <v>15820</v>
      </c>
      <c r="TO9">
        <v>473</v>
      </c>
      <c r="TP9">
        <v>0</v>
      </c>
      <c r="TQ9">
        <v>74862</v>
      </c>
      <c r="TR9">
        <v>17847</v>
      </c>
      <c r="TS9">
        <v>2424</v>
      </c>
      <c r="TT9">
        <v>125098</v>
      </c>
      <c r="TU9">
        <v>-104827</v>
      </c>
      <c r="TV9">
        <v>2705</v>
      </c>
      <c r="TW9">
        <v>2052</v>
      </c>
      <c r="TX9">
        <v>2</v>
      </c>
      <c r="TY9">
        <v>108303</v>
      </c>
      <c r="TZ9">
        <v>27913</v>
      </c>
      <c r="UA9">
        <v>1608</v>
      </c>
      <c r="UB9">
        <v>0</v>
      </c>
      <c r="UC9">
        <v>91119</v>
      </c>
      <c r="UD9">
        <v>30618</v>
      </c>
      <c r="UE9">
        <v>3662</v>
      </c>
      <c r="UF9">
        <v>199422</v>
      </c>
      <c r="UG9">
        <v>-165142</v>
      </c>
      <c r="UH9">
        <v>1680</v>
      </c>
      <c r="UI9">
        <v>1785</v>
      </c>
      <c r="UJ9">
        <v>0</v>
      </c>
      <c r="UK9">
        <v>146656</v>
      </c>
      <c r="UL9">
        <v>24034</v>
      </c>
      <c r="UM9">
        <v>2810</v>
      </c>
      <c r="UN9">
        <v>0</v>
      </c>
      <c r="UO9">
        <v>104051</v>
      </c>
      <c r="UP9">
        <v>25714</v>
      </c>
      <c r="UQ9">
        <v>4595</v>
      </c>
      <c r="UR9">
        <v>250707</v>
      </c>
      <c r="US9">
        <v>-220398</v>
      </c>
      <c r="UT9">
        <v>1872</v>
      </c>
      <c r="UU9">
        <v>4046</v>
      </c>
      <c r="UV9">
        <v>9</v>
      </c>
      <c r="UW9">
        <v>97754</v>
      </c>
      <c r="UX9">
        <v>23514</v>
      </c>
      <c r="UY9">
        <v>6694</v>
      </c>
      <c r="UZ9">
        <v>0</v>
      </c>
      <c r="VA9">
        <v>79732</v>
      </c>
      <c r="VB9">
        <v>25386</v>
      </c>
      <c r="VC9">
        <v>10749</v>
      </c>
      <c r="VD9">
        <v>177486</v>
      </c>
      <c r="VE9">
        <v>-141351</v>
      </c>
      <c r="VF9">
        <v>1727</v>
      </c>
      <c r="VG9">
        <v>789</v>
      </c>
      <c r="VH9">
        <v>17</v>
      </c>
      <c r="VI9">
        <v>81906</v>
      </c>
      <c r="VJ9">
        <v>65135</v>
      </c>
      <c r="VK9">
        <v>4043</v>
      </c>
      <c r="VL9">
        <v>0</v>
      </c>
      <c r="VM9">
        <v>95005</v>
      </c>
      <c r="VN9">
        <v>66862</v>
      </c>
      <c r="VO9">
        <v>4849</v>
      </c>
      <c r="VP9">
        <v>176911</v>
      </c>
      <c r="VQ9">
        <v>-105200</v>
      </c>
      <c r="VR9">
        <v>1105</v>
      </c>
      <c r="VS9">
        <v>415</v>
      </c>
      <c r="VT9">
        <v>86</v>
      </c>
      <c r="VU9">
        <v>101400</v>
      </c>
      <c r="VV9">
        <v>40157</v>
      </c>
      <c r="VW9">
        <v>52</v>
      </c>
      <c r="VX9">
        <v>0</v>
      </c>
      <c r="VY9">
        <v>115318</v>
      </c>
      <c r="VZ9">
        <v>41262</v>
      </c>
      <c r="WA9">
        <v>553</v>
      </c>
      <c r="WB9">
        <v>216718</v>
      </c>
      <c r="WC9">
        <v>-174903</v>
      </c>
      <c r="WD9">
        <v>1626</v>
      </c>
      <c r="WE9">
        <v>711</v>
      </c>
      <c r="WF9">
        <v>0</v>
      </c>
      <c r="WG9">
        <v>56733</v>
      </c>
      <c r="WH9">
        <v>31718</v>
      </c>
      <c r="WI9">
        <v>551</v>
      </c>
      <c r="WJ9">
        <v>0</v>
      </c>
      <c r="WK9">
        <v>98056</v>
      </c>
      <c r="WL9">
        <v>33344</v>
      </c>
      <c r="WM9">
        <v>1262</v>
      </c>
      <c r="WN9">
        <v>154789</v>
      </c>
      <c r="WO9">
        <v>-120183</v>
      </c>
      <c r="WP9">
        <v>1831</v>
      </c>
      <c r="WQ9">
        <v>433</v>
      </c>
      <c r="WR9">
        <v>8</v>
      </c>
      <c r="WS9">
        <v>80534</v>
      </c>
      <c r="WT9">
        <v>16483</v>
      </c>
      <c r="WU9">
        <v>438</v>
      </c>
      <c r="WV9">
        <v>0</v>
      </c>
      <c r="WW9">
        <v>106488</v>
      </c>
      <c r="WX9">
        <v>18314</v>
      </c>
      <c r="WY9">
        <v>879</v>
      </c>
      <c r="WZ9">
        <v>187022</v>
      </c>
      <c r="XA9">
        <v>-167829</v>
      </c>
      <c r="XB9">
        <v>3758</v>
      </c>
      <c r="XC9">
        <v>1128</v>
      </c>
      <c r="XD9">
        <v>2</v>
      </c>
      <c r="XE9">
        <v>81417</v>
      </c>
      <c r="XF9">
        <v>10465</v>
      </c>
      <c r="XG9">
        <v>214</v>
      </c>
      <c r="XH9">
        <v>0</v>
      </c>
      <c r="XI9">
        <v>102862</v>
      </c>
      <c r="XJ9">
        <v>14223</v>
      </c>
      <c r="XK9">
        <v>1344</v>
      </c>
      <c r="XL9">
        <v>184279</v>
      </c>
      <c r="XM9">
        <v>-168712</v>
      </c>
      <c r="XN9">
        <v>1921</v>
      </c>
      <c r="XO9">
        <v>449</v>
      </c>
      <c r="XP9">
        <v>0</v>
      </c>
      <c r="XQ9">
        <v>60777</v>
      </c>
      <c r="XR9">
        <v>10244</v>
      </c>
      <c r="XS9">
        <v>3816</v>
      </c>
      <c r="XT9">
        <v>0</v>
      </c>
      <c r="XU9">
        <v>87217</v>
      </c>
      <c r="XV9">
        <v>12165</v>
      </c>
      <c r="XW9">
        <v>4265</v>
      </c>
      <c r="XX9">
        <v>147994</v>
      </c>
      <c r="XY9">
        <v>-131564</v>
      </c>
      <c r="XZ9">
        <v>1628</v>
      </c>
      <c r="YA9">
        <v>3417</v>
      </c>
      <c r="YB9">
        <v>0</v>
      </c>
      <c r="YC9">
        <v>105942</v>
      </c>
      <c r="YD9">
        <v>3751</v>
      </c>
      <c r="YE9">
        <v>101</v>
      </c>
      <c r="YF9">
        <v>0</v>
      </c>
      <c r="YG9">
        <v>102725</v>
      </c>
      <c r="YH9">
        <v>5379</v>
      </c>
      <c r="YI9">
        <v>3518</v>
      </c>
      <c r="YJ9">
        <v>208667</v>
      </c>
      <c r="YK9">
        <v>-199770</v>
      </c>
      <c r="YL9">
        <v>1378</v>
      </c>
      <c r="YM9">
        <v>2951</v>
      </c>
      <c r="YN9">
        <v>0</v>
      </c>
      <c r="YO9">
        <v>99355</v>
      </c>
      <c r="YP9">
        <v>15615</v>
      </c>
      <c r="YQ9">
        <v>3171</v>
      </c>
      <c r="YR9">
        <v>0</v>
      </c>
      <c r="YS9">
        <v>131272</v>
      </c>
      <c r="YT9">
        <v>16993</v>
      </c>
      <c r="YU9">
        <v>6122</v>
      </c>
      <c r="YV9">
        <v>230627</v>
      </c>
      <c r="YW9">
        <v>-207512</v>
      </c>
      <c r="YX9">
        <v>1092</v>
      </c>
      <c r="YY9">
        <v>1857</v>
      </c>
      <c r="YZ9">
        <v>4</v>
      </c>
      <c r="ZA9">
        <v>72847</v>
      </c>
      <c r="ZB9">
        <v>15744</v>
      </c>
      <c r="ZC9">
        <v>481</v>
      </c>
      <c r="ZD9">
        <v>57</v>
      </c>
      <c r="ZE9">
        <v>127202</v>
      </c>
      <c r="ZF9">
        <v>16836</v>
      </c>
      <c r="ZG9">
        <v>2399</v>
      </c>
      <c r="ZH9">
        <v>200049</v>
      </c>
      <c r="ZI9">
        <v>-180814</v>
      </c>
      <c r="ZJ9">
        <v>6110</v>
      </c>
      <c r="ZK9">
        <v>3600</v>
      </c>
      <c r="ZL9">
        <v>29</v>
      </c>
      <c r="ZM9">
        <v>79996</v>
      </c>
      <c r="ZN9">
        <v>32098</v>
      </c>
      <c r="ZO9">
        <v>56</v>
      </c>
      <c r="ZP9">
        <v>8</v>
      </c>
      <c r="ZQ9">
        <v>125902</v>
      </c>
      <c r="ZR9">
        <v>38208</v>
      </c>
      <c r="ZS9">
        <v>3693</v>
      </c>
      <c r="ZT9">
        <v>205898</v>
      </c>
      <c r="ZU9">
        <v>-163997</v>
      </c>
      <c r="ZV9">
        <v>1214</v>
      </c>
      <c r="ZW9">
        <v>4256</v>
      </c>
      <c r="ZX9">
        <v>0</v>
      </c>
      <c r="ZY9">
        <v>122199</v>
      </c>
      <c r="ZZ9">
        <v>7921</v>
      </c>
      <c r="AAA9">
        <v>203</v>
      </c>
      <c r="AAB9">
        <v>0</v>
      </c>
      <c r="AAC9">
        <v>100374</v>
      </c>
      <c r="AAD9">
        <v>9135</v>
      </c>
      <c r="AAE9">
        <v>4459</v>
      </c>
      <c r="AAF9">
        <v>222573</v>
      </c>
      <c r="AAG9">
        <v>-208979</v>
      </c>
      <c r="AAH9">
        <v>3200</v>
      </c>
      <c r="AAI9">
        <v>7287</v>
      </c>
      <c r="AAJ9">
        <v>0</v>
      </c>
      <c r="AAK9">
        <v>95308</v>
      </c>
      <c r="AAL9">
        <v>5687</v>
      </c>
      <c r="AAM9">
        <v>219</v>
      </c>
      <c r="AAN9">
        <v>0</v>
      </c>
      <c r="AAO9">
        <v>138536</v>
      </c>
      <c r="AAP9">
        <v>8887</v>
      </c>
      <c r="AAQ9">
        <v>7506</v>
      </c>
      <c r="AAR9">
        <v>233844</v>
      </c>
      <c r="AAS9">
        <v>-217451</v>
      </c>
      <c r="AAT9">
        <v>1733</v>
      </c>
      <c r="AAU9">
        <v>3259</v>
      </c>
      <c r="AAV9">
        <v>24</v>
      </c>
      <c r="AAW9">
        <v>78678</v>
      </c>
      <c r="AAX9">
        <v>10673</v>
      </c>
      <c r="AAY9">
        <v>3434</v>
      </c>
      <c r="AAZ9">
        <v>0</v>
      </c>
      <c r="ABA9">
        <v>106826</v>
      </c>
      <c r="ABB9">
        <v>12406</v>
      </c>
      <c r="ABC9">
        <v>6717</v>
      </c>
      <c r="ABD9">
        <v>185504</v>
      </c>
      <c r="ABE9">
        <v>-166381</v>
      </c>
      <c r="ABF9">
        <v>1128</v>
      </c>
      <c r="ABG9">
        <v>6719</v>
      </c>
      <c r="ABH9">
        <v>0</v>
      </c>
      <c r="ABI9">
        <v>87919</v>
      </c>
      <c r="ABJ9">
        <v>5451</v>
      </c>
      <c r="ABK9">
        <v>860</v>
      </c>
      <c r="ABL9">
        <v>0</v>
      </c>
      <c r="ABM9">
        <v>105421</v>
      </c>
      <c r="ABN9">
        <v>6579</v>
      </c>
      <c r="ABO9">
        <v>7579</v>
      </c>
      <c r="ABP9">
        <v>193340</v>
      </c>
      <c r="ABQ9">
        <v>-179182</v>
      </c>
      <c r="ABR9">
        <v>2570</v>
      </c>
      <c r="ABS9">
        <v>8740</v>
      </c>
      <c r="ABT9">
        <v>0</v>
      </c>
      <c r="ABU9">
        <v>126701</v>
      </c>
      <c r="ABV9">
        <v>9150</v>
      </c>
      <c r="ABW9">
        <v>2667</v>
      </c>
      <c r="ABX9">
        <v>0</v>
      </c>
      <c r="ABY9">
        <v>144267</v>
      </c>
      <c r="ABZ9">
        <v>11720</v>
      </c>
      <c r="ACA9">
        <v>11407</v>
      </c>
      <c r="ACB9">
        <v>270968</v>
      </c>
      <c r="ACC9">
        <v>-247841</v>
      </c>
      <c r="ACD9">
        <v>2067</v>
      </c>
      <c r="ACE9">
        <v>7280</v>
      </c>
      <c r="ACF9">
        <v>36</v>
      </c>
      <c r="ACG9">
        <v>89018</v>
      </c>
      <c r="ACH9">
        <v>1876</v>
      </c>
      <c r="ACI9">
        <v>6250</v>
      </c>
      <c r="ACJ9">
        <v>0</v>
      </c>
      <c r="ACK9">
        <v>112142</v>
      </c>
      <c r="ACL9">
        <v>3943</v>
      </c>
      <c r="ACM9">
        <v>13566</v>
      </c>
      <c r="ACN9">
        <v>201160</v>
      </c>
      <c r="ACO9">
        <v>-183651</v>
      </c>
      <c r="ACP9">
        <v>2415</v>
      </c>
      <c r="ACQ9">
        <v>4983</v>
      </c>
      <c r="ACR9">
        <v>0</v>
      </c>
      <c r="ACS9">
        <v>122836</v>
      </c>
      <c r="ACT9">
        <v>6740</v>
      </c>
      <c r="ACU9">
        <v>6355</v>
      </c>
      <c r="ACV9">
        <v>0</v>
      </c>
      <c r="ACW9">
        <v>0</v>
      </c>
      <c r="ACX9">
        <v>9155</v>
      </c>
      <c r="ACY9">
        <v>11338</v>
      </c>
      <c r="ACZ9">
        <v>122836</v>
      </c>
      <c r="ADA9">
        <v>-102343</v>
      </c>
      <c r="ADB9">
        <v>3347</v>
      </c>
      <c r="ADC9">
        <v>13987</v>
      </c>
      <c r="ADD9">
        <v>18</v>
      </c>
      <c r="ADE9">
        <v>127085</v>
      </c>
      <c r="ADF9">
        <v>10983</v>
      </c>
      <c r="ADG9">
        <v>15</v>
      </c>
      <c r="ADH9">
        <v>1</v>
      </c>
      <c r="ADI9">
        <v>126195</v>
      </c>
      <c r="ADJ9">
        <v>14330</v>
      </c>
      <c r="ADK9">
        <v>14021</v>
      </c>
      <c r="ADL9">
        <v>253280</v>
      </c>
      <c r="ADM9">
        <v>-224929</v>
      </c>
      <c r="ADN9">
        <v>8658</v>
      </c>
      <c r="ADO9">
        <v>26260</v>
      </c>
      <c r="ADP9">
        <v>0</v>
      </c>
      <c r="ADQ9">
        <v>90764</v>
      </c>
      <c r="ADR9">
        <v>11214</v>
      </c>
      <c r="ADS9">
        <v>2872</v>
      </c>
      <c r="ADT9">
        <v>0</v>
      </c>
      <c r="ADU9">
        <v>143688</v>
      </c>
      <c r="ADV9">
        <v>19872</v>
      </c>
      <c r="ADW9">
        <v>29132</v>
      </c>
      <c r="ADX9">
        <v>234452</v>
      </c>
      <c r="ADY9">
        <v>-185448</v>
      </c>
      <c r="ADZ9">
        <v>12217</v>
      </c>
      <c r="AEA9">
        <v>21524</v>
      </c>
      <c r="AEB9">
        <v>435</v>
      </c>
      <c r="AEC9">
        <v>86970</v>
      </c>
      <c r="AED9">
        <v>11234</v>
      </c>
      <c r="AEE9">
        <v>1984</v>
      </c>
      <c r="AEF9">
        <v>0</v>
      </c>
      <c r="AEG9">
        <v>108529</v>
      </c>
      <c r="AEH9">
        <v>23451</v>
      </c>
      <c r="AEI9">
        <v>23943</v>
      </c>
      <c r="AEJ9">
        <v>195499</v>
      </c>
      <c r="AEK9">
        <v>-148105</v>
      </c>
      <c r="AEL9">
        <v>14755</v>
      </c>
      <c r="AEM9">
        <v>17258</v>
      </c>
      <c r="AEN9">
        <v>18</v>
      </c>
      <c r="AEO9">
        <v>65157</v>
      </c>
      <c r="AEP9">
        <v>9687</v>
      </c>
      <c r="AEQ9">
        <v>2618</v>
      </c>
      <c r="AER9">
        <v>0</v>
      </c>
      <c r="AES9">
        <v>110358</v>
      </c>
      <c r="AET9">
        <v>24442</v>
      </c>
      <c r="AEU9">
        <v>19894</v>
      </c>
      <c r="AEV9">
        <v>175515</v>
      </c>
      <c r="AEW9">
        <v>-131179</v>
      </c>
      <c r="AEX9">
        <v>24466</v>
      </c>
      <c r="AEY9">
        <v>23820</v>
      </c>
      <c r="AEZ9">
        <v>176</v>
      </c>
      <c r="AFA9">
        <v>98645</v>
      </c>
      <c r="AFB9">
        <v>1478</v>
      </c>
      <c r="AFC9">
        <v>412</v>
      </c>
      <c r="AFD9">
        <v>0</v>
      </c>
      <c r="AFE9">
        <v>105634</v>
      </c>
      <c r="AFF9">
        <v>25944</v>
      </c>
      <c r="AFG9">
        <v>24408</v>
      </c>
      <c r="AFH9">
        <v>204279</v>
      </c>
      <c r="AFI9">
        <v>-153927</v>
      </c>
      <c r="AFJ9">
        <v>14960</v>
      </c>
      <c r="AFK9">
        <v>35149</v>
      </c>
      <c r="AFL9">
        <v>439</v>
      </c>
      <c r="AFM9">
        <v>80537</v>
      </c>
      <c r="AFN9">
        <v>5297</v>
      </c>
      <c r="AFO9">
        <v>1347</v>
      </c>
      <c r="AFP9">
        <v>19</v>
      </c>
      <c r="AFQ9">
        <v>102359</v>
      </c>
      <c r="AFR9">
        <v>20257</v>
      </c>
      <c r="AFS9">
        <v>36954</v>
      </c>
      <c r="AFT9">
        <v>182896</v>
      </c>
      <c r="AFU9">
        <v>-125685</v>
      </c>
      <c r="AFV9">
        <v>20039</v>
      </c>
      <c r="AFW9">
        <v>31843</v>
      </c>
      <c r="AFX9">
        <v>12</v>
      </c>
      <c r="AFY9">
        <v>60254</v>
      </c>
      <c r="AFZ9">
        <v>6225</v>
      </c>
      <c r="AGA9">
        <v>456</v>
      </c>
      <c r="AGB9">
        <v>0</v>
      </c>
      <c r="AGC9">
        <v>75772</v>
      </c>
      <c r="AGD9">
        <v>26264</v>
      </c>
      <c r="AGE9">
        <v>32311</v>
      </c>
      <c r="AGF9">
        <v>136026</v>
      </c>
      <c r="AGG9">
        <v>-77451</v>
      </c>
    </row>
    <row r="10" spans="1:865" x14ac:dyDescent="0.2">
      <c r="A10" t="s">
        <v>17</v>
      </c>
      <c r="B10">
        <v>95850</v>
      </c>
      <c r="C10">
        <v>20750</v>
      </c>
      <c r="D10">
        <v>910</v>
      </c>
      <c r="E10">
        <v>163934</v>
      </c>
      <c r="F10">
        <v>47807</v>
      </c>
      <c r="G10">
        <v>406</v>
      </c>
      <c r="H10">
        <v>8</v>
      </c>
      <c r="I10">
        <v>60612</v>
      </c>
      <c r="J10">
        <v>143657</v>
      </c>
      <c r="K10">
        <v>22074</v>
      </c>
      <c r="L10">
        <v>224546</v>
      </c>
      <c r="M10">
        <v>-58815</v>
      </c>
      <c r="N10">
        <v>62777</v>
      </c>
      <c r="O10">
        <v>39272</v>
      </c>
      <c r="P10">
        <v>1218</v>
      </c>
      <c r="Q10">
        <v>105800</v>
      </c>
      <c r="R10">
        <v>39852</v>
      </c>
      <c r="S10">
        <v>710</v>
      </c>
      <c r="T10">
        <v>0</v>
      </c>
      <c r="U10">
        <v>29589</v>
      </c>
      <c r="V10">
        <v>102629</v>
      </c>
      <c r="W10">
        <v>41200</v>
      </c>
      <c r="X10">
        <v>135389</v>
      </c>
      <c r="Y10">
        <v>8440</v>
      </c>
      <c r="Z10">
        <v>73114</v>
      </c>
      <c r="AA10">
        <v>43069</v>
      </c>
      <c r="AB10">
        <v>1002</v>
      </c>
      <c r="AC10">
        <v>120157</v>
      </c>
      <c r="AD10">
        <v>30233</v>
      </c>
      <c r="AE10">
        <v>226</v>
      </c>
      <c r="AF10">
        <v>0</v>
      </c>
      <c r="AG10">
        <v>47224</v>
      </c>
      <c r="AH10">
        <v>103347</v>
      </c>
      <c r="AI10">
        <v>44297</v>
      </c>
      <c r="AJ10">
        <v>167381</v>
      </c>
      <c r="AK10">
        <v>-19737</v>
      </c>
      <c r="AL10">
        <v>57616</v>
      </c>
      <c r="AM10">
        <v>18836</v>
      </c>
      <c r="AN10">
        <v>327</v>
      </c>
      <c r="AO10">
        <v>92002</v>
      </c>
      <c r="AP10">
        <v>25714</v>
      </c>
      <c r="AQ10">
        <v>4</v>
      </c>
      <c r="AR10">
        <v>0</v>
      </c>
      <c r="AS10">
        <v>8401</v>
      </c>
      <c r="AT10">
        <v>83330</v>
      </c>
      <c r="AU10">
        <v>19167</v>
      </c>
      <c r="AV10">
        <v>100403</v>
      </c>
      <c r="AW10">
        <v>2094</v>
      </c>
      <c r="AX10">
        <v>77674</v>
      </c>
      <c r="AY10">
        <v>45978</v>
      </c>
      <c r="AZ10">
        <v>938</v>
      </c>
      <c r="BA10">
        <v>158404</v>
      </c>
      <c r="BB10">
        <v>30678</v>
      </c>
      <c r="BC10">
        <v>311</v>
      </c>
      <c r="BD10">
        <v>0</v>
      </c>
      <c r="BE10">
        <v>52409</v>
      </c>
      <c r="BF10">
        <v>108352</v>
      </c>
      <c r="BG10">
        <v>47227</v>
      </c>
      <c r="BH10">
        <v>210813</v>
      </c>
      <c r="BI10">
        <v>-55234</v>
      </c>
      <c r="BJ10">
        <v>74250</v>
      </c>
      <c r="BK10">
        <v>50298</v>
      </c>
      <c r="BL10">
        <v>980</v>
      </c>
      <c r="BM10">
        <v>161221</v>
      </c>
      <c r="BN10">
        <v>41212</v>
      </c>
      <c r="BO10">
        <v>0</v>
      </c>
      <c r="BP10">
        <v>0</v>
      </c>
      <c r="BQ10">
        <v>33865</v>
      </c>
      <c r="BR10">
        <v>115462</v>
      </c>
      <c r="BS10">
        <v>51278</v>
      </c>
      <c r="BT10">
        <v>195086</v>
      </c>
      <c r="BU10">
        <v>-28346</v>
      </c>
      <c r="BV10">
        <v>0</v>
      </c>
      <c r="BW10">
        <v>0</v>
      </c>
      <c r="BX10">
        <v>0</v>
      </c>
      <c r="BY10">
        <v>0</v>
      </c>
      <c r="BZ10">
        <v>0</v>
      </c>
      <c r="CA10">
        <v>0</v>
      </c>
      <c r="CB10">
        <v>0</v>
      </c>
      <c r="CC10">
        <v>0</v>
      </c>
      <c r="CD10">
        <v>0</v>
      </c>
      <c r="CE10">
        <v>0</v>
      </c>
      <c r="CF10">
        <v>0</v>
      </c>
      <c r="CG10">
        <v>0</v>
      </c>
      <c r="CH10">
        <v>57871</v>
      </c>
      <c r="CI10">
        <v>18932</v>
      </c>
      <c r="CJ10">
        <v>226</v>
      </c>
      <c r="CK10">
        <v>114502</v>
      </c>
      <c r="CL10">
        <v>32480</v>
      </c>
      <c r="CM10">
        <v>0</v>
      </c>
      <c r="CN10">
        <v>0</v>
      </c>
      <c r="CO10">
        <v>28843</v>
      </c>
      <c r="CP10">
        <v>90351</v>
      </c>
      <c r="CQ10">
        <v>19158</v>
      </c>
      <c r="CR10">
        <v>143345</v>
      </c>
      <c r="CS10">
        <v>-33836</v>
      </c>
      <c r="CT10">
        <v>76250</v>
      </c>
      <c r="CU10">
        <v>27855</v>
      </c>
      <c r="CV10">
        <v>378</v>
      </c>
      <c r="CW10">
        <v>126409</v>
      </c>
      <c r="CX10">
        <v>42815</v>
      </c>
      <c r="CY10">
        <v>0</v>
      </c>
      <c r="CZ10">
        <v>0</v>
      </c>
      <c r="DA10">
        <v>21651</v>
      </c>
      <c r="DB10">
        <v>119065</v>
      </c>
      <c r="DC10">
        <v>28233</v>
      </c>
      <c r="DD10">
        <v>148060</v>
      </c>
      <c r="DE10">
        <v>-762</v>
      </c>
      <c r="DF10">
        <v>77445</v>
      </c>
      <c r="DG10">
        <v>18913</v>
      </c>
      <c r="DH10">
        <v>560</v>
      </c>
      <c r="DI10">
        <v>128576</v>
      </c>
      <c r="DJ10">
        <v>37324</v>
      </c>
      <c r="DK10">
        <v>0</v>
      </c>
      <c r="DL10">
        <v>0</v>
      </c>
      <c r="DM10">
        <v>28719</v>
      </c>
      <c r="DN10">
        <v>114769</v>
      </c>
      <c r="DO10">
        <v>19473</v>
      </c>
      <c r="DP10">
        <v>157295</v>
      </c>
      <c r="DQ10">
        <v>-23053</v>
      </c>
      <c r="DR10">
        <v>33637</v>
      </c>
      <c r="DS10">
        <v>17176</v>
      </c>
      <c r="DT10">
        <v>137</v>
      </c>
      <c r="DU10">
        <v>44751</v>
      </c>
      <c r="DV10">
        <v>5732</v>
      </c>
      <c r="DW10">
        <v>0</v>
      </c>
      <c r="DX10">
        <v>0</v>
      </c>
      <c r="DY10">
        <v>19765</v>
      </c>
      <c r="DZ10">
        <v>39369</v>
      </c>
      <c r="EA10">
        <v>17313</v>
      </c>
      <c r="EB10">
        <v>64516</v>
      </c>
      <c r="EC10">
        <v>-7834</v>
      </c>
      <c r="ED10">
        <v>19071</v>
      </c>
      <c r="EE10">
        <v>9077</v>
      </c>
      <c r="EF10">
        <v>470</v>
      </c>
      <c r="EG10">
        <v>79726</v>
      </c>
      <c r="EH10">
        <v>1016</v>
      </c>
      <c r="EI10">
        <v>0</v>
      </c>
      <c r="EJ10">
        <v>0</v>
      </c>
      <c r="EK10">
        <v>35274</v>
      </c>
      <c r="EL10">
        <v>20087</v>
      </c>
      <c r="EM10">
        <v>9547</v>
      </c>
      <c r="EN10">
        <v>115000</v>
      </c>
      <c r="EO10">
        <v>-85366</v>
      </c>
      <c r="EP10">
        <v>22453</v>
      </c>
      <c r="EQ10">
        <v>20889</v>
      </c>
      <c r="ER10">
        <v>261</v>
      </c>
      <c r="ES10">
        <v>63472</v>
      </c>
      <c r="ET10">
        <v>3833</v>
      </c>
      <c r="EU10">
        <v>0</v>
      </c>
      <c r="EV10">
        <v>0</v>
      </c>
      <c r="EW10">
        <v>34753</v>
      </c>
      <c r="EX10">
        <v>26286</v>
      </c>
      <c r="EY10">
        <v>21150</v>
      </c>
      <c r="EZ10">
        <v>98225</v>
      </c>
      <c r="FA10">
        <v>-50789</v>
      </c>
      <c r="FB10">
        <v>0</v>
      </c>
      <c r="FC10">
        <v>0</v>
      </c>
      <c r="FD10">
        <v>0</v>
      </c>
      <c r="FE10">
        <v>0</v>
      </c>
      <c r="FF10">
        <v>0</v>
      </c>
      <c r="FG10">
        <v>0</v>
      </c>
      <c r="FH10">
        <v>0</v>
      </c>
      <c r="FI10">
        <v>0</v>
      </c>
      <c r="FJ10">
        <v>0</v>
      </c>
      <c r="FK10">
        <v>0</v>
      </c>
      <c r="FL10">
        <v>0</v>
      </c>
      <c r="FM10">
        <v>0</v>
      </c>
      <c r="FN10">
        <v>43953</v>
      </c>
      <c r="FO10">
        <v>23335</v>
      </c>
      <c r="FP10">
        <v>309</v>
      </c>
      <c r="FQ10">
        <v>133542</v>
      </c>
      <c r="FR10">
        <v>10944</v>
      </c>
      <c r="FS10">
        <v>2438</v>
      </c>
      <c r="FT10">
        <v>0</v>
      </c>
      <c r="FU10">
        <v>35374</v>
      </c>
      <c r="FV10">
        <v>54897</v>
      </c>
      <c r="FW10">
        <v>26082</v>
      </c>
      <c r="FX10">
        <v>168916</v>
      </c>
      <c r="FY10">
        <v>-87937</v>
      </c>
      <c r="FZ10">
        <v>40335</v>
      </c>
      <c r="GA10">
        <v>15702</v>
      </c>
      <c r="GB10">
        <v>375</v>
      </c>
      <c r="GC10">
        <v>90232</v>
      </c>
      <c r="GD10">
        <v>29797</v>
      </c>
      <c r="GE10">
        <v>2023</v>
      </c>
      <c r="GF10">
        <v>0</v>
      </c>
      <c r="GG10">
        <v>50001</v>
      </c>
      <c r="GH10">
        <v>70132</v>
      </c>
      <c r="GI10">
        <v>18100</v>
      </c>
      <c r="GJ10">
        <v>140233</v>
      </c>
      <c r="GK10">
        <v>-52001</v>
      </c>
      <c r="GL10">
        <v>24038</v>
      </c>
      <c r="GM10">
        <v>11466</v>
      </c>
      <c r="GN10">
        <v>514</v>
      </c>
      <c r="GO10">
        <v>66282</v>
      </c>
      <c r="GP10">
        <v>14696</v>
      </c>
      <c r="GQ10">
        <v>100</v>
      </c>
      <c r="GR10">
        <v>0</v>
      </c>
      <c r="GS10">
        <v>28670</v>
      </c>
      <c r="GT10">
        <v>38734</v>
      </c>
      <c r="GU10">
        <v>12080</v>
      </c>
      <c r="GV10">
        <v>94952</v>
      </c>
      <c r="GW10">
        <v>-44138</v>
      </c>
      <c r="GX10">
        <v>22960</v>
      </c>
      <c r="GY10">
        <v>15909</v>
      </c>
      <c r="GZ10">
        <v>187</v>
      </c>
      <c r="HA10">
        <v>66503</v>
      </c>
      <c r="HB10">
        <v>25804</v>
      </c>
      <c r="HC10">
        <v>409</v>
      </c>
      <c r="HD10">
        <v>24</v>
      </c>
      <c r="HE10">
        <v>37133</v>
      </c>
      <c r="HF10">
        <v>48764</v>
      </c>
      <c r="HG10">
        <v>16529</v>
      </c>
      <c r="HH10">
        <v>103636</v>
      </c>
      <c r="HI10">
        <v>-38343</v>
      </c>
      <c r="HJ10">
        <v>29311</v>
      </c>
      <c r="HK10">
        <v>29475</v>
      </c>
      <c r="HL10">
        <v>361</v>
      </c>
      <c r="HM10">
        <v>95546</v>
      </c>
      <c r="HN10">
        <v>13423</v>
      </c>
      <c r="HO10">
        <v>239</v>
      </c>
      <c r="HP10">
        <v>286</v>
      </c>
      <c r="HQ10">
        <v>42182</v>
      </c>
      <c r="HR10">
        <v>42734</v>
      </c>
      <c r="HS10">
        <v>30361</v>
      </c>
      <c r="HT10">
        <v>137728</v>
      </c>
      <c r="HU10">
        <v>-64633</v>
      </c>
      <c r="HV10">
        <v>23246</v>
      </c>
      <c r="HW10">
        <v>14075</v>
      </c>
      <c r="HX10">
        <v>380</v>
      </c>
      <c r="HY10">
        <v>86721</v>
      </c>
      <c r="HZ10">
        <v>16034</v>
      </c>
      <c r="IA10">
        <v>639</v>
      </c>
      <c r="IB10">
        <v>0</v>
      </c>
      <c r="IC10">
        <v>38788</v>
      </c>
      <c r="ID10">
        <v>39280</v>
      </c>
      <c r="IE10">
        <v>15094</v>
      </c>
      <c r="IF10">
        <v>125509</v>
      </c>
      <c r="IG10">
        <v>-71135</v>
      </c>
      <c r="IH10">
        <v>68562</v>
      </c>
      <c r="II10">
        <v>22282</v>
      </c>
      <c r="IJ10">
        <v>1013</v>
      </c>
      <c r="IK10">
        <v>108817</v>
      </c>
      <c r="IL10">
        <v>25420</v>
      </c>
      <c r="IM10">
        <v>3442</v>
      </c>
      <c r="IN10">
        <v>1459</v>
      </c>
      <c r="IO10">
        <v>63726</v>
      </c>
      <c r="IP10">
        <v>93982</v>
      </c>
      <c r="IQ10">
        <v>28196</v>
      </c>
      <c r="IR10">
        <v>172543</v>
      </c>
      <c r="IS10">
        <v>-50365</v>
      </c>
      <c r="IT10">
        <v>64393</v>
      </c>
      <c r="IU10">
        <v>19694</v>
      </c>
      <c r="IV10">
        <v>180</v>
      </c>
      <c r="IW10">
        <v>76764</v>
      </c>
      <c r="IX10">
        <v>14114</v>
      </c>
      <c r="IY10">
        <v>532</v>
      </c>
      <c r="IZ10">
        <v>57</v>
      </c>
      <c r="JA10">
        <v>32793</v>
      </c>
      <c r="JB10">
        <v>78507</v>
      </c>
      <c r="JC10">
        <v>20463</v>
      </c>
      <c r="JD10">
        <v>109557</v>
      </c>
      <c r="JE10">
        <v>-10587</v>
      </c>
      <c r="JF10">
        <v>68912</v>
      </c>
      <c r="JG10">
        <v>22218</v>
      </c>
      <c r="JH10">
        <v>513</v>
      </c>
      <c r="JI10">
        <v>61475</v>
      </c>
      <c r="JJ10">
        <v>11696</v>
      </c>
      <c r="JK10">
        <v>1424</v>
      </c>
      <c r="JL10">
        <v>0</v>
      </c>
      <c r="JM10">
        <v>45637</v>
      </c>
      <c r="JN10">
        <v>80608</v>
      </c>
      <c r="JO10">
        <v>24155</v>
      </c>
      <c r="JP10">
        <v>107112</v>
      </c>
      <c r="JQ10">
        <v>-2349</v>
      </c>
      <c r="JR10">
        <v>75344</v>
      </c>
      <c r="JS10">
        <v>23195</v>
      </c>
      <c r="JT10">
        <v>1082</v>
      </c>
      <c r="JU10">
        <v>86592</v>
      </c>
      <c r="JV10">
        <v>13329</v>
      </c>
      <c r="JW10">
        <v>949</v>
      </c>
      <c r="JX10">
        <v>0</v>
      </c>
      <c r="JY10">
        <v>48416</v>
      </c>
      <c r="JZ10">
        <v>88673</v>
      </c>
      <c r="KA10">
        <v>25226</v>
      </c>
      <c r="KB10">
        <v>135008</v>
      </c>
      <c r="KC10">
        <v>-21109</v>
      </c>
      <c r="KD10">
        <v>55671</v>
      </c>
      <c r="KE10">
        <v>31090</v>
      </c>
      <c r="KF10">
        <v>590</v>
      </c>
      <c r="KG10">
        <v>68890</v>
      </c>
      <c r="KH10">
        <v>7222</v>
      </c>
      <c r="KI10">
        <v>597</v>
      </c>
      <c r="KJ10">
        <v>0</v>
      </c>
      <c r="KK10">
        <v>40466</v>
      </c>
      <c r="KL10">
        <v>62893</v>
      </c>
      <c r="KM10">
        <v>32277</v>
      </c>
      <c r="KN10">
        <v>109356</v>
      </c>
      <c r="KO10">
        <v>-14186</v>
      </c>
      <c r="KP10">
        <v>72318</v>
      </c>
      <c r="KQ10">
        <v>33038</v>
      </c>
      <c r="KR10">
        <v>858</v>
      </c>
      <c r="KS10">
        <v>153021</v>
      </c>
      <c r="KT10">
        <v>6891</v>
      </c>
      <c r="KU10">
        <v>907</v>
      </c>
      <c r="KV10">
        <v>0</v>
      </c>
      <c r="KW10">
        <v>73335</v>
      </c>
      <c r="KX10">
        <v>79209</v>
      </c>
      <c r="KY10">
        <v>34803</v>
      </c>
      <c r="KZ10">
        <v>226356</v>
      </c>
      <c r="LA10">
        <v>-112344</v>
      </c>
      <c r="LB10">
        <v>64570</v>
      </c>
      <c r="LC10">
        <v>31295</v>
      </c>
      <c r="LD10">
        <v>1517</v>
      </c>
      <c r="LE10">
        <v>136563</v>
      </c>
      <c r="LF10">
        <v>7430</v>
      </c>
      <c r="LG10">
        <v>218</v>
      </c>
      <c r="LH10">
        <v>0</v>
      </c>
      <c r="LI10">
        <v>72585</v>
      </c>
      <c r="LJ10">
        <v>72000</v>
      </c>
      <c r="LK10">
        <v>33030</v>
      </c>
      <c r="LL10">
        <v>209148</v>
      </c>
      <c r="LM10">
        <v>-104118</v>
      </c>
      <c r="LN10">
        <v>65789</v>
      </c>
      <c r="LO10">
        <v>53774</v>
      </c>
      <c r="LP10">
        <v>1087</v>
      </c>
      <c r="LQ10">
        <v>114813</v>
      </c>
      <c r="LR10">
        <v>5903</v>
      </c>
      <c r="LS10">
        <v>53</v>
      </c>
      <c r="LT10">
        <v>0</v>
      </c>
      <c r="LU10">
        <v>42341</v>
      </c>
      <c r="LV10">
        <v>71692</v>
      </c>
      <c r="LW10">
        <v>54914</v>
      </c>
      <c r="LX10">
        <v>157154</v>
      </c>
      <c r="LY10">
        <v>-30548</v>
      </c>
      <c r="LZ10">
        <v>71080</v>
      </c>
      <c r="MA10">
        <v>21492</v>
      </c>
      <c r="MB10">
        <v>146</v>
      </c>
      <c r="MC10">
        <v>120371</v>
      </c>
      <c r="MD10">
        <v>11884</v>
      </c>
      <c r="ME10">
        <v>2217</v>
      </c>
      <c r="MF10">
        <v>0</v>
      </c>
      <c r="MG10">
        <v>57408</v>
      </c>
      <c r="MH10">
        <v>82964</v>
      </c>
      <c r="MI10">
        <v>23855</v>
      </c>
      <c r="MJ10">
        <v>177779</v>
      </c>
      <c r="MK10">
        <v>-70960</v>
      </c>
      <c r="ML10">
        <v>70690</v>
      </c>
      <c r="MM10">
        <v>70845</v>
      </c>
      <c r="MN10">
        <v>807</v>
      </c>
      <c r="MO10">
        <v>126750</v>
      </c>
      <c r="MP10">
        <v>9662</v>
      </c>
      <c r="MQ10">
        <v>2289</v>
      </c>
      <c r="MR10">
        <v>0</v>
      </c>
      <c r="MS10">
        <v>146146</v>
      </c>
      <c r="MT10">
        <v>80352</v>
      </c>
      <c r="MU10">
        <v>73941</v>
      </c>
      <c r="MV10">
        <v>272896</v>
      </c>
      <c r="MW10">
        <v>-118603</v>
      </c>
      <c r="MX10">
        <v>74694</v>
      </c>
      <c r="MY10">
        <v>49339</v>
      </c>
      <c r="MZ10">
        <v>517</v>
      </c>
      <c r="NA10">
        <v>147247</v>
      </c>
      <c r="NB10">
        <v>13057</v>
      </c>
      <c r="NC10">
        <v>833</v>
      </c>
      <c r="ND10">
        <v>0</v>
      </c>
      <c r="NE10">
        <v>245636</v>
      </c>
      <c r="NF10">
        <v>87751</v>
      </c>
      <c r="NG10">
        <v>50689</v>
      </c>
      <c r="NH10">
        <v>392883</v>
      </c>
      <c r="NI10">
        <v>-254443</v>
      </c>
      <c r="NJ10">
        <v>72967</v>
      </c>
      <c r="NK10">
        <v>53360</v>
      </c>
      <c r="NL10">
        <v>332</v>
      </c>
      <c r="NM10">
        <v>96799</v>
      </c>
      <c r="NN10">
        <v>8624</v>
      </c>
      <c r="NO10">
        <v>1653</v>
      </c>
      <c r="NP10">
        <v>0</v>
      </c>
      <c r="NQ10">
        <v>93742</v>
      </c>
      <c r="NR10">
        <v>81591</v>
      </c>
      <c r="NS10">
        <v>55345</v>
      </c>
      <c r="NT10">
        <v>190541</v>
      </c>
      <c r="NU10">
        <v>-53605</v>
      </c>
      <c r="NV10">
        <v>71741</v>
      </c>
      <c r="NW10">
        <v>43924</v>
      </c>
      <c r="NX10">
        <v>568</v>
      </c>
      <c r="NY10">
        <v>108030</v>
      </c>
      <c r="NZ10">
        <v>7909</v>
      </c>
      <c r="OA10">
        <v>542</v>
      </c>
      <c r="OB10">
        <v>0</v>
      </c>
      <c r="OC10">
        <v>58005</v>
      </c>
      <c r="OD10">
        <v>79650</v>
      </c>
      <c r="OE10">
        <v>45034</v>
      </c>
      <c r="OF10">
        <v>166035</v>
      </c>
      <c r="OG10">
        <v>-41351</v>
      </c>
      <c r="OH10">
        <v>77927</v>
      </c>
      <c r="OI10">
        <v>49300</v>
      </c>
      <c r="OJ10">
        <v>350</v>
      </c>
      <c r="OK10">
        <v>143663</v>
      </c>
      <c r="OL10">
        <v>11891</v>
      </c>
      <c r="OM10">
        <v>2948</v>
      </c>
      <c r="ON10">
        <v>0</v>
      </c>
      <c r="OO10">
        <v>98083</v>
      </c>
      <c r="OP10">
        <v>89818</v>
      </c>
      <c r="OQ10">
        <v>52598</v>
      </c>
      <c r="OR10">
        <v>241746</v>
      </c>
      <c r="OS10">
        <v>-99330</v>
      </c>
      <c r="OT10">
        <v>63819</v>
      </c>
      <c r="OU10">
        <v>42416</v>
      </c>
      <c r="OV10">
        <v>1704</v>
      </c>
      <c r="OW10">
        <v>126136</v>
      </c>
      <c r="OX10">
        <v>7876</v>
      </c>
      <c r="OY10">
        <v>2630</v>
      </c>
      <c r="OZ10">
        <v>0</v>
      </c>
      <c r="PA10">
        <v>76771</v>
      </c>
      <c r="PB10">
        <v>71695</v>
      </c>
      <c r="PC10">
        <v>46750</v>
      </c>
      <c r="PD10">
        <v>202907</v>
      </c>
      <c r="PE10">
        <v>-84462</v>
      </c>
      <c r="PF10">
        <v>56205</v>
      </c>
      <c r="PG10">
        <v>25132</v>
      </c>
      <c r="PH10">
        <v>3212</v>
      </c>
      <c r="PI10">
        <v>95969</v>
      </c>
      <c r="PJ10">
        <v>3836</v>
      </c>
      <c r="PK10">
        <v>803</v>
      </c>
      <c r="PL10">
        <v>0</v>
      </c>
      <c r="PM10">
        <v>72665</v>
      </c>
      <c r="PN10">
        <v>60041</v>
      </c>
      <c r="PO10">
        <v>29147</v>
      </c>
      <c r="PP10">
        <v>168634</v>
      </c>
      <c r="PQ10">
        <v>-79446</v>
      </c>
      <c r="PR10">
        <v>63677</v>
      </c>
      <c r="PS10">
        <v>41813</v>
      </c>
      <c r="PT10">
        <v>1313</v>
      </c>
      <c r="PU10">
        <v>125841</v>
      </c>
      <c r="PV10">
        <v>12742</v>
      </c>
      <c r="PW10">
        <v>800</v>
      </c>
      <c r="PX10">
        <v>0</v>
      </c>
      <c r="PY10">
        <v>79913</v>
      </c>
      <c r="PZ10">
        <v>76419</v>
      </c>
      <c r="QA10">
        <v>43926</v>
      </c>
      <c r="QB10">
        <v>205754</v>
      </c>
      <c r="QC10">
        <v>-85409</v>
      </c>
      <c r="QD10">
        <v>72453</v>
      </c>
      <c r="QE10">
        <v>42049</v>
      </c>
      <c r="QF10">
        <v>732</v>
      </c>
      <c r="QG10">
        <v>123054</v>
      </c>
      <c r="QH10">
        <v>11762</v>
      </c>
      <c r="QI10">
        <v>977</v>
      </c>
      <c r="QJ10">
        <v>26</v>
      </c>
      <c r="QK10">
        <v>100291</v>
      </c>
      <c r="QL10">
        <v>84215</v>
      </c>
      <c r="QM10">
        <v>43784</v>
      </c>
      <c r="QN10">
        <v>223345</v>
      </c>
      <c r="QO10">
        <v>-95346</v>
      </c>
      <c r="QP10">
        <v>58657</v>
      </c>
      <c r="QQ10">
        <v>34192</v>
      </c>
      <c r="QR10">
        <v>1358</v>
      </c>
      <c r="QS10">
        <v>144187</v>
      </c>
      <c r="QT10">
        <v>8994</v>
      </c>
      <c r="QU10">
        <v>173</v>
      </c>
      <c r="QV10">
        <v>2</v>
      </c>
      <c r="QW10">
        <v>104917</v>
      </c>
      <c r="QX10">
        <v>67651</v>
      </c>
      <c r="QY10">
        <v>35725</v>
      </c>
      <c r="QZ10">
        <v>249104</v>
      </c>
      <c r="RA10">
        <v>-145728</v>
      </c>
      <c r="RB10">
        <v>93001</v>
      </c>
      <c r="RC10">
        <v>50068</v>
      </c>
      <c r="RD10">
        <v>2049</v>
      </c>
      <c r="RE10">
        <v>122460</v>
      </c>
      <c r="RF10">
        <v>10578</v>
      </c>
      <c r="RG10">
        <v>1523</v>
      </c>
      <c r="RH10">
        <v>0</v>
      </c>
      <c r="RI10">
        <v>91027</v>
      </c>
      <c r="RJ10">
        <v>103579</v>
      </c>
      <c r="RK10">
        <v>53640</v>
      </c>
      <c r="RL10">
        <v>213487</v>
      </c>
      <c r="RM10">
        <v>-56268</v>
      </c>
      <c r="RN10">
        <v>76827</v>
      </c>
      <c r="RO10">
        <v>42690</v>
      </c>
      <c r="RP10">
        <v>406</v>
      </c>
      <c r="RQ10">
        <v>118688</v>
      </c>
      <c r="RR10">
        <v>10512</v>
      </c>
      <c r="RS10">
        <v>1484</v>
      </c>
      <c r="RT10">
        <v>0</v>
      </c>
      <c r="RU10">
        <v>128940</v>
      </c>
      <c r="RV10">
        <v>87339</v>
      </c>
      <c r="RW10">
        <v>44580</v>
      </c>
      <c r="RX10">
        <v>247628</v>
      </c>
      <c r="RY10">
        <v>-115709</v>
      </c>
      <c r="RZ10">
        <v>73777</v>
      </c>
      <c r="SA10">
        <v>42754</v>
      </c>
      <c r="SB10">
        <v>1329</v>
      </c>
      <c r="SC10">
        <v>79513</v>
      </c>
      <c r="SD10">
        <v>17132</v>
      </c>
      <c r="SE10">
        <v>489</v>
      </c>
      <c r="SF10">
        <v>0</v>
      </c>
      <c r="SG10">
        <v>120111</v>
      </c>
      <c r="SH10">
        <v>90909</v>
      </c>
      <c r="SI10">
        <v>44572</v>
      </c>
      <c r="SJ10">
        <v>199624</v>
      </c>
      <c r="SK10">
        <v>-64143</v>
      </c>
      <c r="SL10">
        <v>66574</v>
      </c>
      <c r="SM10">
        <v>55655</v>
      </c>
      <c r="SN10">
        <v>1049</v>
      </c>
      <c r="SO10">
        <v>143705</v>
      </c>
      <c r="SP10">
        <v>12837</v>
      </c>
      <c r="SQ10">
        <v>3127</v>
      </c>
      <c r="SR10">
        <v>0</v>
      </c>
      <c r="SS10">
        <v>94581</v>
      </c>
      <c r="ST10">
        <v>79411</v>
      </c>
      <c r="SU10">
        <v>59831</v>
      </c>
      <c r="SV10">
        <v>238286</v>
      </c>
      <c r="SW10">
        <v>-99044</v>
      </c>
      <c r="SX10">
        <v>81068</v>
      </c>
      <c r="SY10">
        <v>41413</v>
      </c>
      <c r="SZ10">
        <v>2198</v>
      </c>
      <c r="TA10">
        <v>160614</v>
      </c>
      <c r="TB10">
        <v>23003</v>
      </c>
      <c r="TC10">
        <v>1395</v>
      </c>
      <c r="TD10">
        <v>0</v>
      </c>
      <c r="TE10">
        <v>118855</v>
      </c>
      <c r="TF10">
        <v>104071</v>
      </c>
      <c r="TG10">
        <v>45006</v>
      </c>
      <c r="TH10">
        <v>279469</v>
      </c>
      <c r="TI10">
        <v>-130392</v>
      </c>
      <c r="TJ10">
        <v>114580</v>
      </c>
      <c r="TK10">
        <v>76034</v>
      </c>
      <c r="TL10">
        <v>4069</v>
      </c>
      <c r="TM10">
        <v>101598</v>
      </c>
      <c r="TN10">
        <v>19768</v>
      </c>
      <c r="TO10">
        <v>8584</v>
      </c>
      <c r="TP10">
        <v>0</v>
      </c>
      <c r="TQ10">
        <v>90416</v>
      </c>
      <c r="TR10">
        <v>134348</v>
      </c>
      <c r="TS10">
        <v>88687</v>
      </c>
      <c r="TT10">
        <v>192014</v>
      </c>
      <c r="TU10">
        <v>31021</v>
      </c>
      <c r="TV10">
        <v>87023</v>
      </c>
      <c r="TW10">
        <v>68627</v>
      </c>
      <c r="TX10">
        <v>5385</v>
      </c>
      <c r="TY10">
        <v>136671</v>
      </c>
      <c r="TZ10">
        <v>20416</v>
      </c>
      <c r="UA10">
        <v>839</v>
      </c>
      <c r="UB10">
        <v>0</v>
      </c>
      <c r="UC10">
        <v>74979</v>
      </c>
      <c r="UD10">
        <v>107439</v>
      </c>
      <c r="UE10">
        <v>74851</v>
      </c>
      <c r="UF10">
        <v>211650</v>
      </c>
      <c r="UG10">
        <v>-29360</v>
      </c>
      <c r="UH10">
        <v>72134</v>
      </c>
      <c r="UI10">
        <v>44932</v>
      </c>
      <c r="UJ10">
        <v>4090</v>
      </c>
      <c r="UK10">
        <v>136455</v>
      </c>
      <c r="UL10">
        <v>19975</v>
      </c>
      <c r="UM10">
        <v>1779</v>
      </c>
      <c r="UN10">
        <v>0</v>
      </c>
      <c r="UO10">
        <v>93585</v>
      </c>
      <c r="UP10">
        <v>92109</v>
      </c>
      <c r="UQ10">
        <v>50801</v>
      </c>
      <c r="UR10">
        <v>230040</v>
      </c>
      <c r="US10">
        <v>-87130</v>
      </c>
      <c r="UT10">
        <v>56589</v>
      </c>
      <c r="UU10">
        <v>44206</v>
      </c>
      <c r="UV10">
        <v>3922</v>
      </c>
      <c r="UW10">
        <v>89133</v>
      </c>
      <c r="UX10">
        <v>23213</v>
      </c>
      <c r="UY10">
        <v>376</v>
      </c>
      <c r="UZ10">
        <v>0</v>
      </c>
      <c r="VA10">
        <v>119023</v>
      </c>
      <c r="VB10">
        <v>79802</v>
      </c>
      <c r="VC10">
        <v>48504</v>
      </c>
      <c r="VD10">
        <v>208156</v>
      </c>
      <c r="VE10">
        <v>-79850</v>
      </c>
      <c r="VF10">
        <v>54301</v>
      </c>
      <c r="VG10">
        <v>38031</v>
      </c>
      <c r="VH10">
        <v>1951</v>
      </c>
      <c r="VI10">
        <v>140551</v>
      </c>
      <c r="VJ10">
        <v>15600</v>
      </c>
      <c r="VK10">
        <v>2941</v>
      </c>
      <c r="VL10">
        <v>0</v>
      </c>
      <c r="VM10">
        <v>87580</v>
      </c>
      <c r="VN10">
        <v>69901</v>
      </c>
      <c r="VO10">
        <v>42923</v>
      </c>
      <c r="VP10">
        <v>228131</v>
      </c>
      <c r="VQ10">
        <v>-115307</v>
      </c>
      <c r="VR10">
        <v>58830</v>
      </c>
      <c r="VS10">
        <v>47664</v>
      </c>
      <c r="VT10">
        <v>1859</v>
      </c>
      <c r="VU10">
        <v>185369</v>
      </c>
      <c r="VV10">
        <v>18882</v>
      </c>
      <c r="VW10">
        <v>278</v>
      </c>
      <c r="VX10">
        <v>0</v>
      </c>
      <c r="VY10">
        <v>147384</v>
      </c>
      <c r="VZ10">
        <v>77712</v>
      </c>
      <c r="WA10">
        <v>49801</v>
      </c>
      <c r="WB10">
        <v>332753</v>
      </c>
      <c r="WC10">
        <v>-205240</v>
      </c>
      <c r="WD10">
        <v>75813</v>
      </c>
      <c r="WE10">
        <v>48017</v>
      </c>
      <c r="WF10">
        <v>3096</v>
      </c>
      <c r="WG10">
        <v>140671</v>
      </c>
      <c r="WH10">
        <v>27409</v>
      </c>
      <c r="WI10">
        <v>1156</v>
      </c>
      <c r="WJ10">
        <v>0</v>
      </c>
      <c r="WK10">
        <v>103055</v>
      </c>
      <c r="WL10">
        <v>103222</v>
      </c>
      <c r="WM10">
        <v>52269</v>
      </c>
      <c r="WN10">
        <v>243726</v>
      </c>
      <c r="WO10">
        <v>-88235</v>
      </c>
      <c r="WP10">
        <v>71770</v>
      </c>
      <c r="WQ10">
        <v>54470</v>
      </c>
      <c r="WR10">
        <v>2690</v>
      </c>
      <c r="WS10">
        <v>194373</v>
      </c>
      <c r="WT10">
        <v>25962</v>
      </c>
      <c r="WU10">
        <v>2108</v>
      </c>
      <c r="WV10">
        <v>0</v>
      </c>
      <c r="WW10">
        <v>139944</v>
      </c>
      <c r="WX10">
        <v>97732</v>
      </c>
      <c r="WY10">
        <v>59268</v>
      </c>
      <c r="WZ10">
        <v>334317</v>
      </c>
      <c r="XA10">
        <v>-177317</v>
      </c>
      <c r="XB10">
        <v>92633</v>
      </c>
      <c r="XC10">
        <v>70439</v>
      </c>
      <c r="XD10">
        <v>5023</v>
      </c>
      <c r="XE10">
        <v>16811</v>
      </c>
      <c r="XF10">
        <v>19100</v>
      </c>
      <c r="XG10">
        <v>1947</v>
      </c>
      <c r="XH10">
        <v>0</v>
      </c>
      <c r="XI10">
        <v>179052</v>
      </c>
      <c r="XJ10">
        <v>111733</v>
      </c>
      <c r="XK10">
        <v>77409</v>
      </c>
      <c r="XL10">
        <v>195863</v>
      </c>
      <c r="XM10">
        <v>-6721</v>
      </c>
      <c r="XN10">
        <v>105550</v>
      </c>
      <c r="XO10">
        <v>44953</v>
      </c>
      <c r="XP10">
        <v>1890</v>
      </c>
      <c r="XQ10">
        <v>164651</v>
      </c>
      <c r="XR10">
        <v>13741</v>
      </c>
      <c r="XS10">
        <v>567</v>
      </c>
      <c r="XT10">
        <v>0</v>
      </c>
      <c r="XU10">
        <v>110508</v>
      </c>
      <c r="XV10">
        <v>119291</v>
      </c>
      <c r="XW10">
        <v>47410</v>
      </c>
      <c r="XX10">
        <v>275159</v>
      </c>
      <c r="XY10">
        <v>-108458</v>
      </c>
      <c r="XZ10">
        <v>83807</v>
      </c>
      <c r="YA10">
        <v>70605</v>
      </c>
      <c r="YB10">
        <v>3180</v>
      </c>
      <c r="YC10">
        <v>141510</v>
      </c>
      <c r="YD10">
        <v>13667</v>
      </c>
      <c r="YE10">
        <v>1275</v>
      </c>
      <c r="YF10">
        <v>0</v>
      </c>
      <c r="YG10">
        <v>103145</v>
      </c>
      <c r="YH10">
        <v>97474</v>
      </c>
      <c r="YI10">
        <v>75060</v>
      </c>
      <c r="YJ10">
        <v>244655</v>
      </c>
      <c r="YK10">
        <v>-72121</v>
      </c>
      <c r="YL10">
        <v>81716</v>
      </c>
      <c r="YM10">
        <v>83303</v>
      </c>
      <c r="YN10">
        <v>875</v>
      </c>
      <c r="YO10">
        <v>124725</v>
      </c>
      <c r="YP10">
        <v>11136</v>
      </c>
      <c r="YQ10">
        <v>2140</v>
      </c>
      <c r="YR10">
        <v>46</v>
      </c>
      <c r="YS10">
        <v>127637</v>
      </c>
      <c r="YT10">
        <v>92852</v>
      </c>
      <c r="YU10">
        <v>86364</v>
      </c>
      <c r="YV10">
        <v>252362</v>
      </c>
      <c r="YW10">
        <v>-73146</v>
      </c>
      <c r="YX10">
        <v>79773</v>
      </c>
      <c r="YY10">
        <v>81798</v>
      </c>
      <c r="YZ10">
        <v>932</v>
      </c>
      <c r="ZA10">
        <v>125530</v>
      </c>
      <c r="ZB10">
        <v>11155</v>
      </c>
      <c r="ZC10">
        <v>921</v>
      </c>
      <c r="ZD10">
        <v>0</v>
      </c>
      <c r="ZE10">
        <v>141699</v>
      </c>
      <c r="ZF10">
        <v>90928</v>
      </c>
      <c r="ZG10">
        <v>83651</v>
      </c>
      <c r="ZH10">
        <v>267229</v>
      </c>
      <c r="ZI10">
        <v>-92650</v>
      </c>
      <c r="ZJ10">
        <v>87738</v>
      </c>
      <c r="ZK10">
        <v>88958</v>
      </c>
      <c r="ZL10">
        <v>466</v>
      </c>
      <c r="ZM10">
        <v>92115</v>
      </c>
      <c r="ZN10">
        <v>28845</v>
      </c>
      <c r="ZO10">
        <v>2648</v>
      </c>
      <c r="ZP10">
        <v>10</v>
      </c>
      <c r="ZQ10">
        <v>190842</v>
      </c>
      <c r="ZR10">
        <v>116583</v>
      </c>
      <c r="ZS10">
        <v>92082</v>
      </c>
      <c r="ZT10">
        <v>282957</v>
      </c>
      <c r="ZU10">
        <v>-74292</v>
      </c>
      <c r="ZV10">
        <v>62002</v>
      </c>
      <c r="ZW10">
        <v>55853</v>
      </c>
      <c r="ZX10">
        <v>217</v>
      </c>
      <c r="ZY10">
        <v>175394</v>
      </c>
      <c r="ZZ10">
        <v>6630</v>
      </c>
      <c r="AAA10">
        <v>550</v>
      </c>
      <c r="AAB10">
        <v>18</v>
      </c>
      <c r="AAC10">
        <v>199755</v>
      </c>
      <c r="AAD10">
        <v>68632</v>
      </c>
      <c r="AAE10">
        <v>56638</v>
      </c>
      <c r="AAF10">
        <v>375149</v>
      </c>
      <c r="AAG10">
        <v>-249879</v>
      </c>
      <c r="AAH10">
        <v>58889</v>
      </c>
      <c r="AAI10">
        <v>53394</v>
      </c>
      <c r="AAJ10">
        <v>182</v>
      </c>
      <c r="AAK10">
        <v>121222</v>
      </c>
      <c r="AAL10">
        <v>12573</v>
      </c>
      <c r="AAM10">
        <v>988</v>
      </c>
      <c r="AAN10">
        <v>37</v>
      </c>
      <c r="AAO10">
        <v>192377</v>
      </c>
      <c r="AAP10">
        <v>71462</v>
      </c>
      <c r="AAQ10">
        <v>54601</v>
      </c>
      <c r="AAR10">
        <v>313599</v>
      </c>
      <c r="AAS10">
        <v>-187536</v>
      </c>
      <c r="AAT10">
        <v>88321</v>
      </c>
      <c r="AAU10">
        <v>62734</v>
      </c>
      <c r="AAV10">
        <v>598</v>
      </c>
      <c r="AAW10">
        <v>118830</v>
      </c>
      <c r="AAX10">
        <v>32869</v>
      </c>
      <c r="AAY10">
        <v>1391</v>
      </c>
      <c r="AAZ10">
        <v>0</v>
      </c>
      <c r="ABA10">
        <v>136069</v>
      </c>
      <c r="ABB10">
        <v>121190</v>
      </c>
      <c r="ABC10">
        <v>64723</v>
      </c>
      <c r="ABD10">
        <v>254899</v>
      </c>
      <c r="ABE10">
        <v>-68986</v>
      </c>
      <c r="ABF10">
        <v>96018</v>
      </c>
      <c r="ABG10">
        <v>71974</v>
      </c>
      <c r="ABH10">
        <v>141</v>
      </c>
      <c r="ABI10">
        <v>91058</v>
      </c>
      <c r="ABJ10">
        <v>20835</v>
      </c>
      <c r="ABK10">
        <v>1288</v>
      </c>
      <c r="ABL10">
        <v>40</v>
      </c>
      <c r="ABM10">
        <v>114382</v>
      </c>
      <c r="ABN10">
        <v>116853</v>
      </c>
      <c r="ABO10">
        <v>73443</v>
      </c>
      <c r="ABP10">
        <v>205440</v>
      </c>
      <c r="ABQ10">
        <v>-15144</v>
      </c>
      <c r="ABR10">
        <v>97731</v>
      </c>
      <c r="ABS10">
        <v>92954</v>
      </c>
      <c r="ABT10">
        <v>136</v>
      </c>
      <c r="ABU10">
        <v>65514</v>
      </c>
      <c r="ABV10">
        <v>10419</v>
      </c>
      <c r="ABW10">
        <v>1013</v>
      </c>
      <c r="ABX10">
        <v>0</v>
      </c>
      <c r="ABY10">
        <v>68022</v>
      </c>
      <c r="ABZ10">
        <v>108150</v>
      </c>
      <c r="ACA10">
        <v>94103</v>
      </c>
      <c r="ACB10">
        <v>133536</v>
      </c>
      <c r="ACC10">
        <v>68717</v>
      </c>
      <c r="ACD10">
        <v>142644</v>
      </c>
      <c r="ACE10">
        <v>127792</v>
      </c>
      <c r="ACF10">
        <v>708</v>
      </c>
      <c r="ACG10">
        <v>54782</v>
      </c>
      <c r="ACH10">
        <v>20062</v>
      </c>
      <c r="ACI10">
        <v>7571</v>
      </c>
      <c r="ACJ10">
        <v>0</v>
      </c>
      <c r="ACK10">
        <v>50591</v>
      </c>
      <c r="ACL10">
        <v>162706</v>
      </c>
      <c r="ACM10">
        <v>136071</v>
      </c>
      <c r="ACN10">
        <v>105373</v>
      </c>
      <c r="ACO10">
        <v>193404</v>
      </c>
      <c r="ACP10">
        <v>83573</v>
      </c>
      <c r="ACQ10">
        <v>188557</v>
      </c>
      <c r="ACR10">
        <v>1143</v>
      </c>
      <c r="ACS10">
        <v>105090</v>
      </c>
      <c r="ACT10">
        <v>18519</v>
      </c>
      <c r="ACU10">
        <v>8065</v>
      </c>
      <c r="ACV10">
        <v>0</v>
      </c>
      <c r="ACW10">
        <v>141916</v>
      </c>
      <c r="ACX10">
        <v>102092</v>
      </c>
      <c r="ACY10">
        <v>197765</v>
      </c>
      <c r="ACZ10">
        <v>247006</v>
      </c>
      <c r="ADA10">
        <v>52851</v>
      </c>
      <c r="ADB10">
        <v>148078</v>
      </c>
      <c r="ADC10">
        <v>123331</v>
      </c>
      <c r="ADD10">
        <v>1850</v>
      </c>
      <c r="ADE10">
        <v>84214</v>
      </c>
      <c r="ADF10">
        <v>15070</v>
      </c>
      <c r="ADG10">
        <v>2004</v>
      </c>
      <c r="ADH10">
        <v>0</v>
      </c>
      <c r="ADI10">
        <v>140286</v>
      </c>
      <c r="ADJ10">
        <v>163148</v>
      </c>
      <c r="ADK10">
        <v>127185</v>
      </c>
      <c r="ADL10">
        <v>224500</v>
      </c>
      <c r="ADM10">
        <v>65833</v>
      </c>
      <c r="ADN10">
        <v>142182</v>
      </c>
      <c r="ADO10">
        <v>63778</v>
      </c>
      <c r="ADP10">
        <v>2144</v>
      </c>
      <c r="ADQ10">
        <v>49496</v>
      </c>
      <c r="ADR10">
        <v>28048</v>
      </c>
      <c r="ADS10">
        <v>3565</v>
      </c>
      <c r="ADT10">
        <v>0</v>
      </c>
      <c r="ADU10">
        <v>79406</v>
      </c>
      <c r="ADV10">
        <v>170230</v>
      </c>
      <c r="ADW10">
        <v>69487</v>
      </c>
      <c r="ADX10">
        <v>128902</v>
      </c>
      <c r="ADY10">
        <v>110815</v>
      </c>
      <c r="ADZ10">
        <v>91499</v>
      </c>
      <c r="AEA10">
        <v>33761</v>
      </c>
      <c r="AEB10">
        <v>2762</v>
      </c>
      <c r="AEC10">
        <v>54234</v>
      </c>
      <c r="AED10">
        <v>42130</v>
      </c>
      <c r="AEE10">
        <v>1717</v>
      </c>
      <c r="AEF10">
        <v>1</v>
      </c>
      <c r="AEG10">
        <v>98651</v>
      </c>
      <c r="AEH10">
        <v>133629</v>
      </c>
      <c r="AEI10">
        <v>38241</v>
      </c>
      <c r="AEJ10">
        <v>152885</v>
      </c>
      <c r="AEK10">
        <v>18985</v>
      </c>
      <c r="AEL10">
        <v>48657</v>
      </c>
      <c r="AEM10">
        <v>25823</v>
      </c>
      <c r="AEN10">
        <v>2989</v>
      </c>
      <c r="AEO10">
        <v>105424</v>
      </c>
      <c r="AEP10">
        <v>71222</v>
      </c>
      <c r="AEQ10">
        <v>1314</v>
      </c>
      <c r="AER10">
        <v>749</v>
      </c>
      <c r="AES10">
        <v>161661</v>
      </c>
      <c r="AET10">
        <v>119879</v>
      </c>
      <c r="AEU10">
        <v>30875</v>
      </c>
      <c r="AEV10">
        <v>267085</v>
      </c>
      <c r="AEW10">
        <v>-116331</v>
      </c>
      <c r="AEX10">
        <v>37100</v>
      </c>
      <c r="AEY10">
        <v>40658</v>
      </c>
      <c r="AEZ10">
        <v>269</v>
      </c>
      <c r="AFA10">
        <v>140467</v>
      </c>
      <c r="AFB10">
        <v>48474</v>
      </c>
      <c r="AFC10">
        <v>666</v>
      </c>
      <c r="AFD10">
        <v>15</v>
      </c>
      <c r="AFE10">
        <v>178374</v>
      </c>
      <c r="AFF10">
        <v>85574</v>
      </c>
      <c r="AFG10">
        <v>41608</v>
      </c>
      <c r="AFH10">
        <v>318841</v>
      </c>
      <c r="AFI10">
        <v>-191659</v>
      </c>
      <c r="AFJ10">
        <v>22930</v>
      </c>
      <c r="AFK10">
        <v>19055</v>
      </c>
      <c r="AFL10">
        <v>679</v>
      </c>
      <c r="AFM10">
        <v>61133</v>
      </c>
      <c r="AFN10">
        <v>31385</v>
      </c>
      <c r="AFO10">
        <v>373</v>
      </c>
      <c r="AFP10">
        <v>0</v>
      </c>
      <c r="AFQ10">
        <v>98348</v>
      </c>
      <c r="AFR10">
        <v>54315</v>
      </c>
      <c r="AFS10">
        <v>20107</v>
      </c>
      <c r="AFT10">
        <v>159481</v>
      </c>
      <c r="AFU10">
        <v>-85059</v>
      </c>
      <c r="AFV10">
        <v>21720</v>
      </c>
      <c r="AFW10">
        <v>20705</v>
      </c>
      <c r="AFX10">
        <v>2833</v>
      </c>
      <c r="AFY10">
        <v>70464</v>
      </c>
      <c r="AFZ10">
        <v>34846</v>
      </c>
      <c r="AGA10">
        <v>224</v>
      </c>
      <c r="AGB10">
        <v>30</v>
      </c>
      <c r="AGC10">
        <v>105089</v>
      </c>
      <c r="AGD10">
        <v>56566</v>
      </c>
      <c r="AGE10">
        <v>23792</v>
      </c>
      <c r="AGF10">
        <v>175553</v>
      </c>
      <c r="AGG10">
        <v>-95195</v>
      </c>
    </row>
    <row r="11" spans="1:865" x14ac:dyDescent="0.2">
      <c r="A11" t="s">
        <v>18</v>
      </c>
      <c r="B11">
        <v>26233</v>
      </c>
      <c r="C11">
        <v>25403</v>
      </c>
      <c r="D11">
        <v>2421</v>
      </c>
      <c r="E11">
        <v>74079</v>
      </c>
      <c r="F11">
        <v>5009</v>
      </c>
      <c r="G11">
        <v>0</v>
      </c>
      <c r="H11">
        <v>0</v>
      </c>
      <c r="I11">
        <v>25766</v>
      </c>
      <c r="J11">
        <v>31242</v>
      </c>
      <c r="K11">
        <v>27824</v>
      </c>
      <c r="L11">
        <v>99845</v>
      </c>
      <c r="M11">
        <v>-40779</v>
      </c>
      <c r="N11">
        <v>39496</v>
      </c>
      <c r="O11">
        <v>31769</v>
      </c>
      <c r="P11">
        <v>621</v>
      </c>
      <c r="Q11">
        <v>143620</v>
      </c>
      <c r="R11">
        <v>12417</v>
      </c>
      <c r="S11">
        <v>247</v>
      </c>
      <c r="T11">
        <v>0</v>
      </c>
      <c r="U11">
        <v>33000</v>
      </c>
      <c r="V11">
        <v>51913</v>
      </c>
      <c r="W11">
        <v>32637</v>
      </c>
      <c r="X11">
        <v>176620</v>
      </c>
      <c r="Y11">
        <v>-92070</v>
      </c>
      <c r="Z11">
        <v>55030</v>
      </c>
      <c r="AA11">
        <v>12674</v>
      </c>
      <c r="AB11">
        <v>1932</v>
      </c>
      <c r="AC11">
        <v>86661</v>
      </c>
      <c r="AD11">
        <v>0</v>
      </c>
      <c r="AE11">
        <v>0</v>
      </c>
      <c r="AF11">
        <v>0</v>
      </c>
      <c r="AG11">
        <v>3920</v>
      </c>
      <c r="AH11">
        <v>55030</v>
      </c>
      <c r="AI11">
        <v>14606</v>
      </c>
      <c r="AJ11">
        <v>90581</v>
      </c>
      <c r="AK11">
        <v>-20945</v>
      </c>
      <c r="AL11">
        <v>70828</v>
      </c>
      <c r="AM11">
        <v>5137</v>
      </c>
      <c r="AN11">
        <v>1518</v>
      </c>
      <c r="AO11">
        <v>87568</v>
      </c>
      <c r="AP11">
        <v>5028</v>
      </c>
      <c r="AQ11">
        <v>346</v>
      </c>
      <c r="AR11">
        <v>0</v>
      </c>
      <c r="AS11">
        <v>17892</v>
      </c>
      <c r="AT11">
        <v>75856</v>
      </c>
      <c r="AU11">
        <v>7001</v>
      </c>
      <c r="AV11">
        <v>105460</v>
      </c>
      <c r="AW11">
        <v>-22603</v>
      </c>
      <c r="AX11">
        <v>136908</v>
      </c>
      <c r="AY11">
        <v>4808</v>
      </c>
      <c r="AZ11">
        <v>743</v>
      </c>
      <c r="BA11">
        <v>46431</v>
      </c>
      <c r="BB11">
        <v>7813</v>
      </c>
      <c r="BC11">
        <v>41</v>
      </c>
      <c r="BD11">
        <v>0</v>
      </c>
      <c r="BE11">
        <v>29465</v>
      </c>
      <c r="BF11">
        <v>144721</v>
      </c>
      <c r="BG11">
        <v>5592</v>
      </c>
      <c r="BH11">
        <v>75896</v>
      </c>
      <c r="BI11">
        <v>74417</v>
      </c>
      <c r="BJ11">
        <v>133109</v>
      </c>
      <c r="BK11">
        <v>7767</v>
      </c>
      <c r="BL11">
        <v>1329</v>
      </c>
      <c r="BM11">
        <v>174710</v>
      </c>
      <c r="BN11">
        <v>9586</v>
      </c>
      <c r="BO11">
        <v>7</v>
      </c>
      <c r="BP11">
        <v>68</v>
      </c>
      <c r="BQ11">
        <v>48740</v>
      </c>
      <c r="BR11">
        <v>142695</v>
      </c>
      <c r="BS11">
        <v>9171</v>
      </c>
      <c r="BT11">
        <v>223450</v>
      </c>
      <c r="BU11">
        <v>-71584</v>
      </c>
      <c r="BV11">
        <v>0</v>
      </c>
      <c r="BW11">
        <v>0</v>
      </c>
      <c r="BX11">
        <v>0</v>
      </c>
      <c r="BY11">
        <v>0</v>
      </c>
      <c r="BZ11">
        <v>0</v>
      </c>
      <c r="CA11">
        <v>0</v>
      </c>
      <c r="CB11">
        <v>0</v>
      </c>
      <c r="CC11">
        <v>0</v>
      </c>
      <c r="CD11">
        <v>0</v>
      </c>
      <c r="CE11">
        <v>0</v>
      </c>
      <c r="CF11">
        <v>0</v>
      </c>
      <c r="CG11">
        <v>0</v>
      </c>
      <c r="CH11">
        <v>86281</v>
      </c>
      <c r="CI11">
        <v>5437</v>
      </c>
      <c r="CJ11">
        <v>1443</v>
      </c>
      <c r="CK11">
        <v>14233</v>
      </c>
      <c r="CL11">
        <v>12933</v>
      </c>
      <c r="CM11">
        <v>0</v>
      </c>
      <c r="CN11">
        <v>0</v>
      </c>
      <c r="CO11">
        <v>14538</v>
      </c>
      <c r="CP11">
        <v>99214</v>
      </c>
      <c r="CQ11">
        <v>6880</v>
      </c>
      <c r="CR11">
        <v>28771</v>
      </c>
      <c r="CS11">
        <v>77323</v>
      </c>
      <c r="CT11">
        <v>121609</v>
      </c>
      <c r="CU11">
        <v>20736</v>
      </c>
      <c r="CV11">
        <v>357</v>
      </c>
      <c r="CW11">
        <v>91789</v>
      </c>
      <c r="CX11">
        <v>49016</v>
      </c>
      <c r="CY11">
        <v>0</v>
      </c>
      <c r="CZ11">
        <v>0</v>
      </c>
      <c r="DA11">
        <v>24807</v>
      </c>
      <c r="DB11">
        <v>170625</v>
      </c>
      <c r="DC11">
        <v>21093</v>
      </c>
      <c r="DD11">
        <v>116596</v>
      </c>
      <c r="DE11">
        <v>75122</v>
      </c>
      <c r="DF11">
        <v>167679</v>
      </c>
      <c r="DG11">
        <v>5688</v>
      </c>
      <c r="DH11">
        <v>775</v>
      </c>
      <c r="DI11">
        <v>120022</v>
      </c>
      <c r="DJ11">
        <v>8811</v>
      </c>
      <c r="DK11">
        <v>46</v>
      </c>
      <c r="DL11">
        <v>12</v>
      </c>
      <c r="DM11">
        <v>44514</v>
      </c>
      <c r="DN11">
        <v>176490</v>
      </c>
      <c r="DO11">
        <v>6521</v>
      </c>
      <c r="DP11">
        <v>164536</v>
      </c>
      <c r="DQ11">
        <v>18475</v>
      </c>
      <c r="DR11">
        <v>110915</v>
      </c>
      <c r="DS11">
        <v>2664</v>
      </c>
      <c r="DT11">
        <v>450</v>
      </c>
      <c r="DU11">
        <v>132496</v>
      </c>
      <c r="DV11">
        <v>7359</v>
      </c>
      <c r="DW11">
        <v>29</v>
      </c>
      <c r="DX11">
        <v>10</v>
      </c>
      <c r="DY11">
        <v>41878</v>
      </c>
      <c r="DZ11">
        <v>118274</v>
      </c>
      <c r="EA11">
        <v>3153</v>
      </c>
      <c r="EB11">
        <v>174374</v>
      </c>
      <c r="EC11">
        <v>-52947</v>
      </c>
      <c r="ED11">
        <v>183540</v>
      </c>
      <c r="EE11">
        <v>4991</v>
      </c>
      <c r="EF11">
        <v>1321</v>
      </c>
      <c r="EG11">
        <v>79205</v>
      </c>
      <c r="EH11">
        <v>21970</v>
      </c>
      <c r="EI11">
        <v>497</v>
      </c>
      <c r="EJ11">
        <v>0</v>
      </c>
      <c r="EK11">
        <v>36520</v>
      </c>
      <c r="EL11">
        <v>205510</v>
      </c>
      <c r="EM11">
        <v>6809</v>
      </c>
      <c r="EN11">
        <v>115725</v>
      </c>
      <c r="EO11">
        <v>96594</v>
      </c>
      <c r="EP11">
        <v>80958</v>
      </c>
      <c r="EQ11">
        <v>2721</v>
      </c>
      <c r="ER11">
        <v>1071</v>
      </c>
      <c r="ES11">
        <v>143237</v>
      </c>
      <c r="ET11">
        <v>36181</v>
      </c>
      <c r="EU11">
        <v>2864</v>
      </c>
      <c r="EV11">
        <v>9</v>
      </c>
      <c r="EW11">
        <v>43483</v>
      </c>
      <c r="EX11">
        <v>117139</v>
      </c>
      <c r="EY11">
        <v>6665</v>
      </c>
      <c r="EZ11">
        <v>186720</v>
      </c>
      <c r="FA11">
        <v>-62916</v>
      </c>
      <c r="FB11">
        <v>0</v>
      </c>
      <c r="FC11">
        <v>0</v>
      </c>
      <c r="FD11">
        <v>0</v>
      </c>
      <c r="FE11">
        <v>0</v>
      </c>
      <c r="FF11">
        <v>0</v>
      </c>
      <c r="FG11">
        <v>0</v>
      </c>
      <c r="FH11">
        <v>0</v>
      </c>
      <c r="FI11">
        <v>0</v>
      </c>
      <c r="FJ11">
        <v>0</v>
      </c>
      <c r="FK11">
        <v>0</v>
      </c>
      <c r="FL11">
        <v>0</v>
      </c>
      <c r="FM11">
        <v>0</v>
      </c>
      <c r="FN11">
        <v>42313</v>
      </c>
      <c r="FO11">
        <v>5790</v>
      </c>
      <c r="FP11">
        <v>417</v>
      </c>
      <c r="FQ11">
        <v>93131</v>
      </c>
      <c r="FR11">
        <v>6019</v>
      </c>
      <c r="FS11">
        <v>3490</v>
      </c>
      <c r="FT11">
        <v>1</v>
      </c>
      <c r="FU11">
        <v>64859</v>
      </c>
      <c r="FV11">
        <v>48332</v>
      </c>
      <c r="FW11">
        <v>9698</v>
      </c>
      <c r="FX11">
        <v>157990</v>
      </c>
      <c r="FY11">
        <v>-99960</v>
      </c>
      <c r="FZ11">
        <v>84183</v>
      </c>
      <c r="GA11">
        <v>5095</v>
      </c>
      <c r="GB11">
        <v>1075</v>
      </c>
      <c r="GC11">
        <v>74133</v>
      </c>
      <c r="GD11">
        <v>3584</v>
      </c>
      <c r="GE11">
        <v>560</v>
      </c>
      <c r="GF11">
        <v>5</v>
      </c>
      <c r="GG11">
        <v>12382</v>
      </c>
      <c r="GH11">
        <v>87767</v>
      </c>
      <c r="GI11">
        <v>6735</v>
      </c>
      <c r="GJ11">
        <v>86515</v>
      </c>
      <c r="GK11">
        <v>7987</v>
      </c>
      <c r="GL11">
        <v>85888</v>
      </c>
      <c r="GM11">
        <v>8410</v>
      </c>
      <c r="GN11">
        <v>903</v>
      </c>
      <c r="GO11">
        <v>196478</v>
      </c>
      <c r="GP11">
        <v>9876</v>
      </c>
      <c r="GQ11">
        <v>76</v>
      </c>
      <c r="GR11">
        <v>0</v>
      </c>
      <c r="GS11">
        <v>45398</v>
      </c>
      <c r="GT11">
        <v>95764</v>
      </c>
      <c r="GU11">
        <v>9389</v>
      </c>
      <c r="GV11">
        <v>241876</v>
      </c>
      <c r="GW11">
        <v>-136723</v>
      </c>
      <c r="GX11">
        <v>101863</v>
      </c>
      <c r="GY11">
        <v>6406</v>
      </c>
      <c r="GZ11">
        <v>465</v>
      </c>
      <c r="HA11">
        <v>134273</v>
      </c>
      <c r="HB11">
        <v>4314</v>
      </c>
      <c r="HC11">
        <v>42</v>
      </c>
      <c r="HD11">
        <v>63</v>
      </c>
      <c r="HE11">
        <v>62997</v>
      </c>
      <c r="HF11">
        <v>106177</v>
      </c>
      <c r="HG11">
        <v>6976</v>
      </c>
      <c r="HH11">
        <v>197270</v>
      </c>
      <c r="HI11">
        <v>-84117</v>
      </c>
      <c r="HJ11">
        <v>75980</v>
      </c>
      <c r="HK11">
        <v>12535</v>
      </c>
      <c r="HL11">
        <v>768</v>
      </c>
      <c r="HM11">
        <v>163808</v>
      </c>
      <c r="HN11">
        <v>16426</v>
      </c>
      <c r="HO11">
        <v>125</v>
      </c>
      <c r="HP11">
        <v>0</v>
      </c>
      <c r="HQ11">
        <v>46091</v>
      </c>
      <c r="HR11">
        <v>92406</v>
      </c>
      <c r="HS11">
        <v>13428</v>
      </c>
      <c r="HT11">
        <v>209899</v>
      </c>
      <c r="HU11">
        <v>-104065</v>
      </c>
      <c r="HV11">
        <v>65143</v>
      </c>
      <c r="HW11">
        <v>6052</v>
      </c>
      <c r="HX11">
        <v>1731</v>
      </c>
      <c r="HY11">
        <v>249073</v>
      </c>
      <c r="HZ11">
        <v>6700</v>
      </c>
      <c r="IA11">
        <v>0</v>
      </c>
      <c r="IB11">
        <v>0</v>
      </c>
      <c r="IC11">
        <v>35422</v>
      </c>
      <c r="ID11">
        <v>71843</v>
      </c>
      <c r="IE11">
        <v>7783</v>
      </c>
      <c r="IF11">
        <v>284495</v>
      </c>
      <c r="IG11">
        <v>-204869</v>
      </c>
      <c r="IH11">
        <v>43568</v>
      </c>
      <c r="II11">
        <v>3472</v>
      </c>
      <c r="IJ11">
        <v>225</v>
      </c>
      <c r="IK11">
        <v>118198</v>
      </c>
      <c r="IL11">
        <v>8030</v>
      </c>
      <c r="IM11">
        <v>0</v>
      </c>
      <c r="IN11">
        <v>0</v>
      </c>
      <c r="IO11">
        <v>22351</v>
      </c>
      <c r="IP11">
        <v>51598</v>
      </c>
      <c r="IQ11">
        <v>3697</v>
      </c>
      <c r="IR11">
        <v>140549</v>
      </c>
      <c r="IS11">
        <v>-85254</v>
      </c>
      <c r="IT11">
        <v>60609</v>
      </c>
      <c r="IU11">
        <v>515</v>
      </c>
      <c r="IV11">
        <v>120</v>
      </c>
      <c r="IW11">
        <v>147698</v>
      </c>
      <c r="IX11">
        <v>30981</v>
      </c>
      <c r="IY11">
        <v>4</v>
      </c>
      <c r="IZ11">
        <v>0</v>
      </c>
      <c r="JA11">
        <v>22235</v>
      </c>
      <c r="JB11">
        <v>91590</v>
      </c>
      <c r="JC11">
        <v>639</v>
      </c>
      <c r="JD11">
        <v>169933</v>
      </c>
      <c r="JE11">
        <v>-77704</v>
      </c>
      <c r="JF11">
        <v>75274</v>
      </c>
      <c r="JG11">
        <v>2347</v>
      </c>
      <c r="JH11">
        <v>185</v>
      </c>
      <c r="JI11">
        <v>121326</v>
      </c>
      <c r="JJ11">
        <v>17335</v>
      </c>
      <c r="JK11">
        <v>38</v>
      </c>
      <c r="JL11">
        <v>0</v>
      </c>
      <c r="JM11">
        <v>34932</v>
      </c>
      <c r="JN11">
        <v>92609</v>
      </c>
      <c r="JO11">
        <v>2570</v>
      </c>
      <c r="JP11">
        <v>156258</v>
      </c>
      <c r="JQ11">
        <v>-61079</v>
      </c>
      <c r="JR11">
        <v>38268</v>
      </c>
      <c r="JS11">
        <v>2504</v>
      </c>
      <c r="JT11">
        <v>202</v>
      </c>
      <c r="JU11">
        <v>104173</v>
      </c>
      <c r="JV11">
        <v>13392</v>
      </c>
      <c r="JW11">
        <v>366</v>
      </c>
      <c r="JX11">
        <v>0</v>
      </c>
      <c r="JY11">
        <v>8294</v>
      </c>
      <c r="JZ11">
        <v>51660</v>
      </c>
      <c r="KA11">
        <v>3072</v>
      </c>
      <c r="KB11">
        <v>112467</v>
      </c>
      <c r="KC11">
        <v>-57735</v>
      </c>
      <c r="KD11">
        <v>36371</v>
      </c>
      <c r="KE11">
        <v>824</v>
      </c>
      <c r="KF11">
        <v>94</v>
      </c>
      <c r="KG11">
        <v>134162</v>
      </c>
      <c r="KH11">
        <v>17757</v>
      </c>
      <c r="KI11">
        <v>1350</v>
      </c>
      <c r="KJ11">
        <v>0</v>
      </c>
      <c r="KK11">
        <v>17607</v>
      </c>
      <c r="KL11">
        <v>54128</v>
      </c>
      <c r="KM11">
        <v>2268</v>
      </c>
      <c r="KN11">
        <v>151769</v>
      </c>
      <c r="KO11">
        <v>-95373</v>
      </c>
      <c r="KP11">
        <v>15481</v>
      </c>
      <c r="KQ11">
        <v>2240</v>
      </c>
      <c r="KR11">
        <v>185</v>
      </c>
      <c r="KS11">
        <v>186788</v>
      </c>
      <c r="KT11">
        <v>17478</v>
      </c>
      <c r="KU11">
        <v>179</v>
      </c>
      <c r="KV11">
        <v>0</v>
      </c>
      <c r="KW11">
        <v>25442</v>
      </c>
      <c r="KX11">
        <v>32959</v>
      </c>
      <c r="KY11">
        <v>2604</v>
      </c>
      <c r="KZ11">
        <v>212230</v>
      </c>
      <c r="LA11">
        <v>-176667</v>
      </c>
      <c r="LB11">
        <v>16489</v>
      </c>
      <c r="LC11">
        <v>1089</v>
      </c>
      <c r="LD11">
        <v>173</v>
      </c>
      <c r="LE11">
        <v>209337</v>
      </c>
      <c r="LF11">
        <v>7086</v>
      </c>
      <c r="LG11">
        <v>11</v>
      </c>
      <c r="LH11">
        <v>0</v>
      </c>
      <c r="LI11">
        <v>40978</v>
      </c>
      <c r="LJ11">
        <v>23575</v>
      </c>
      <c r="LK11">
        <v>1273</v>
      </c>
      <c r="LL11">
        <v>250315</v>
      </c>
      <c r="LM11">
        <v>-225467</v>
      </c>
      <c r="LN11">
        <v>21444</v>
      </c>
      <c r="LO11">
        <v>7793</v>
      </c>
      <c r="LP11">
        <v>35</v>
      </c>
      <c r="LQ11">
        <v>178617</v>
      </c>
      <c r="LR11">
        <v>219</v>
      </c>
      <c r="LS11">
        <v>22</v>
      </c>
      <c r="LT11">
        <v>0</v>
      </c>
      <c r="LU11">
        <v>57252</v>
      </c>
      <c r="LV11">
        <v>21663</v>
      </c>
      <c r="LW11">
        <v>7850</v>
      </c>
      <c r="LX11">
        <v>235869</v>
      </c>
      <c r="LY11">
        <v>-206356</v>
      </c>
      <c r="LZ11">
        <v>9159</v>
      </c>
      <c r="MA11">
        <v>4769</v>
      </c>
      <c r="MB11">
        <v>81</v>
      </c>
      <c r="MC11">
        <v>112643</v>
      </c>
      <c r="MD11">
        <v>7849</v>
      </c>
      <c r="ME11">
        <v>25</v>
      </c>
      <c r="MF11">
        <v>0</v>
      </c>
      <c r="MG11">
        <v>31807</v>
      </c>
      <c r="MH11">
        <v>17008</v>
      </c>
      <c r="MI11">
        <v>4875</v>
      </c>
      <c r="MJ11">
        <v>144450</v>
      </c>
      <c r="MK11">
        <v>-122567</v>
      </c>
      <c r="ML11">
        <v>11533</v>
      </c>
      <c r="MM11">
        <v>4864</v>
      </c>
      <c r="MN11">
        <v>560</v>
      </c>
      <c r="MO11">
        <v>207961</v>
      </c>
      <c r="MP11">
        <v>8889</v>
      </c>
      <c r="MQ11">
        <v>22</v>
      </c>
      <c r="MR11">
        <v>0</v>
      </c>
      <c r="MS11">
        <v>24742</v>
      </c>
      <c r="MT11">
        <v>20422</v>
      </c>
      <c r="MU11">
        <v>5446</v>
      </c>
      <c r="MV11">
        <v>232703</v>
      </c>
      <c r="MW11">
        <v>-206835</v>
      </c>
      <c r="MX11">
        <v>21937</v>
      </c>
      <c r="MY11">
        <v>6016</v>
      </c>
      <c r="MZ11">
        <v>146</v>
      </c>
      <c r="NA11">
        <v>129421</v>
      </c>
      <c r="NB11">
        <v>6503</v>
      </c>
      <c r="NC11">
        <v>490</v>
      </c>
      <c r="ND11">
        <v>0</v>
      </c>
      <c r="NE11">
        <v>26960</v>
      </c>
      <c r="NF11">
        <v>28440</v>
      </c>
      <c r="NG11">
        <v>6652</v>
      </c>
      <c r="NH11">
        <v>156381</v>
      </c>
      <c r="NI11">
        <v>-121289</v>
      </c>
      <c r="NJ11">
        <v>31507</v>
      </c>
      <c r="NK11">
        <v>9068</v>
      </c>
      <c r="NL11">
        <v>250</v>
      </c>
      <c r="NM11">
        <v>231465</v>
      </c>
      <c r="NN11">
        <v>5444</v>
      </c>
      <c r="NO11">
        <v>0</v>
      </c>
      <c r="NP11">
        <v>0</v>
      </c>
      <c r="NQ11">
        <v>27337</v>
      </c>
      <c r="NR11">
        <v>36951</v>
      </c>
      <c r="NS11">
        <v>9318</v>
      </c>
      <c r="NT11">
        <v>258802</v>
      </c>
      <c r="NU11">
        <v>-212533</v>
      </c>
      <c r="NV11">
        <v>28356</v>
      </c>
      <c r="NW11">
        <v>3967</v>
      </c>
      <c r="NX11">
        <v>2</v>
      </c>
      <c r="NY11">
        <v>141101</v>
      </c>
      <c r="NZ11">
        <v>9890</v>
      </c>
      <c r="OA11">
        <v>2249</v>
      </c>
      <c r="OB11">
        <v>0</v>
      </c>
      <c r="OC11">
        <v>32913</v>
      </c>
      <c r="OD11">
        <v>38246</v>
      </c>
      <c r="OE11">
        <v>6218</v>
      </c>
      <c r="OF11">
        <v>174014</v>
      </c>
      <c r="OG11">
        <v>-129550</v>
      </c>
      <c r="OH11">
        <v>36046</v>
      </c>
      <c r="OI11">
        <v>4261</v>
      </c>
      <c r="OJ11">
        <v>0</v>
      </c>
      <c r="OK11">
        <v>230084</v>
      </c>
      <c r="OL11">
        <v>9187</v>
      </c>
      <c r="OM11">
        <v>0</v>
      </c>
      <c r="ON11">
        <v>164</v>
      </c>
      <c r="OO11">
        <v>61814</v>
      </c>
      <c r="OP11">
        <v>45233</v>
      </c>
      <c r="OQ11">
        <v>4425</v>
      </c>
      <c r="OR11">
        <v>291898</v>
      </c>
      <c r="OS11">
        <v>-242240</v>
      </c>
      <c r="OT11">
        <v>14768</v>
      </c>
      <c r="OU11">
        <v>4462</v>
      </c>
      <c r="OV11">
        <v>167</v>
      </c>
      <c r="OW11">
        <v>236181</v>
      </c>
      <c r="OX11">
        <v>22959</v>
      </c>
      <c r="OY11">
        <v>0</v>
      </c>
      <c r="OZ11">
        <v>0</v>
      </c>
      <c r="PA11">
        <v>77952</v>
      </c>
      <c r="PB11">
        <v>37727</v>
      </c>
      <c r="PC11">
        <v>4629</v>
      </c>
      <c r="PD11">
        <v>314133</v>
      </c>
      <c r="PE11">
        <v>-271777</v>
      </c>
      <c r="PF11">
        <v>12406</v>
      </c>
      <c r="PG11">
        <v>1758</v>
      </c>
      <c r="PH11">
        <v>1451</v>
      </c>
      <c r="PI11">
        <v>235183</v>
      </c>
      <c r="PJ11">
        <v>20917</v>
      </c>
      <c r="PK11">
        <v>0</v>
      </c>
      <c r="PL11">
        <v>0</v>
      </c>
      <c r="PM11">
        <v>63787</v>
      </c>
      <c r="PN11">
        <v>33323</v>
      </c>
      <c r="PO11">
        <v>3209</v>
      </c>
      <c r="PP11">
        <v>298970</v>
      </c>
      <c r="PQ11">
        <v>-262438</v>
      </c>
      <c r="PR11">
        <v>17780</v>
      </c>
      <c r="PS11">
        <v>2881</v>
      </c>
      <c r="PT11">
        <v>11</v>
      </c>
      <c r="PU11">
        <v>221517</v>
      </c>
      <c r="PV11">
        <v>33620</v>
      </c>
      <c r="PW11">
        <v>44</v>
      </c>
      <c r="PX11">
        <v>0</v>
      </c>
      <c r="PY11">
        <v>30551</v>
      </c>
      <c r="PZ11">
        <v>51400</v>
      </c>
      <c r="QA11">
        <v>2936</v>
      </c>
      <c r="QB11">
        <v>252068</v>
      </c>
      <c r="QC11">
        <v>-197732</v>
      </c>
      <c r="QD11">
        <v>14639</v>
      </c>
      <c r="QE11">
        <v>3256</v>
      </c>
      <c r="QF11">
        <v>0</v>
      </c>
      <c r="QG11">
        <v>185970</v>
      </c>
      <c r="QH11">
        <v>16265</v>
      </c>
      <c r="QI11">
        <v>0</v>
      </c>
      <c r="QJ11">
        <v>119</v>
      </c>
      <c r="QK11">
        <v>32900</v>
      </c>
      <c r="QL11">
        <v>30904</v>
      </c>
      <c r="QM11">
        <v>3375</v>
      </c>
      <c r="QN11">
        <v>218870</v>
      </c>
      <c r="QO11">
        <v>-184591</v>
      </c>
      <c r="QP11">
        <v>19293</v>
      </c>
      <c r="QQ11">
        <v>4139</v>
      </c>
      <c r="QR11">
        <v>169</v>
      </c>
      <c r="QS11">
        <v>319838</v>
      </c>
      <c r="QT11">
        <v>17048</v>
      </c>
      <c r="QU11">
        <v>510</v>
      </c>
      <c r="QV11">
        <v>0</v>
      </c>
      <c r="QW11">
        <v>61856</v>
      </c>
      <c r="QX11">
        <v>36341</v>
      </c>
      <c r="QY11">
        <v>4818</v>
      </c>
      <c r="QZ11">
        <v>381694</v>
      </c>
      <c r="RA11">
        <v>-340535</v>
      </c>
      <c r="RB11">
        <v>17964</v>
      </c>
      <c r="RC11">
        <v>3380</v>
      </c>
      <c r="RD11">
        <v>45</v>
      </c>
      <c r="RE11">
        <v>187384</v>
      </c>
      <c r="RF11">
        <v>41085</v>
      </c>
      <c r="RG11">
        <v>151</v>
      </c>
      <c r="RH11">
        <v>0</v>
      </c>
      <c r="RI11">
        <v>84534</v>
      </c>
      <c r="RJ11">
        <v>59049</v>
      </c>
      <c r="RK11">
        <v>3576</v>
      </c>
      <c r="RL11">
        <v>271918</v>
      </c>
      <c r="RM11">
        <v>-209293</v>
      </c>
      <c r="RN11">
        <v>11404</v>
      </c>
      <c r="RO11">
        <v>1543</v>
      </c>
      <c r="RP11">
        <v>41</v>
      </c>
      <c r="RQ11">
        <v>267201</v>
      </c>
      <c r="RR11">
        <v>44130</v>
      </c>
      <c r="RS11">
        <v>1371</v>
      </c>
      <c r="RT11">
        <v>0</v>
      </c>
      <c r="RU11">
        <v>56826</v>
      </c>
      <c r="RV11">
        <v>55534</v>
      </c>
      <c r="RW11">
        <v>2955</v>
      </c>
      <c r="RX11">
        <v>324027</v>
      </c>
      <c r="RY11">
        <v>-265538</v>
      </c>
      <c r="RZ11">
        <v>16124</v>
      </c>
      <c r="SA11">
        <v>4235</v>
      </c>
      <c r="SB11">
        <v>14</v>
      </c>
      <c r="SC11">
        <v>259060</v>
      </c>
      <c r="SD11">
        <v>41915</v>
      </c>
      <c r="SE11">
        <v>0</v>
      </c>
      <c r="SF11">
        <v>0</v>
      </c>
      <c r="SG11">
        <v>41692</v>
      </c>
      <c r="SH11">
        <v>58039</v>
      </c>
      <c r="SI11">
        <v>4249</v>
      </c>
      <c r="SJ11">
        <v>300752</v>
      </c>
      <c r="SK11">
        <v>-238464</v>
      </c>
      <c r="SL11">
        <v>27573</v>
      </c>
      <c r="SM11">
        <v>8342</v>
      </c>
      <c r="SN11">
        <v>0</v>
      </c>
      <c r="SO11">
        <v>206687</v>
      </c>
      <c r="SP11">
        <v>68166</v>
      </c>
      <c r="SQ11">
        <v>383</v>
      </c>
      <c r="SR11">
        <v>0</v>
      </c>
      <c r="SS11">
        <v>89128</v>
      </c>
      <c r="ST11">
        <v>95739</v>
      </c>
      <c r="SU11">
        <v>8725</v>
      </c>
      <c r="SV11">
        <v>295815</v>
      </c>
      <c r="SW11">
        <v>-191351</v>
      </c>
      <c r="SX11">
        <v>30741</v>
      </c>
      <c r="SY11">
        <v>2274</v>
      </c>
      <c r="SZ11">
        <v>112</v>
      </c>
      <c r="TA11">
        <v>239400</v>
      </c>
      <c r="TB11">
        <v>32455</v>
      </c>
      <c r="TC11">
        <v>325</v>
      </c>
      <c r="TD11">
        <v>0</v>
      </c>
      <c r="TE11">
        <v>79137</v>
      </c>
      <c r="TF11">
        <v>63196</v>
      </c>
      <c r="TG11">
        <v>2711</v>
      </c>
      <c r="TH11">
        <v>318537</v>
      </c>
      <c r="TI11">
        <v>-252630</v>
      </c>
      <c r="TJ11">
        <v>40202</v>
      </c>
      <c r="TK11">
        <v>8761</v>
      </c>
      <c r="TL11">
        <v>133</v>
      </c>
      <c r="TM11">
        <v>179875</v>
      </c>
      <c r="TN11">
        <v>51337</v>
      </c>
      <c r="TO11">
        <v>0</v>
      </c>
      <c r="TP11">
        <v>0</v>
      </c>
      <c r="TQ11">
        <v>52720</v>
      </c>
      <c r="TR11">
        <v>91539</v>
      </c>
      <c r="TS11">
        <v>8894</v>
      </c>
      <c r="TT11">
        <v>232595</v>
      </c>
      <c r="TU11">
        <v>-132162</v>
      </c>
      <c r="TV11">
        <v>11544</v>
      </c>
      <c r="TW11">
        <v>467</v>
      </c>
      <c r="TX11">
        <v>46</v>
      </c>
      <c r="TY11">
        <v>264083</v>
      </c>
      <c r="TZ11">
        <v>32444</v>
      </c>
      <c r="UA11">
        <v>11</v>
      </c>
      <c r="UB11">
        <v>0</v>
      </c>
      <c r="UC11">
        <v>56025</v>
      </c>
      <c r="UD11">
        <v>43988</v>
      </c>
      <c r="UE11">
        <v>524</v>
      </c>
      <c r="UF11">
        <v>320108</v>
      </c>
      <c r="UG11">
        <v>-275596</v>
      </c>
      <c r="UH11">
        <v>14301</v>
      </c>
      <c r="UI11">
        <v>3265</v>
      </c>
      <c r="UJ11">
        <v>18</v>
      </c>
      <c r="UK11">
        <v>213439</v>
      </c>
      <c r="UL11">
        <v>45089</v>
      </c>
      <c r="UM11">
        <v>0</v>
      </c>
      <c r="UN11">
        <v>0</v>
      </c>
      <c r="UO11">
        <v>81264</v>
      </c>
      <c r="UP11">
        <v>59390</v>
      </c>
      <c r="UQ11">
        <v>3283</v>
      </c>
      <c r="UR11">
        <v>294703</v>
      </c>
      <c r="US11">
        <v>-232030</v>
      </c>
      <c r="UT11">
        <v>10197</v>
      </c>
      <c r="UU11">
        <v>1171</v>
      </c>
      <c r="UV11">
        <v>2</v>
      </c>
      <c r="UW11">
        <v>212843</v>
      </c>
      <c r="UX11">
        <v>75442</v>
      </c>
      <c r="UY11">
        <v>175</v>
      </c>
      <c r="UZ11">
        <v>0</v>
      </c>
      <c r="VA11">
        <v>48732</v>
      </c>
      <c r="VB11">
        <v>85639</v>
      </c>
      <c r="VC11">
        <v>1348</v>
      </c>
      <c r="VD11">
        <v>261575</v>
      </c>
      <c r="VE11">
        <v>-174588</v>
      </c>
      <c r="VF11">
        <v>9666</v>
      </c>
      <c r="VG11">
        <v>294</v>
      </c>
      <c r="VH11">
        <v>135</v>
      </c>
      <c r="VI11">
        <v>232289</v>
      </c>
      <c r="VJ11">
        <v>43461</v>
      </c>
      <c r="VK11">
        <v>0</v>
      </c>
      <c r="VL11">
        <v>0</v>
      </c>
      <c r="VM11">
        <v>88727</v>
      </c>
      <c r="VN11">
        <v>53127</v>
      </c>
      <c r="VO11">
        <v>429</v>
      </c>
      <c r="VP11">
        <v>321016</v>
      </c>
      <c r="VQ11">
        <v>-267460</v>
      </c>
      <c r="VR11">
        <v>14673</v>
      </c>
      <c r="VS11">
        <v>1919</v>
      </c>
      <c r="VT11">
        <v>70</v>
      </c>
      <c r="VU11">
        <v>302320</v>
      </c>
      <c r="VV11">
        <v>116949</v>
      </c>
      <c r="VW11">
        <v>15</v>
      </c>
      <c r="VX11">
        <v>0</v>
      </c>
      <c r="VY11">
        <v>137306</v>
      </c>
      <c r="VZ11">
        <v>131622</v>
      </c>
      <c r="WA11">
        <v>2004</v>
      </c>
      <c r="WB11">
        <v>439626</v>
      </c>
      <c r="WC11">
        <v>-306000</v>
      </c>
      <c r="WD11">
        <v>10337</v>
      </c>
      <c r="WE11">
        <v>3728</v>
      </c>
      <c r="WF11">
        <v>14</v>
      </c>
      <c r="WG11">
        <v>243398</v>
      </c>
      <c r="WH11">
        <v>85962</v>
      </c>
      <c r="WI11">
        <v>208</v>
      </c>
      <c r="WJ11">
        <v>0</v>
      </c>
      <c r="WK11">
        <v>103223</v>
      </c>
      <c r="WL11">
        <v>96299</v>
      </c>
      <c r="WM11">
        <v>3950</v>
      </c>
      <c r="WN11">
        <v>346621</v>
      </c>
      <c r="WO11">
        <v>-246372</v>
      </c>
      <c r="WP11">
        <v>16179</v>
      </c>
      <c r="WQ11">
        <v>1761</v>
      </c>
      <c r="WR11">
        <v>17</v>
      </c>
      <c r="WS11">
        <v>433835</v>
      </c>
      <c r="WT11">
        <v>93810</v>
      </c>
      <c r="WU11">
        <v>50</v>
      </c>
      <c r="WV11">
        <v>0</v>
      </c>
      <c r="WW11">
        <v>150257</v>
      </c>
      <c r="WX11">
        <v>109989</v>
      </c>
      <c r="WY11">
        <v>1828</v>
      </c>
      <c r="WZ11">
        <v>584092</v>
      </c>
      <c r="XA11">
        <v>-472275</v>
      </c>
      <c r="XB11">
        <v>20582</v>
      </c>
      <c r="XC11">
        <v>10195</v>
      </c>
      <c r="XD11">
        <v>33</v>
      </c>
      <c r="XE11">
        <v>241593</v>
      </c>
      <c r="XF11">
        <v>110591</v>
      </c>
      <c r="XG11">
        <v>244</v>
      </c>
      <c r="XH11">
        <v>0</v>
      </c>
      <c r="XI11">
        <v>111613</v>
      </c>
      <c r="XJ11">
        <v>131173</v>
      </c>
      <c r="XK11">
        <v>10472</v>
      </c>
      <c r="XL11">
        <v>353206</v>
      </c>
      <c r="XM11">
        <v>-211561</v>
      </c>
      <c r="XN11">
        <v>29318</v>
      </c>
      <c r="XO11">
        <v>5485</v>
      </c>
      <c r="XP11">
        <v>1479</v>
      </c>
      <c r="XQ11">
        <v>243460</v>
      </c>
      <c r="XR11">
        <v>59218</v>
      </c>
      <c r="XS11">
        <v>0</v>
      </c>
      <c r="XT11">
        <v>0</v>
      </c>
      <c r="XU11">
        <v>197426</v>
      </c>
      <c r="XV11">
        <v>88536</v>
      </c>
      <c r="XW11">
        <v>6964</v>
      </c>
      <c r="XX11">
        <v>440886</v>
      </c>
      <c r="XY11">
        <v>-345386</v>
      </c>
      <c r="XZ11">
        <v>18945</v>
      </c>
      <c r="YA11">
        <v>2234</v>
      </c>
      <c r="YB11">
        <v>21</v>
      </c>
      <c r="YC11">
        <v>393409</v>
      </c>
      <c r="YD11">
        <v>72854</v>
      </c>
      <c r="YE11">
        <v>51</v>
      </c>
      <c r="YF11">
        <v>0</v>
      </c>
      <c r="YG11">
        <v>162368</v>
      </c>
      <c r="YH11">
        <v>91799</v>
      </c>
      <c r="YI11">
        <v>2306</v>
      </c>
      <c r="YJ11">
        <v>555777</v>
      </c>
      <c r="YK11">
        <v>-461672</v>
      </c>
      <c r="YL11">
        <v>21461</v>
      </c>
      <c r="YM11">
        <v>3510</v>
      </c>
      <c r="YN11">
        <v>70</v>
      </c>
      <c r="YO11">
        <v>297885</v>
      </c>
      <c r="YP11">
        <v>48466</v>
      </c>
      <c r="YQ11">
        <v>56</v>
      </c>
      <c r="YR11">
        <v>0</v>
      </c>
      <c r="YS11">
        <v>175820</v>
      </c>
      <c r="YT11">
        <v>69927</v>
      </c>
      <c r="YU11">
        <v>3636</v>
      </c>
      <c r="YV11">
        <v>473705</v>
      </c>
      <c r="YW11">
        <v>-400142</v>
      </c>
      <c r="YX11">
        <v>23568</v>
      </c>
      <c r="YY11">
        <v>4712</v>
      </c>
      <c r="YZ11">
        <v>14</v>
      </c>
      <c r="ZA11">
        <v>495653</v>
      </c>
      <c r="ZB11">
        <v>56332</v>
      </c>
      <c r="ZC11">
        <v>702</v>
      </c>
      <c r="ZD11">
        <v>0</v>
      </c>
      <c r="ZE11">
        <v>166087</v>
      </c>
      <c r="ZF11">
        <v>79900</v>
      </c>
      <c r="ZG11">
        <v>5428</v>
      </c>
      <c r="ZH11">
        <v>661740</v>
      </c>
      <c r="ZI11">
        <v>-576412</v>
      </c>
      <c r="ZJ11">
        <v>24354</v>
      </c>
      <c r="ZK11">
        <v>15041</v>
      </c>
      <c r="ZL11">
        <v>113</v>
      </c>
      <c r="ZM11">
        <v>357208</v>
      </c>
      <c r="ZN11">
        <v>33771</v>
      </c>
      <c r="ZO11">
        <v>218</v>
      </c>
      <c r="ZP11">
        <v>0</v>
      </c>
      <c r="ZQ11">
        <v>212480</v>
      </c>
      <c r="ZR11">
        <v>58125</v>
      </c>
      <c r="ZS11">
        <v>15372</v>
      </c>
      <c r="ZT11">
        <v>569688</v>
      </c>
      <c r="ZU11">
        <v>-496191</v>
      </c>
      <c r="ZV11">
        <v>19980</v>
      </c>
      <c r="ZW11">
        <v>1589</v>
      </c>
      <c r="ZX11">
        <v>11</v>
      </c>
      <c r="ZY11">
        <v>268290</v>
      </c>
      <c r="ZZ11">
        <v>35541</v>
      </c>
      <c r="AAA11">
        <v>20</v>
      </c>
      <c r="AAB11">
        <v>67</v>
      </c>
      <c r="AAC11">
        <v>168248</v>
      </c>
      <c r="AAD11">
        <v>55521</v>
      </c>
      <c r="AAE11">
        <v>1687</v>
      </c>
      <c r="AAF11">
        <v>436538</v>
      </c>
      <c r="AAG11">
        <v>-379330</v>
      </c>
      <c r="AAH11">
        <v>12629</v>
      </c>
      <c r="AAI11">
        <v>4199</v>
      </c>
      <c r="AAJ11">
        <v>0</v>
      </c>
      <c r="AAK11">
        <v>271800</v>
      </c>
      <c r="AAL11">
        <v>86072</v>
      </c>
      <c r="AAM11">
        <v>40</v>
      </c>
      <c r="AAN11">
        <v>0</v>
      </c>
      <c r="AAO11">
        <v>98331</v>
      </c>
      <c r="AAP11">
        <v>98701</v>
      </c>
      <c r="AAQ11">
        <v>4239</v>
      </c>
      <c r="AAR11">
        <v>370131</v>
      </c>
      <c r="AAS11">
        <v>-267191</v>
      </c>
      <c r="AAT11">
        <v>9971</v>
      </c>
      <c r="AAU11">
        <v>1980</v>
      </c>
      <c r="AAV11">
        <v>7</v>
      </c>
      <c r="AAW11">
        <v>606151</v>
      </c>
      <c r="AAX11">
        <v>33071</v>
      </c>
      <c r="AAY11">
        <v>130</v>
      </c>
      <c r="AAZ11">
        <v>0</v>
      </c>
      <c r="ABA11">
        <v>322204</v>
      </c>
      <c r="ABB11">
        <v>43042</v>
      </c>
      <c r="ABC11">
        <v>2117</v>
      </c>
      <c r="ABD11">
        <v>928355</v>
      </c>
      <c r="ABE11">
        <v>-883196</v>
      </c>
      <c r="ABF11">
        <v>12747</v>
      </c>
      <c r="ABG11">
        <v>1981</v>
      </c>
      <c r="ABH11">
        <v>174</v>
      </c>
      <c r="ABI11">
        <v>520681</v>
      </c>
      <c r="ABJ11">
        <v>23817</v>
      </c>
      <c r="ABK11">
        <v>40</v>
      </c>
      <c r="ABL11">
        <v>0</v>
      </c>
      <c r="ABM11">
        <v>153999</v>
      </c>
      <c r="ABN11">
        <v>36564</v>
      </c>
      <c r="ABO11">
        <v>2195</v>
      </c>
      <c r="ABP11">
        <v>674680</v>
      </c>
      <c r="ABQ11">
        <v>-635921</v>
      </c>
      <c r="ABR11">
        <v>10820</v>
      </c>
      <c r="ABS11">
        <v>3086</v>
      </c>
      <c r="ABT11">
        <v>0</v>
      </c>
      <c r="ABU11">
        <v>498555</v>
      </c>
      <c r="ABV11">
        <v>33494</v>
      </c>
      <c r="ABW11">
        <v>80</v>
      </c>
      <c r="ABX11">
        <v>0</v>
      </c>
      <c r="ABY11">
        <v>266873</v>
      </c>
      <c r="ABZ11">
        <v>44314</v>
      </c>
      <c r="ACA11">
        <v>3166</v>
      </c>
      <c r="ACB11">
        <v>765428</v>
      </c>
      <c r="ACC11">
        <v>-717948</v>
      </c>
      <c r="ACD11">
        <v>17299</v>
      </c>
      <c r="ACE11">
        <v>3707</v>
      </c>
      <c r="ACF11">
        <v>0</v>
      </c>
      <c r="ACG11">
        <v>356641</v>
      </c>
      <c r="ACH11">
        <v>40428</v>
      </c>
      <c r="ACI11">
        <v>62</v>
      </c>
      <c r="ACJ11">
        <v>0</v>
      </c>
      <c r="ACK11">
        <v>270810</v>
      </c>
      <c r="ACL11">
        <v>57727</v>
      </c>
      <c r="ACM11">
        <v>3769</v>
      </c>
      <c r="ACN11">
        <v>627451</v>
      </c>
      <c r="ACO11">
        <v>-565955</v>
      </c>
      <c r="ACP11">
        <v>13632</v>
      </c>
      <c r="ACQ11">
        <v>8705</v>
      </c>
      <c r="ACR11">
        <v>52</v>
      </c>
      <c r="ACS11">
        <v>530370</v>
      </c>
      <c r="ACT11">
        <v>48895</v>
      </c>
      <c r="ACU11">
        <v>7615</v>
      </c>
      <c r="ACV11">
        <v>0</v>
      </c>
      <c r="ACW11">
        <v>270909</v>
      </c>
      <c r="ACX11">
        <v>62527</v>
      </c>
      <c r="ACY11">
        <v>16372</v>
      </c>
      <c r="ACZ11">
        <v>801279</v>
      </c>
      <c r="ADA11">
        <v>-722380</v>
      </c>
      <c r="ADB11">
        <v>24984</v>
      </c>
      <c r="ADC11">
        <v>7401</v>
      </c>
      <c r="ADD11">
        <v>8</v>
      </c>
      <c r="ADE11">
        <v>560983</v>
      </c>
      <c r="ADF11">
        <v>34147</v>
      </c>
      <c r="ADG11">
        <v>1412</v>
      </c>
      <c r="ADH11">
        <v>0</v>
      </c>
      <c r="ADI11">
        <v>339311</v>
      </c>
      <c r="ADJ11">
        <v>59131</v>
      </c>
      <c r="ADK11">
        <v>8821</v>
      </c>
      <c r="ADL11">
        <v>900294</v>
      </c>
      <c r="ADM11">
        <v>-832342</v>
      </c>
      <c r="ADN11">
        <v>28014</v>
      </c>
      <c r="ADO11">
        <v>12066</v>
      </c>
      <c r="ADP11">
        <v>34</v>
      </c>
      <c r="ADQ11">
        <v>586395</v>
      </c>
      <c r="ADR11">
        <v>35837</v>
      </c>
      <c r="ADS11">
        <v>206</v>
      </c>
      <c r="ADT11">
        <v>14</v>
      </c>
      <c r="ADU11">
        <v>380945</v>
      </c>
      <c r="ADV11">
        <v>63851</v>
      </c>
      <c r="ADW11">
        <v>12320</v>
      </c>
      <c r="ADX11">
        <v>967340</v>
      </c>
      <c r="ADY11">
        <v>-891169</v>
      </c>
      <c r="ADZ11">
        <v>45710</v>
      </c>
      <c r="AEA11">
        <v>19652</v>
      </c>
      <c r="AEB11">
        <v>209</v>
      </c>
      <c r="AEC11">
        <v>443756</v>
      </c>
      <c r="AED11">
        <v>43418</v>
      </c>
      <c r="AEE11">
        <v>903</v>
      </c>
      <c r="AEF11">
        <v>9</v>
      </c>
      <c r="AEG11">
        <v>240829</v>
      </c>
      <c r="AEH11">
        <v>89128</v>
      </c>
      <c r="AEI11">
        <v>20773</v>
      </c>
      <c r="AEJ11">
        <v>684585</v>
      </c>
      <c r="AEK11">
        <v>-574684</v>
      </c>
      <c r="AEL11">
        <v>48005</v>
      </c>
      <c r="AEM11">
        <v>24368</v>
      </c>
      <c r="AEN11">
        <v>124</v>
      </c>
      <c r="AEO11">
        <v>483019</v>
      </c>
      <c r="AEP11">
        <v>52491</v>
      </c>
      <c r="AEQ11">
        <v>222</v>
      </c>
      <c r="AER11">
        <v>0</v>
      </c>
      <c r="AES11">
        <v>339253</v>
      </c>
      <c r="AET11">
        <v>100496</v>
      </c>
      <c r="AEU11">
        <v>24714</v>
      </c>
      <c r="AEV11">
        <v>822272</v>
      </c>
      <c r="AEW11">
        <v>-697062</v>
      </c>
      <c r="AEX11">
        <v>34331</v>
      </c>
      <c r="AEY11">
        <v>35679</v>
      </c>
      <c r="AEZ11">
        <v>221</v>
      </c>
      <c r="AFA11">
        <v>578666</v>
      </c>
      <c r="AFB11">
        <v>55806</v>
      </c>
      <c r="AFC11">
        <v>532</v>
      </c>
      <c r="AFD11">
        <v>0</v>
      </c>
      <c r="AFE11">
        <v>356152</v>
      </c>
      <c r="AFF11">
        <v>90137</v>
      </c>
      <c r="AFG11">
        <v>36432</v>
      </c>
      <c r="AFH11">
        <v>934818</v>
      </c>
      <c r="AFI11">
        <v>-808249</v>
      </c>
      <c r="AFJ11">
        <v>49968</v>
      </c>
      <c r="AFK11">
        <v>42801</v>
      </c>
      <c r="AFL11">
        <v>243</v>
      </c>
      <c r="AFM11">
        <v>620844</v>
      </c>
      <c r="AFN11">
        <v>63166</v>
      </c>
      <c r="AFO11">
        <v>2596</v>
      </c>
      <c r="AFP11">
        <v>3</v>
      </c>
      <c r="AFQ11">
        <v>417771</v>
      </c>
      <c r="AFR11">
        <v>113134</v>
      </c>
      <c r="AFS11">
        <v>45643</v>
      </c>
      <c r="AFT11">
        <v>1038615</v>
      </c>
      <c r="AFU11">
        <v>-879838</v>
      </c>
      <c r="AFV11">
        <v>36522</v>
      </c>
      <c r="AFW11">
        <v>38261</v>
      </c>
      <c r="AFX11">
        <v>64</v>
      </c>
      <c r="AFY11">
        <v>627767</v>
      </c>
      <c r="AFZ11">
        <v>70888</v>
      </c>
      <c r="AGA11">
        <v>8</v>
      </c>
      <c r="AGB11">
        <v>0</v>
      </c>
      <c r="AGC11">
        <v>418943</v>
      </c>
      <c r="AGD11">
        <v>107410</v>
      </c>
      <c r="AGE11">
        <v>38333</v>
      </c>
      <c r="AGF11">
        <v>1046710</v>
      </c>
      <c r="AGG11">
        <v>-900967</v>
      </c>
    </row>
    <row r="12" spans="1:865" x14ac:dyDescent="0.2">
      <c r="A12" t="s">
        <v>21</v>
      </c>
      <c r="B12">
        <v>295171</v>
      </c>
      <c r="C12">
        <v>138041</v>
      </c>
      <c r="D12">
        <v>6972</v>
      </c>
      <c r="E12">
        <v>735812</v>
      </c>
      <c r="F12">
        <v>255873</v>
      </c>
      <c r="G12">
        <v>4815</v>
      </c>
      <c r="H12">
        <v>0</v>
      </c>
      <c r="I12">
        <v>82378</v>
      </c>
      <c r="J12">
        <v>551044</v>
      </c>
      <c r="K12">
        <v>149828</v>
      </c>
      <c r="L12">
        <v>818190</v>
      </c>
      <c r="M12">
        <v>-117318</v>
      </c>
      <c r="N12">
        <v>254373</v>
      </c>
      <c r="O12">
        <v>217016</v>
      </c>
      <c r="P12">
        <v>6555</v>
      </c>
      <c r="Q12">
        <v>620506</v>
      </c>
      <c r="R12">
        <v>145780</v>
      </c>
      <c r="S12">
        <v>6270</v>
      </c>
      <c r="T12">
        <v>3</v>
      </c>
      <c r="U12">
        <v>31151</v>
      </c>
      <c r="V12">
        <v>400153</v>
      </c>
      <c r="W12">
        <v>229844</v>
      </c>
      <c r="X12">
        <v>651657</v>
      </c>
      <c r="Y12">
        <v>-21660</v>
      </c>
      <c r="Z12">
        <v>417656</v>
      </c>
      <c r="AA12">
        <v>393375</v>
      </c>
      <c r="AB12">
        <v>13330</v>
      </c>
      <c r="AC12">
        <v>684363</v>
      </c>
      <c r="AD12">
        <v>177910</v>
      </c>
      <c r="AE12">
        <v>3046</v>
      </c>
      <c r="AF12">
        <v>0</v>
      </c>
      <c r="AG12">
        <v>44735</v>
      </c>
      <c r="AH12">
        <v>595566</v>
      </c>
      <c r="AI12">
        <v>409751</v>
      </c>
      <c r="AJ12">
        <v>729098</v>
      </c>
      <c r="AK12">
        <v>276219</v>
      </c>
      <c r="AL12">
        <v>519702</v>
      </c>
      <c r="AM12">
        <v>214346</v>
      </c>
      <c r="AN12">
        <v>5678</v>
      </c>
      <c r="AO12">
        <v>511605</v>
      </c>
      <c r="AP12">
        <v>152042</v>
      </c>
      <c r="AQ12">
        <v>1654</v>
      </c>
      <c r="AR12">
        <v>3</v>
      </c>
      <c r="AS12">
        <v>15944</v>
      </c>
      <c r="AT12">
        <v>671744</v>
      </c>
      <c r="AU12">
        <v>221681</v>
      </c>
      <c r="AV12">
        <v>527549</v>
      </c>
      <c r="AW12">
        <v>365876</v>
      </c>
      <c r="AX12">
        <v>399380</v>
      </c>
      <c r="AY12">
        <v>240800</v>
      </c>
      <c r="AZ12">
        <v>11913</v>
      </c>
      <c r="BA12">
        <v>658634</v>
      </c>
      <c r="BB12">
        <v>69891</v>
      </c>
      <c r="BC12">
        <v>4357</v>
      </c>
      <c r="BD12">
        <v>0</v>
      </c>
      <c r="BE12">
        <v>5166</v>
      </c>
      <c r="BF12">
        <v>469271</v>
      </c>
      <c r="BG12">
        <v>257070</v>
      </c>
      <c r="BH12">
        <v>663800</v>
      </c>
      <c r="BI12">
        <v>62541</v>
      </c>
      <c r="BJ12">
        <v>481901</v>
      </c>
      <c r="BK12">
        <v>359325</v>
      </c>
      <c r="BL12">
        <v>34909</v>
      </c>
      <c r="BM12">
        <v>657302</v>
      </c>
      <c r="BN12">
        <v>60778</v>
      </c>
      <c r="BO12">
        <v>535</v>
      </c>
      <c r="BP12">
        <v>73</v>
      </c>
      <c r="BQ12">
        <v>18674</v>
      </c>
      <c r="BR12">
        <v>542679</v>
      </c>
      <c r="BS12">
        <v>394842</v>
      </c>
      <c r="BT12">
        <v>675976</v>
      </c>
      <c r="BU12">
        <v>261545</v>
      </c>
      <c r="BV12">
        <v>0</v>
      </c>
      <c r="BW12">
        <v>0</v>
      </c>
      <c r="BX12">
        <v>0</v>
      </c>
      <c r="BY12">
        <v>0</v>
      </c>
      <c r="BZ12">
        <v>0</v>
      </c>
      <c r="CA12">
        <v>0</v>
      </c>
      <c r="CB12">
        <v>0</v>
      </c>
      <c r="CC12">
        <v>0</v>
      </c>
      <c r="CD12">
        <v>0</v>
      </c>
      <c r="CE12">
        <v>0</v>
      </c>
      <c r="CF12">
        <v>0</v>
      </c>
      <c r="CG12">
        <v>0</v>
      </c>
      <c r="CH12">
        <v>673692</v>
      </c>
      <c r="CI12">
        <v>315607</v>
      </c>
      <c r="CJ12">
        <v>20384</v>
      </c>
      <c r="CK12">
        <v>348407</v>
      </c>
      <c r="CL12">
        <v>73395</v>
      </c>
      <c r="CM12">
        <v>140</v>
      </c>
      <c r="CN12">
        <v>0</v>
      </c>
      <c r="CO12">
        <v>7811</v>
      </c>
      <c r="CP12">
        <v>747087</v>
      </c>
      <c r="CQ12">
        <v>336131</v>
      </c>
      <c r="CR12">
        <v>356218</v>
      </c>
      <c r="CS12">
        <v>727000</v>
      </c>
      <c r="CT12">
        <v>636839</v>
      </c>
      <c r="CU12">
        <v>348780</v>
      </c>
      <c r="CV12">
        <v>14892</v>
      </c>
      <c r="CW12">
        <v>836173</v>
      </c>
      <c r="CX12">
        <v>55407</v>
      </c>
      <c r="CY12">
        <v>403</v>
      </c>
      <c r="CZ12">
        <v>0</v>
      </c>
      <c r="DA12">
        <v>4549</v>
      </c>
      <c r="DB12">
        <v>692246</v>
      </c>
      <c r="DC12">
        <v>364075</v>
      </c>
      <c r="DD12">
        <v>840722</v>
      </c>
      <c r="DE12">
        <v>215599</v>
      </c>
      <c r="DF12">
        <v>739897</v>
      </c>
      <c r="DG12">
        <v>302998</v>
      </c>
      <c r="DH12">
        <v>12506</v>
      </c>
      <c r="DI12">
        <v>517416</v>
      </c>
      <c r="DJ12">
        <v>66985</v>
      </c>
      <c r="DK12">
        <v>300</v>
      </c>
      <c r="DL12">
        <v>671</v>
      </c>
      <c r="DM12">
        <v>13750</v>
      </c>
      <c r="DN12">
        <v>806882</v>
      </c>
      <c r="DO12">
        <v>316475</v>
      </c>
      <c r="DP12">
        <v>531166</v>
      </c>
      <c r="DQ12">
        <v>592191</v>
      </c>
      <c r="DR12">
        <v>622450</v>
      </c>
      <c r="DS12">
        <v>222627</v>
      </c>
      <c r="DT12">
        <v>6987</v>
      </c>
      <c r="DU12">
        <v>583279</v>
      </c>
      <c r="DV12">
        <v>79733</v>
      </c>
      <c r="DW12">
        <v>2050</v>
      </c>
      <c r="DX12">
        <v>0</v>
      </c>
      <c r="DY12">
        <v>7849</v>
      </c>
      <c r="DZ12">
        <v>702183</v>
      </c>
      <c r="EA12">
        <v>231664</v>
      </c>
      <c r="EB12">
        <v>591128</v>
      </c>
      <c r="EC12">
        <v>342719</v>
      </c>
      <c r="ED12">
        <v>579921</v>
      </c>
      <c r="EE12">
        <v>328410</v>
      </c>
      <c r="EF12">
        <v>7164</v>
      </c>
      <c r="EG12">
        <v>443734</v>
      </c>
      <c r="EH12">
        <v>60290</v>
      </c>
      <c r="EI12">
        <v>19</v>
      </c>
      <c r="EJ12">
        <v>0</v>
      </c>
      <c r="EK12">
        <v>14145</v>
      </c>
      <c r="EL12">
        <v>640211</v>
      </c>
      <c r="EM12">
        <v>335593</v>
      </c>
      <c r="EN12">
        <v>457879</v>
      </c>
      <c r="EO12">
        <v>517925</v>
      </c>
      <c r="EP12">
        <v>478921</v>
      </c>
      <c r="EQ12">
        <v>196398</v>
      </c>
      <c r="ER12">
        <v>8747</v>
      </c>
      <c r="ES12">
        <v>383899</v>
      </c>
      <c r="ET12">
        <v>69390</v>
      </c>
      <c r="EU12">
        <v>2331</v>
      </c>
      <c r="EV12">
        <v>0</v>
      </c>
      <c r="EW12">
        <v>21811</v>
      </c>
      <c r="EX12">
        <v>548311</v>
      </c>
      <c r="EY12">
        <v>207476</v>
      </c>
      <c r="EZ12">
        <v>405710</v>
      </c>
      <c r="FA12">
        <v>350077</v>
      </c>
      <c r="FB12">
        <v>0</v>
      </c>
      <c r="FC12">
        <v>0</v>
      </c>
      <c r="FD12">
        <v>0</v>
      </c>
      <c r="FE12">
        <v>0</v>
      </c>
      <c r="FF12">
        <v>0</v>
      </c>
      <c r="FG12">
        <v>0</v>
      </c>
      <c r="FH12">
        <v>0</v>
      </c>
      <c r="FI12">
        <v>0</v>
      </c>
      <c r="FJ12">
        <v>0</v>
      </c>
      <c r="FK12">
        <v>0</v>
      </c>
      <c r="FL12">
        <v>0</v>
      </c>
      <c r="FM12">
        <v>0</v>
      </c>
      <c r="FN12">
        <v>267400</v>
      </c>
      <c r="FO12">
        <v>191350</v>
      </c>
      <c r="FP12">
        <v>9312</v>
      </c>
      <c r="FQ12">
        <v>612480</v>
      </c>
      <c r="FR12">
        <v>55915</v>
      </c>
      <c r="FS12">
        <v>4319</v>
      </c>
      <c r="FT12">
        <v>0</v>
      </c>
      <c r="FU12">
        <v>35226</v>
      </c>
      <c r="FV12">
        <v>323315</v>
      </c>
      <c r="FW12">
        <v>204981</v>
      </c>
      <c r="FX12">
        <v>647706</v>
      </c>
      <c r="FY12">
        <v>-119410</v>
      </c>
      <c r="FZ12">
        <v>452586</v>
      </c>
      <c r="GA12">
        <v>336165</v>
      </c>
      <c r="GB12">
        <v>16217</v>
      </c>
      <c r="GC12">
        <v>701816</v>
      </c>
      <c r="GD12">
        <v>165473</v>
      </c>
      <c r="GE12">
        <v>3589</v>
      </c>
      <c r="GF12">
        <v>14</v>
      </c>
      <c r="GG12">
        <v>44458</v>
      </c>
      <c r="GH12">
        <v>618059</v>
      </c>
      <c r="GI12">
        <v>355985</v>
      </c>
      <c r="GJ12">
        <v>746274</v>
      </c>
      <c r="GK12">
        <v>227770</v>
      </c>
      <c r="GL12">
        <v>354913</v>
      </c>
      <c r="GM12">
        <v>309319</v>
      </c>
      <c r="GN12">
        <v>6710</v>
      </c>
      <c r="GO12">
        <v>599129</v>
      </c>
      <c r="GP12">
        <v>186723</v>
      </c>
      <c r="GQ12">
        <v>19815</v>
      </c>
      <c r="GR12">
        <v>35</v>
      </c>
      <c r="GS12">
        <v>57288</v>
      </c>
      <c r="GT12">
        <v>541636</v>
      </c>
      <c r="GU12">
        <v>335879</v>
      </c>
      <c r="GV12">
        <v>656417</v>
      </c>
      <c r="GW12">
        <v>221098</v>
      </c>
      <c r="GX12">
        <v>400812</v>
      </c>
      <c r="GY12">
        <v>492234</v>
      </c>
      <c r="GZ12">
        <v>19327</v>
      </c>
      <c r="HA12">
        <v>545958</v>
      </c>
      <c r="HB12">
        <v>170567</v>
      </c>
      <c r="HC12">
        <v>21643</v>
      </c>
      <c r="HD12">
        <v>767</v>
      </c>
      <c r="HE12">
        <v>68963</v>
      </c>
      <c r="HF12">
        <v>571379</v>
      </c>
      <c r="HG12">
        <v>533971</v>
      </c>
      <c r="HH12">
        <v>614921</v>
      </c>
      <c r="HI12">
        <v>490429</v>
      </c>
      <c r="HJ12">
        <v>410043</v>
      </c>
      <c r="HK12">
        <v>528378</v>
      </c>
      <c r="HL12">
        <v>26720</v>
      </c>
      <c r="HM12">
        <v>594272</v>
      </c>
      <c r="HN12">
        <v>215596</v>
      </c>
      <c r="HO12">
        <v>20509</v>
      </c>
      <c r="HP12">
        <v>9</v>
      </c>
      <c r="HQ12">
        <v>87327</v>
      </c>
      <c r="HR12">
        <v>625639</v>
      </c>
      <c r="HS12">
        <v>575616</v>
      </c>
      <c r="HT12">
        <v>681599</v>
      </c>
      <c r="HU12">
        <v>519656</v>
      </c>
      <c r="HV12">
        <v>358553</v>
      </c>
      <c r="HW12">
        <v>342782</v>
      </c>
      <c r="HX12">
        <v>17372</v>
      </c>
      <c r="HY12">
        <v>592529</v>
      </c>
      <c r="HZ12">
        <v>188191</v>
      </c>
      <c r="IA12">
        <v>18745</v>
      </c>
      <c r="IB12">
        <v>4</v>
      </c>
      <c r="IC12">
        <v>55216</v>
      </c>
      <c r="ID12">
        <v>546744</v>
      </c>
      <c r="IE12">
        <v>378903</v>
      </c>
      <c r="IF12">
        <v>647745</v>
      </c>
      <c r="IG12">
        <v>277902</v>
      </c>
      <c r="IH12">
        <v>267362</v>
      </c>
      <c r="II12">
        <v>380337</v>
      </c>
      <c r="IJ12">
        <v>21536</v>
      </c>
      <c r="IK12">
        <v>630579</v>
      </c>
      <c r="IL12">
        <v>175022</v>
      </c>
      <c r="IM12">
        <v>22608</v>
      </c>
      <c r="IN12">
        <v>30</v>
      </c>
      <c r="IO12">
        <v>91785</v>
      </c>
      <c r="IP12">
        <v>442384</v>
      </c>
      <c r="IQ12">
        <v>424511</v>
      </c>
      <c r="IR12">
        <v>722364</v>
      </c>
      <c r="IS12">
        <v>144531</v>
      </c>
      <c r="IT12">
        <v>230562</v>
      </c>
      <c r="IU12">
        <v>377174</v>
      </c>
      <c r="IV12">
        <v>13389</v>
      </c>
      <c r="IW12">
        <v>449882</v>
      </c>
      <c r="IX12">
        <v>124703</v>
      </c>
      <c r="IY12">
        <v>14349</v>
      </c>
      <c r="IZ12">
        <v>48</v>
      </c>
      <c r="JA12">
        <v>58550</v>
      </c>
      <c r="JB12">
        <v>355265</v>
      </c>
      <c r="JC12">
        <v>404960</v>
      </c>
      <c r="JD12">
        <v>508432</v>
      </c>
      <c r="JE12">
        <v>251793</v>
      </c>
      <c r="JF12">
        <v>255052</v>
      </c>
      <c r="JG12">
        <v>606942</v>
      </c>
      <c r="JH12">
        <v>25831</v>
      </c>
      <c r="JI12">
        <v>494929</v>
      </c>
      <c r="JJ12">
        <v>128076</v>
      </c>
      <c r="JK12">
        <v>12763</v>
      </c>
      <c r="JL12">
        <v>133</v>
      </c>
      <c r="JM12">
        <v>81187</v>
      </c>
      <c r="JN12">
        <v>383128</v>
      </c>
      <c r="JO12">
        <v>645669</v>
      </c>
      <c r="JP12">
        <v>576116</v>
      </c>
      <c r="JQ12">
        <v>452681</v>
      </c>
      <c r="JR12">
        <v>243888</v>
      </c>
      <c r="JS12">
        <v>603120</v>
      </c>
      <c r="JT12">
        <v>28577</v>
      </c>
      <c r="JU12">
        <v>538564</v>
      </c>
      <c r="JV12">
        <v>134376</v>
      </c>
      <c r="JW12">
        <v>23187</v>
      </c>
      <c r="JX12">
        <v>36</v>
      </c>
      <c r="JY12">
        <v>74529</v>
      </c>
      <c r="JZ12">
        <v>378264</v>
      </c>
      <c r="KA12">
        <v>654920</v>
      </c>
      <c r="KB12">
        <v>613093</v>
      </c>
      <c r="KC12">
        <v>420091</v>
      </c>
      <c r="KD12">
        <v>228394</v>
      </c>
      <c r="KE12">
        <v>583234</v>
      </c>
      <c r="KF12">
        <v>15441</v>
      </c>
      <c r="KG12">
        <v>462369</v>
      </c>
      <c r="KH12">
        <v>130911</v>
      </c>
      <c r="KI12">
        <v>8020</v>
      </c>
      <c r="KJ12">
        <v>7</v>
      </c>
      <c r="KK12">
        <v>54931</v>
      </c>
      <c r="KL12">
        <v>359305</v>
      </c>
      <c r="KM12">
        <v>606702</v>
      </c>
      <c r="KN12">
        <v>517300</v>
      </c>
      <c r="KO12">
        <v>448707</v>
      </c>
      <c r="KP12">
        <v>277262</v>
      </c>
      <c r="KQ12">
        <v>538775</v>
      </c>
      <c r="KR12">
        <v>12282</v>
      </c>
      <c r="KS12">
        <v>754963</v>
      </c>
      <c r="KT12">
        <v>107886</v>
      </c>
      <c r="KU12">
        <v>21607</v>
      </c>
      <c r="KV12">
        <v>0</v>
      </c>
      <c r="KW12">
        <v>105901</v>
      </c>
      <c r="KX12">
        <v>385148</v>
      </c>
      <c r="KY12">
        <v>572664</v>
      </c>
      <c r="KZ12">
        <v>860864</v>
      </c>
      <c r="LA12">
        <v>96948</v>
      </c>
      <c r="LB12">
        <v>272461</v>
      </c>
      <c r="LC12">
        <v>518635</v>
      </c>
      <c r="LD12">
        <v>22855</v>
      </c>
      <c r="LE12">
        <v>652207</v>
      </c>
      <c r="LF12">
        <v>181631</v>
      </c>
      <c r="LG12">
        <v>43792</v>
      </c>
      <c r="LH12">
        <v>0</v>
      </c>
      <c r="LI12">
        <v>107763</v>
      </c>
      <c r="LJ12">
        <v>454092</v>
      </c>
      <c r="LK12">
        <v>585282</v>
      </c>
      <c r="LL12">
        <v>759970</v>
      </c>
      <c r="LM12">
        <v>279404</v>
      </c>
      <c r="LN12">
        <v>326919</v>
      </c>
      <c r="LO12">
        <v>578897</v>
      </c>
      <c r="LP12">
        <v>22115</v>
      </c>
      <c r="LQ12">
        <v>559429</v>
      </c>
      <c r="LR12">
        <v>143681</v>
      </c>
      <c r="LS12">
        <v>35959</v>
      </c>
      <c r="LT12">
        <v>0</v>
      </c>
      <c r="LU12">
        <v>101802</v>
      </c>
      <c r="LV12">
        <v>470600</v>
      </c>
      <c r="LW12">
        <v>636971</v>
      </c>
      <c r="LX12">
        <v>661231</v>
      </c>
      <c r="LY12">
        <v>446340</v>
      </c>
      <c r="LZ12">
        <v>260659</v>
      </c>
      <c r="MA12">
        <v>593743</v>
      </c>
      <c r="MB12">
        <v>39354</v>
      </c>
      <c r="MC12">
        <v>574740</v>
      </c>
      <c r="MD12">
        <v>156501</v>
      </c>
      <c r="ME12">
        <v>36901</v>
      </c>
      <c r="MF12">
        <v>94</v>
      </c>
      <c r="MG12">
        <v>79718</v>
      </c>
      <c r="MH12">
        <v>417160</v>
      </c>
      <c r="MI12">
        <v>670092</v>
      </c>
      <c r="MJ12">
        <v>654458</v>
      </c>
      <c r="MK12">
        <v>432794</v>
      </c>
      <c r="ML12">
        <v>292205</v>
      </c>
      <c r="MM12">
        <v>790281</v>
      </c>
      <c r="MN12">
        <v>51083</v>
      </c>
      <c r="MO12">
        <v>539198</v>
      </c>
      <c r="MP12">
        <v>176103</v>
      </c>
      <c r="MQ12">
        <v>26491</v>
      </c>
      <c r="MR12">
        <v>1</v>
      </c>
      <c r="MS12">
        <v>103251</v>
      </c>
      <c r="MT12">
        <v>468308</v>
      </c>
      <c r="MU12">
        <v>867856</v>
      </c>
      <c r="MV12">
        <v>642449</v>
      </c>
      <c r="MW12">
        <v>693715</v>
      </c>
      <c r="MX12">
        <v>285119</v>
      </c>
      <c r="MY12">
        <v>705780</v>
      </c>
      <c r="MZ12">
        <v>47441</v>
      </c>
      <c r="NA12">
        <v>591763</v>
      </c>
      <c r="NB12">
        <v>142579</v>
      </c>
      <c r="NC12">
        <v>37472</v>
      </c>
      <c r="ND12">
        <v>165</v>
      </c>
      <c r="NE12">
        <v>97486</v>
      </c>
      <c r="NF12">
        <v>427698</v>
      </c>
      <c r="NG12">
        <v>790858</v>
      </c>
      <c r="NH12">
        <v>689249</v>
      </c>
      <c r="NI12">
        <v>529307</v>
      </c>
      <c r="NJ12">
        <v>284749</v>
      </c>
      <c r="NK12">
        <v>553408</v>
      </c>
      <c r="NL12">
        <v>29967</v>
      </c>
      <c r="NM12">
        <v>752696</v>
      </c>
      <c r="NN12">
        <v>181209</v>
      </c>
      <c r="NO12">
        <v>43129</v>
      </c>
      <c r="NP12">
        <v>29</v>
      </c>
      <c r="NQ12">
        <v>78694</v>
      </c>
      <c r="NR12">
        <v>465958</v>
      </c>
      <c r="NS12">
        <v>626533</v>
      </c>
      <c r="NT12">
        <v>831390</v>
      </c>
      <c r="NU12">
        <v>261101</v>
      </c>
      <c r="NV12">
        <v>280564</v>
      </c>
      <c r="NW12">
        <v>444650</v>
      </c>
      <c r="NX12">
        <v>41437</v>
      </c>
      <c r="NY12">
        <v>569554</v>
      </c>
      <c r="NZ12">
        <v>159664</v>
      </c>
      <c r="OA12">
        <v>34139</v>
      </c>
      <c r="OB12">
        <v>403</v>
      </c>
      <c r="OC12">
        <v>72655</v>
      </c>
      <c r="OD12">
        <v>440228</v>
      </c>
      <c r="OE12">
        <v>520629</v>
      </c>
      <c r="OF12">
        <v>642209</v>
      </c>
      <c r="OG12">
        <v>318648</v>
      </c>
      <c r="OH12">
        <v>280140</v>
      </c>
      <c r="OI12">
        <v>528327</v>
      </c>
      <c r="OJ12">
        <v>34690</v>
      </c>
      <c r="OK12">
        <v>676276</v>
      </c>
      <c r="OL12">
        <v>188512</v>
      </c>
      <c r="OM12">
        <v>21309</v>
      </c>
      <c r="ON12">
        <v>0</v>
      </c>
      <c r="OO12">
        <v>85209</v>
      </c>
      <c r="OP12">
        <v>468652</v>
      </c>
      <c r="OQ12">
        <v>584326</v>
      </c>
      <c r="OR12">
        <v>761485</v>
      </c>
      <c r="OS12">
        <v>291493</v>
      </c>
      <c r="OT12">
        <v>294414</v>
      </c>
      <c r="OU12">
        <v>506078</v>
      </c>
      <c r="OV12">
        <v>51633</v>
      </c>
      <c r="OW12">
        <v>673765</v>
      </c>
      <c r="OX12">
        <v>192573</v>
      </c>
      <c r="OY12">
        <v>38460</v>
      </c>
      <c r="OZ12">
        <v>0</v>
      </c>
      <c r="PA12">
        <v>89342</v>
      </c>
      <c r="PB12">
        <v>486987</v>
      </c>
      <c r="PC12">
        <v>596171</v>
      </c>
      <c r="PD12">
        <v>763107</v>
      </c>
      <c r="PE12">
        <v>320051</v>
      </c>
      <c r="PF12">
        <v>271669</v>
      </c>
      <c r="PG12">
        <v>538786</v>
      </c>
      <c r="PH12">
        <v>30192</v>
      </c>
      <c r="PI12">
        <v>751788</v>
      </c>
      <c r="PJ12">
        <v>220797</v>
      </c>
      <c r="PK12">
        <v>45626</v>
      </c>
      <c r="PL12">
        <v>2</v>
      </c>
      <c r="PM12">
        <v>99274</v>
      </c>
      <c r="PN12">
        <v>492466</v>
      </c>
      <c r="PO12">
        <v>614606</v>
      </c>
      <c r="PP12">
        <v>851062</v>
      </c>
      <c r="PQ12">
        <v>256010</v>
      </c>
      <c r="PR12">
        <v>298378</v>
      </c>
      <c r="PS12">
        <v>598024</v>
      </c>
      <c r="PT12">
        <v>50017</v>
      </c>
      <c r="PU12">
        <v>748193</v>
      </c>
      <c r="PV12">
        <v>207271</v>
      </c>
      <c r="PW12">
        <v>44086</v>
      </c>
      <c r="PX12">
        <v>0</v>
      </c>
      <c r="PY12">
        <v>86988</v>
      </c>
      <c r="PZ12">
        <v>505649</v>
      </c>
      <c r="QA12">
        <v>692127</v>
      </c>
      <c r="QB12">
        <v>835181</v>
      </c>
      <c r="QC12">
        <v>362595</v>
      </c>
      <c r="QD12">
        <v>329261</v>
      </c>
      <c r="QE12">
        <v>596552</v>
      </c>
      <c r="QF12">
        <v>44008</v>
      </c>
      <c r="QG12">
        <v>553343</v>
      </c>
      <c r="QH12">
        <v>227691</v>
      </c>
      <c r="QI12">
        <v>48246</v>
      </c>
      <c r="QJ12">
        <v>0</v>
      </c>
      <c r="QK12">
        <v>64578</v>
      </c>
      <c r="QL12">
        <v>556952</v>
      </c>
      <c r="QM12">
        <v>688806</v>
      </c>
      <c r="QN12">
        <v>617921</v>
      </c>
      <c r="QO12">
        <v>627837</v>
      </c>
      <c r="QP12">
        <v>332406</v>
      </c>
      <c r="QQ12">
        <v>505243</v>
      </c>
      <c r="QR12">
        <v>50207</v>
      </c>
      <c r="QS12">
        <v>709833</v>
      </c>
      <c r="QT12">
        <v>252030</v>
      </c>
      <c r="QU12">
        <v>67593</v>
      </c>
      <c r="QV12">
        <v>0</v>
      </c>
      <c r="QW12">
        <v>96748</v>
      </c>
      <c r="QX12">
        <v>584436</v>
      </c>
      <c r="QY12">
        <v>623043</v>
      </c>
      <c r="QZ12">
        <v>806581</v>
      </c>
      <c r="RA12">
        <v>400898</v>
      </c>
      <c r="RB12">
        <v>314285</v>
      </c>
      <c r="RC12">
        <v>441087</v>
      </c>
      <c r="RD12">
        <v>45133</v>
      </c>
      <c r="RE12">
        <v>577821</v>
      </c>
      <c r="RF12">
        <v>211076</v>
      </c>
      <c r="RG12">
        <v>66342</v>
      </c>
      <c r="RH12">
        <v>0</v>
      </c>
      <c r="RI12">
        <v>66878</v>
      </c>
      <c r="RJ12">
        <v>525361</v>
      </c>
      <c r="RK12">
        <v>552562</v>
      </c>
      <c r="RL12">
        <v>644699</v>
      </c>
      <c r="RM12">
        <v>433224</v>
      </c>
      <c r="RN12">
        <v>292856</v>
      </c>
      <c r="RO12">
        <v>482309</v>
      </c>
      <c r="RP12">
        <v>44523</v>
      </c>
      <c r="RQ12">
        <v>627973</v>
      </c>
      <c r="RR12">
        <v>197319</v>
      </c>
      <c r="RS12">
        <v>70677</v>
      </c>
      <c r="RT12">
        <v>0</v>
      </c>
      <c r="RU12">
        <v>77395</v>
      </c>
      <c r="RV12">
        <v>490175</v>
      </c>
      <c r="RW12">
        <v>597509</v>
      </c>
      <c r="RX12">
        <v>705368</v>
      </c>
      <c r="RY12">
        <v>382316</v>
      </c>
      <c r="RZ12">
        <v>296379</v>
      </c>
      <c r="SA12">
        <v>490623</v>
      </c>
      <c r="SB12">
        <v>28849</v>
      </c>
      <c r="SC12">
        <v>667123</v>
      </c>
      <c r="SD12">
        <v>224603</v>
      </c>
      <c r="SE12">
        <v>50607</v>
      </c>
      <c r="SF12">
        <v>0</v>
      </c>
      <c r="SG12">
        <v>80672</v>
      </c>
      <c r="SH12">
        <v>520982</v>
      </c>
      <c r="SI12">
        <v>570079</v>
      </c>
      <c r="SJ12">
        <v>747795</v>
      </c>
      <c r="SK12">
        <v>343266</v>
      </c>
      <c r="SL12">
        <v>317261</v>
      </c>
      <c r="SM12">
        <v>561625</v>
      </c>
      <c r="SN12">
        <v>40708</v>
      </c>
      <c r="SO12">
        <v>715964</v>
      </c>
      <c r="SP12">
        <v>183973</v>
      </c>
      <c r="SQ12">
        <v>42635</v>
      </c>
      <c r="SR12">
        <v>0</v>
      </c>
      <c r="SS12">
        <v>92569</v>
      </c>
      <c r="ST12">
        <v>501234</v>
      </c>
      <c r="SU12">
        <v>644968</v>
      </c>
      <c r="SV12">
        <v>808533</v>
      </c>
      <c r="SW12">
        <v>337669</v>
      </c>
      <c r="SX12">
        <v>339107</v>
      </c>
      <c r="SY12">
        <v>648431</v>
      </c>
      <c r="SZ12">
        <v>27978</v>
      </c>
      <c r="TA12">
        <v>566922</v>
      </c>
      <c r="TB12">
        <v>267733</v>
      </c>
      <c r="TC12">
        <v>36567</v>
      </c>
      <c r="TD12">
        <v>8</v>
      </c>
      <c r="TE12">
        <v>78339</v>
      </c>
      <c r="TF12">
        <v>606840</v>
      </c>
      <c r="TG12">
        <v>712984</v>
      </c>
      <c r="TH12">
        <v>645261</v>
      </c>
      <c r="TI12">
        <v>674563</v>
      </c>
      <c r="TJ12">
        <v>444684</v>
      </c>
      <c r="TK12">
        <v>815681</v>
      </c>
      <c r="TL12">
        <v>91473</v>
      </c>
      <c r="TM12">
        <v>637104</v>
      </c>
      <c r="TN12">
        <v>404883</v>
      </c>
      <c r="TO12">
        <v>75211</v>
      </c>
      <c r="TP12">
        <v>0</v>
      </c>
      <c r="TQ12">
        <v>88205</v>
      </c>
      <c r="TR12">
        <v>849567</v>
      </c>
      <c r="TS12">
        <v>982365</v>
      </c>
      <c r="TT12">
        <v>725309</v>
      </c>
      <c r="TU12">
        <v>1106623</v>
      </c>
      <c r="TV12">
        <v>520168</v>
      </c>
      <c r="TW12">
        <v>513431</v>
      </c>
      <c r="TX12">
        <v>37517</v>
      </c>
      <c r="TY12">
        <v>655663</v>
      </c>
      <c r="TZ12">
        <v>359133</v>
      </c>
      <c r="UA12">
        <v>63844</v>
      </c>
      <c r="UB12">
        <v>0</v>
      </c>
      <c r="UC12">
        <v>76038</v>
      </c>
      <c r="UD12">
        <v>879301</v>
      </c>
      <c r="UE12">
        <v>614792</v>
      </c>
      <c r="UF12">
        <v>731701</v>
      </c>
      <c r="UG12">
        <v>762392</v>
      </c>
      <c r="UH12">
        <v>601593</v>
      </c>
      <c r="UI12">
        <v>495245</v>
      </c>
      <c r="UJ12">
        <v>70665</v>
      </c>
      <c r="UK12">
        <v>624587</v>
      </c>
      <c r="UL12">
        <v>252713</v>
      </c>
      <c r="UM12">
        <v>65941</v>
      </c>
      <c r="UN12">
        <v>0</v>
      </c>
      <c r="UO12">
        <v>49921</v>
      </c>
      <c r="UP12">
        <v>854306</v>
      </c>
      <c r="UQ12">
        <v>631851</v>
      </c>
      <c r="UR12">
        <v>674508</v>
      </c>
      <c r="US12">
        <v>811649</v>
      </c>
      <c r="UT12">
        <v>772136</v>
      </c>
      <c r="UU12">
        <v>716522</v>
      </c>
      <c r="UV12">
        <v>66779</v>
      </c>
      <c r="UW12">
        <v>609798</v>
      </c>
      <c r="UX12">
        <v>253418</v>
      </c>
      <c r="UY12">
        <v>71454</v>
      </c>
      <c r="UZ12">
        <v>1005</v>
      </c>
      <c r="VA12">
        <v>53411</v>
      </c>
      <c r="VB12">
        <v>1025554</v>
      </c>
      <c r="VC12">
        <v>855760</v>
      </c>
      <c r="VD12">
        <v>663209</v>
      </c>
      <c r="VE12">
        <v>1218105</v>
      </c>
      <c r="VF12">
        <v>538830</v>
      </c>
      <c r="VG12">
        <v>420913</v>
      </c>
      <c r="VH12">
        <v>40154</v>
      </c>
      <c r="VI12">
        <v>624233</v>
      </c>
      <c r="VJ12">
        <v>377047</v>
      </c>
      <c r="VK12">
        <v>62606</v>
      </c>
      <c r="VL12">
        <v>555</v>
      </c>
      <c r="VM12">
        <v>65755</v>
      </c>
      <c r="VN12">
        <v>915877</v>
      </c>
      <c r="VO12">
        <v>524228</v>
      </c>
      <c r="VP12">
        <v>689988</v>
      </c>
      <c r="VQ12">
        <v>750117</v>
      </c>
      <c r="VR12">
        <v>530128</v>
      </c>
      <c r="VS12">
        <v>502184</v>
      </c>
      <c r="VT12">
        <v>66075</v>
      </c>
      <c r="VU12">
        <v>676446</v>
      </c>
      <c r="VV12">
        <v>363744</v>
      </c>
      <c r="VW12">
        <v>94044</v>
      </c>
      <c r="VX12">
        <v>0</v>
      </c>
      <c r="VY12">
        <v>61556</v>
      </c>
      <c r="VZ12">
        <v>893872</v>
      </c>
      <c r="WA12">
        <v>662303</v>
      </c>
      <c r="WB12">
        <v>738002</v>
      </c>
      <c r="WC12">
        <v>818173</v>
      </c>
      <c r="WD12">
        <v>477567</v>
      </c>
      <c r="WE12">
        <v>478511</v>
      </c>
      <c r="WF12">
        <v>64379</v>
      </c>
      <c r="WG12">
        <v>633462</v>
      </c>
      <c r="WH12">
        <v>331553</v>
      </c>
      <c r="WI12">
        <v>52587</v>
      </c>
      <c r="WJ12">
        <v>66</v>
      </c>
      <c r="WK12">
        <v>86605</v>
      </c>
      <c r="WL12">
        <v>809120</v>
      </c>
      <c r="WM12">
        <v>595543</v>
      </c>
      <c r="WN12">
        <v>720067</v>
      </c>
      <c r="WO12">
        <v>684596</v>
      </c>
      <c r="WP12">
        <v>452800</v>
      </c>
      <c r="WQ12">
        <v>421499</v>
      </c>
      <c r="WR12">
        <v>49882</v>
      </c>
      <c r="WS12">
        <v>563304</v>
      </c>
      <c r="WT12">
        <v>280610</v>
      </c>
      <c r="WU12">
        <v>51081</v>
      </c>
      <c r="WV12">
        <v>0</v>
      </c>
      <c r="WW12">
        <v>82208</v>
      </c>
      <c r="WX12">
        <v>733410</v>
      </c>
      <c r="WY12">
        <v>522462</v>
      </c>
      <c r="WZ12">
        <v>645512</v>
      </c>
      <c r="XA12">
        <v>610360</v>
      </c>
      <c r="XB12">
        <v>479407</v>
      </c>
      <c r="XC12">
        <v>593783</v>
      </c>
      <c r="XD12">
        <v>77739</v>
      </c>
      <c r="XE12">
        <v>536707</v>
      </c>
      <c r="XF12">
        <v>307310</v>
      </c>
      <c r="XG12">
        <v>57755</v>
      </c>
      <c r="XH12">
        <v>2077</v>
      </c>
      <c r="XI12">
        <v>90315</v>
      </c>
      <c r="XJ12">
        <v>786717</v>
      </c>
      <c r="XK12">
        <v>731354</v>
      </c>
      <c r="XL12">
        <v>627022</v>
      </c>
      <c r="XM12">
        <v>891049</v>
      </c>
      <c r="XN12">
        <v>478174</v>
      </c>
      <c r="XO12">
        <v>523408</v>
      </c>
      <c r="XP12">
        <v>33814</v>
      </c>
      <c r="XQ12">
        <v>568926</v>
      </c>
      <c r="XR12">
        <v>254755</v>
      </c>
      <c r="XS12">
        <v>70070</v>
      </c>
      <c r="XT12">
        <v>0</v>
      </c>
      <c r="XU12">
        <v>105915</v>
      </c>
      <c r="XV12">
        <v>732929</v>
      </c>
      <c r="XW12">
        <v>627292</v>
      </c>
      <c r="XX12">
        <v>674841</v>
      </c>
      <c r="XY12">
        <v>685380</v>
      </c>
      <c r="XZ12">
        <v>477390</v>
      </c>
      <c r="YA12">
        <v>468451</v>
      </c>
      <c r="YB12">
        <v>28122</v>
      </c>
      <c r="YC12">
        <v>605660</v>
      </c>
      <c r="YD12">
        <v>248694</v>
      </c>
      <c r="YE12">
        <v>61544</v>
      </c>
      <c r="YF12">
        <v>91</v>
      </c>
      <c r="YG12">
        <v>135952</v>
      </c>
      <c r="YH12">
        <v>726084</v>
      </c>
      <c r="YI12">
        <v>558208</v>
      </c>
      <c r="YJ12">
        <v>741612</v>
      </c>
      <c r="YK12">
        <v>542680</v>
      </c>
      <c r="YL12">
        <v>440043</v>
      </c>
      <c r="YM12">
        <v>464266</v>
      </c>
      <c r="YN12">
        <v>21392</v>
      </c>
      <c r="YO12">
        <v>608625</v>
      </c>
      <c r="YP12">
        <v>235291</v>
      </c>
      <c r="YQ12">
        <v>68413</v>
      </c>
      <c r="YR12">
        <v>0</v>
      </c>
      <c r="YS12">
        <v>100863</v>
      </c>
      <c r="YT12">
        <v>675334</v>
      </c>
      <c r="YU12">
        <v>554071</v>
      </c>
      <c r="YV12">
        <v>709488</v>
      </c>
      <c r="YW12">
        <v>519917</v>
      </c>
      <c r="YX12">
        <v>495008</v>
      </c>
      <c r="YY12">
        <v>471684</v>
      </c>
      <c r="YZ12">
        <v>24805</v>
      </c>
      <c r="ZA12">
        <v>582734</v>
      </c>
      <c r="ZB12">
        <v>241542</v>
      </c>
      <c r="ZC12">
        <v>128926</v>
      </c>
      <c r="ZD12">
        <v>0</v>
      </c>
      <c r="ZE12">
        <v>113359</v>
      </c>
      <c r="ZF12">
        <v>736550</v>
      </c>
      <c r="ZG12">
        <v>625415</v>
      </c>
      <c r="ZH12">
        <v>696093</v>
      </c>
      <c r="ZI12">
        <v>665872</v>
      </c>
      <c r="ZJ12">
        <v>426041</v>
      </c>
      <c r="ZK12">
        <v>514699</v>
      </c>
      <c r="ZL12">
        <v>14681</v>
      </c>
      <c r="ZM12">
        <v>651075</v>
      </c>
      <c r="ZN12">
        <v>220966</v>
      </c>
      <c r="ZO12">
        <v>69782</v>
      </c>
      <c r="ZP12">
        <v>4</v>
      </c>
      <c r="ZQ12">
        <v>109564</v>
      </c>
      <c r="ZR12">
        <v>647007</v>
      </c>
      <c r="ZS12">
        <v>599166</v>
      </c>
      <c r="ZT12">
        <v>760639</v>
      </c>
      <c r="ZU12">
        <v>485534</v>
      </c>
      <c r="ZV12">
        <v>349766</v>
      </c>
      <c r="ZW12">
        <v>271244</v>
      </c>
      <c r="ZX12">
        <v>11146</v>
      </c>
      <c r="ZY12">
        <v>712266</v>
      </c>
      <c r="ZZ12">
        <v>158080</v>
      </c>
      <c r="AAA12">
        <v>125611</v>
      </c>
      <c r="AAB12">
        <v>47</v>
      </c>
      <c r="AAC12">
        <v>97143</v>
      </c>
      <c r="AAD12">
        <v>507846</v>
      </c>
      <c r="AAE12">
        <v>408048</v>
      </c>
      <c r="AAF12">
        <v>809409</v>
      </c>
      <c r="AAG12">
        <v>106485</v>
      </c>
      <c r="AAH12">
        <v>563292</v>
      </c>
      <c r="AAI12">
        <v>527927</v>
      </c>
      <c r="AAJ12">
        <v>3893</v>
      </c>
      <c r="AAK12">
        <v>653746</v>
      </c>
      <c r="AAL12">
        <v>236721</v>
      </c>
      <c r="AAM12">
        <v>141521</v>
      </c>
      <c r="AAN12">
        <v>0</v>
      </c>
      <c r="AAO12">
        <v>124962</v>
      </c>
      <c r="AAP12">
        <v>800013</v>
      </c>
      <c r="AAQ12">
        <v>673341</v>
      </c>
      <c r="AAR12">
        <v>778708</v>
      </c>
      <c r="AAS12">
        <v>694646</v>
      </c>
      <c r="AAT12">
        <v>614751</v>
      </c>
      <c r="AAU12">
        <v>506797</v>
      </c>
      <c r="AAV12">
        <v>12919</v>
      </c>
      <c r="AAW12">
        <v>445244</v>
      </c>
      <c r="AAX12">
        <v>233749</v>
      </c>
      <c r="AAY12">
        <v>83725</v>
      </c>
      <c r="AAZ12">
        <v>0</v>
      </c>
      <c r="ABA12">
        <v>109165</v>
      </c>
      <c r="ABB12">
        <v>848500</v>
      </c>
      <c r="ABC12">
        <v>603441</v>
      </c>
      <c r="ABD12">
        <v>554409</v>
      </c>
      <c r="ABE12">
        <v>897532</v>
      </c>
      <c r="ABF12">
        <v>509774</v>
      </c>
      <c r="ABG12">
        <v>652698</v>
      </c>
      <c r="ABH12">
        <v>25180</v>
      </c>
      <c r="ABI12">
        <v>564671</v>
      </c>
      <c r="ABJ12">
        <v>260968</v>
      </c>
      <c r="ABK12">
        <v>94837</v>
      </c>
      <c r="ABL12">
        <v>337</v>
      </c>
      <c r="ABM12">
        <v>103405</v>
      </c>
      <c r="ABN12">
        <v>770742</v>
      </c>
      <c r="ABO12">
        <v>773052</v>
      </c>
      <c r="ABP12">
        <v>668076</v>
      </c>
      <c r="ABQ12">
        <v>875718</v>
      </c>
      <c r="ABR12">
        <v>707788</v>
      </c>
      <c r="ABS12">
        <v>903664</v>
      </c>
      <c r="ABT12">
        <v>11363</v>
      </c>
      <c r="ABU12">
        <v>629983</v>
      </c>
      <c r="ABV12">
        <v>358663</v>
      </c>
      <c r="ABW12">
        <v>267801</v>
      </c>
      <c r="ABX12">
        <v>0</v>
      </c>
      <c r="ABY12">
        <v>74761</v>
      </c>
      <c r="ABZ12">
        <v>1066451</v>
      </c>
      <c r="ACA12">
        <v>1182828</v>
      </c>
      <c r="ACB12">
        <v>704744</v>
      </c>
      <c r="ACC12">
        <v>1544535</v>
      </c>
      <c r="ACD12">
        <v>731558</v>
      </c>
      <c r="ACE12">
        <v>849069</v>
      </c>
      <c r="ACF12">
        <v>26637</v>
      </c>
      <c r="ACG12">
        <v>458060</v>
      </c>
      <c r="ACH12">
        <v>501476</v>
      </c>
      <c r="ACI12">
        <v>326323</v>
      </c>
      <c r="ACJ12">
        <v>34</v>
      </c>
      <c r="ACK12">
        <v>48429</v>
      </c>
      <c r="ACL12">
        <v>1233034</v>
      </c>
      <c r="ACM12">
        <v>1202063</v>
      </c>
      <c r="ACN12">
        <v>506489</v>
      </c>
      <c r="ACO12">
        <v>1928608</v>
      </c>
      <c r="ACP12">
        <v>552963</v>
      </c>
      <c r="ACQ12">
        <v>1092907</v>
      </c>
      <c r="ACR12">
        <v>10234</v>
      </c>
      <c r="ACS12">
        <v>535593</v>
      </c>
      <c r="ACT12">
        <v>274137</v>
      </c>
      <c r="ACU12">
        <v>342031</v>
      </c>
      <c r="ACV12">
        <v>0</v>
      </c>
      <c r="ACW12">
        <v>101593</v>
      </c>
      <c r="ACX12">
        <v>827100</v>
      </c>
      <c r="ACY12">
        <v>1445172</v>
      </c>
      <c r="ACZ12">
        <v>637186</v>
      </c>
      <c r="ADA12">
        <v>1635086</v>
      </c>
      <c r="ADB12">
        <v>1010065</v>
      </c>
      <c r="ADC12">
        <v>714257</v>
      </c>
      <c r="ADD12">
        <v>13336</v>
      </c>
      <c r="ADE12">
        <v>506331</v>
      </c>
      <c r="ADF12">
        <v>287416</v>
      </c>
      <c r="ADG12">
        <v>237241</v>
      </c>
      <c r="ADH12">
        <v>0</v>
      </c>
      <c r="ADI12">
        <v>108079</v>
      </c>
      <c r="ADJ12">
        <v>1297481</v>
      </c>
      <c r="ADK12">
        <v>964834</v>
      </c>
      <c r="ADL12">
        <v>614410</v>
      </c>
      <c r="ADM12">
        <v>1647905</v>
      </c>
      <c r="ADN12">
        <v>864907</v>
      </c>
      <c r="ADO12">
        <v>525943</v>
      </c>
      <c r="ADP12">
        <v>14354</v>
      </c>
      <c r="ADQ12">
        <v>495207</v>
      </c>
      <c r="ADR12">
        <v>264830</v>
      </c>
      <c r="ADS12">
        <v>199433</v>
      </c>
      <c r="ADT12">
        <v>0</v>
      </c>
      <c r="ADU12">
        <v>107418</v>
      </c>
      <c r="ADV12">
        <v>1129737</v>
      </c>
      <c r="ADW12">
        <v>739730</v>
      </c>
      <c r="ADX12">
        <v>602625</v>
      </c>
      <c r="ADY12">
        <v>1266842</v>
      </c>
      <c r="ADZ12">
        <v>577564</v>
      </c>
      <c r="AEA12">
        <v>626431</v>
      </c>
      <c r="AEB12">
        <v>24384</v>
      </c>
      <c r="AEC12">
        <v>512360</v>
      </c>
      <c r="AED12">
        <v>310744</v>
      </c>
      <c r="AEE12">
        <v>250870</v>
      </c>
      <c r="AEF12">
        <v>21275</v>
      </c>
      <c r="AEG12">
        <v>121313</v>
      </c>
      <c r="AEH12">
        <v>888308</v>
      </c>
      <c r="AEI12">
        <v>922960</v>
      </c>
      <c r="AEJ12">
        <v>633673</v>
      </c>
      <c r="AEK12">
        <v>1177595</v>
      </c>
      <c r="AEL12">
        <v>351347</v>
      </c>
      <c r="AEM12">
        <v>554073</v>
      </c>
      <c r="AEN12">
        <v>18744</v>
      </c>
      <c r="AEO12">
        <v>482705</v>
      </c>
      <c r="AEP12">
        <v>311390</v>
      </c>
      <c r="AEQ12">
        <v>209341</v>
      </c>
      <c r="AER12">
        <v>61399</v>
      </c>
      <c r="AES12">
        <v>198258</v>
      </c>
      <c r="AET12">
        <v>662737</v>
      </c>
      <c r="AEU12">
        <v>843557</v>
      </c>
      <c r="AEV12">
        <v>680963</v>
      </c>
      <c r="AEW12">
        <v>825331</v>
      </c>
      <c r="AEX12">
        <v>268035</v>
      </c>
      <c r="AEY12">
        <v>638827</v>
      </c>
      <c r="AEZ12">
        <v>29413</v>
      </c>
      <c r="AFA12">
        <v>529954</v>
      </c>
      <c r="AFB12">
        <v>262756</v>
      </c>
      <c r="AFC12">
        <v>286855</v>
      </c>
      <c r="AFD12">
        <v>13846</v>
      </c>
      <c r="AFE12">
        <v>189609</v>
      </c>
      <c r="AFF12">
        <v>530791</v>
      </c>
      <c r="AFG12">
        <v>968941</v>
      </c>
      <c r="AFH12">
        <v>719563</v>
      </c>
      <c r="AFI12">
        <v>780169</v>
      </c>
      <c r="AFJ12">
        <v>240627</v>
      </c>
      <c r="AFK12">
        <v>517136</v>
      </c>
      <c r="AFL12">
        <v>34673</v>
      </c>
      <c r="AFM12">
        <v>488821</v>
      </c>
      <c r="AFN12">
        <v>247085</v>
      </c>
      <c r="AFO12">
        <v>297254</v>
      </c>
      <c r="AFP12">
        <v>2092</v>
      </c>
      <c r="AFQ12">
        <v>130360</v>
      </c>
      <c r="AFR12">
        <v>487712</v>
      </c>
      <c r="AFS12">
        <v>851155</v>
      </c>
      <c r="AFT12">
        <v>619181</v>
      </c>
      <c r="AFU12">
        <v>719686</v>
      </c>
      <c r="AFV12">
        <v>258559</v>
      </c>
      <c r="AFW12">
        <v>548409</v>
      </c>
      <c r="AFX12">
        <v>20263</v>
      </c>
      <c r="AFY12">
        <v>501515</v>
      </c>
      <c r="AFZ12">
        <v>233827</v>
      </c>
      <c r="AGA12">
        <v>231435</v>
      </c>
      <c r="AGB12">
        <v>45</v>
      </c>
      <c r="AGC12">
        <v>182949</v>
      </c>
      <c r="AGD12">
        <v>492386</v>
      </c>
      <c r="AGE12">
        <v>800152</v>
      </c>
      <c r="AGF12">
        <v>684464</v>
      </c>
      <c r="AGG12">
        <v>608074</v>
      </c>
    </row>
    <row r="13" spans="1:865" x14ac:dyDescent="0.2">
      <c r="A13" t="s">
        <v>23</v>
      </c>
      <c r="B13">
        <v>227222</v>
      </c>
      <c r="C13">
        <v>459820</v>
      </c>
      <c r="D13">
        <v>12370</v>
      </c>
      <c r="E13">
        <v>401692</v>
      </c>
      <c r="F13">
        <v>694446</v>
      </c>
      <c r="G13">
        <v>62246</v>
      </c>
      <c r="H13">
        <v>0</v>
      </c>
      <c r="I13">
        <v>110907</v>
      </c>
      <c r="J13">
        <v>921668</v>
      </c>
      <c r="K13">
        <v>534436</v>
      </c>
      <c r="L13">
        <v>512599</v>
      </c>
      <c r="M13">
        <v>943505</v>
      </c>
      <c r="N13">
        <v>259211</v>
      </c>
      <c r="O13">
        <v>711154</v>
      </c>
      <c r="P13">
        <v>9966</v>
      </c>
      <c r="Q13">
        <v>380475</v>
      </c>
      <c r="R13">
        <v>746066</v>
      </c>
      <c r="S13">
        <v>42851</v>
      </c>
      <c r="T13">
        <v>35</v>
      </c>
      <c r="U13">
        <v>137897</v>
      </c>
      <c r="V13">
        <v>1005277</v>
      </c>
      <c r="W13">
        <v>764006</v>
      </c>
      <c r="X13">
        <v>518372</v>
      </c>
      <c r="Y13">
        <v>1250911</v>
      </c>
      <c r="Z13">
        <v>329595</v>
      </c>
      <c r="AA13">
        <v>774599</v>
      </c>
      <c r="AB13">
        <v>6766</v>
      </c>
      <c r="AC13">
        <v>405510</v>
      </c>
      <c r="AD13">
        <v>979080</v>
      </c>
      <c r="AE13">
        <v>55134</v>
      </c>
      <c r="AF13">
        <v>12</v>
      </c>
      <c r="AG13">
        <v>115747</v>
      </c>
      <c r="AH13">
        <v>1308675</v>
      </c>
      <c r="AI13">
        <v>836511</v>
      </c>
      <c r="AJ13">
        <v>521257</v>
      </c>
      <c r="AK13">
        <v>1623929</v>
      </c>
      <c r="AL13">
        <v>389045</v>
      </c>
      <c r="AM13">
        <v>431613</v>
      </c>
      <c r="AN13">
        <v>5854</v>
      </c>
      <c r="AO13">
        <v>360362</v>
      </c>
      <c r="AP13">
        <v>827872</v>
      </c>
      <c r="AQ13">
        <v>32067</v>
      </c>
      <c r="AR13">
        <v>101</v>
      </c>
      <c r="AS13">
        <v>76060</v>
      </c>
      <c r="AT13">
        <v>1216917</v>
      </c>
      <c r="AU13">
        <v>469635</v>
      </c>
      <c r="AV13">
        <v>436422</v>
      </c>
      <c r="AW13">
        <v>1250130</v>
      </c>
      <c r="AX13">
        <v>501381</v>
      </c>
      <c r="AY13">
        <v>661567</v>
      </c>
      <c r="AZ13">
        <v>42610</v>
      </c>
      <c r="BA13">
        <v>451802</v>
      </c>
      <c r="BB13">
        <v>1198341</v>
      </c>
      <c r="BC13">
        <v>13790</v>
      </c>
      <c r="BD13">
        <v>202</v>
      </c>
      <c r="BE13">
        <v>70612</v>
      </c>
      <c r="BF13">
        <v>1699722</v>
      </c>
      <c r="BG13">
        <v>718169</v>
      </c>
      <c r="BH13">
        <v>522414</v>
      </c>
      <c r="BI13">
        <v>1895477</v>
      </c>
      <c r="BJ13">
        <v>573929</v>
      </c>
      <c r="BK13">
        <v>689300</v>
      </c>
      <c r="BL13">
        <v>90682</v>
      </c>
      <c r="BM13">
        <v>632650</v>
      </c>
      <c r="BN13">
        <v>981055</v>
      </c>
      <c r="BO13">
        <v>28809</v>
      </c>
      <c r="BP13">
        <v>0</v>
      </c>
      <c r="BQ13">
        <v>124193</v>
      </c>
      <c r="BR13">
        <v>1554984</v>
      </c>
      <c r="BS13">
        <v>808791</v>
      </c>
      <c r="BT13">
        <v>756843</v>
      </c>
      <c r="BU13">
        <v>1606932</v>
      </c>
      <c r="BV13">
        <v>0</v>
      </c>
      <c r="BW13">
        <v>0</v>
      </c>
      <c r="BX13">
        <v>0</v>
      </c>
      <c r="BY13">
        <v>0</v>
      </c>
      <c r="BZ13">
        <v>0</v>
      </c>
      <c r="CA13">
        <v>0</v>
      </c>
      <c r="CB13">
        <v>0</v>
      </c>
      <c r="CC13">
        <v>0</v>
      </c>
      <c r="CD13">
        <v>0</v>
      </c>
      <c r="CE13">
        <v>0</v>
      </c>
      <c r="CF13">
        <v>0</v>
      </c>
      <c r="CG13">
        <v>0</v>
      </c>
      <c r="CH13">
        <v>827286</v>
      </c>
      <c r="CI13">
        <v>509932</v>
      </c>
      <c r="CJ13">
        <v>119748</v>
      </c>
      <c r="CK13">
        <v>548202</v>
      </c>
      <c r="CL13">
        <v>888912</v>
      </c>
      <c r="CM13">
        <v>17933</v>
      </c>
      <c r="CN13">
        <v>24</v>
      </c>
      <c r="CO13">
        <v>74796</v>
      </c>
      <c r="CP13">
        <v>1716198</v>
      </c>
      <c r="CQ13">
        <v>647637</v>
      </c>
      <c r="CR13">
        <v>622998</v>
      </c>
      <c r="CS13">
        <v>1740837</v>
      </c>
      <c r="CT13">
        <v>736095</v>
      </c>
      <c r="CU13">
        <v>485492</v>
      </c>
      <c r="CV13">
        <v>69364</v>
      </c>
      <c r="CW13">
        <v>520982</v>
      </c>
      <c r="CX13">
        <v>993936</v>
      </c>
      <c r="CY13">
        <v>32552</v>
      </c>
      <c r="CZ13">
        <v>270</v>
      </c>
      <c r="DA13">
        <v>73790</v>
      </c>
      <c r="DB13">
        <v>1730031</v>
      </c>
      <c r="DC13">
        <v>587678</v>
      </c>
      <c r="DD13">
        <v>594772</v>
      </c>
      <c r="DE13">
        <v>1722937</v>
      </c>
      <c r="DF13">
        <v>925092</v>
      </c>
      <c r="DG13">
        <v>522153</v>
      </c>
      <c r="DH13">
        <v>79270</v>
      </c>
      <c r="DI13">
        <v>633362</v>
      </c>
      <c r="DJ13">
        <v>849096</v>
      </c>
      <c r="DK13">
        <v>18976</v>
      </c>
      <c r="DL13">
        <v>615</v>
      </c>
      <c r="DM13">
        <v>66411</v>
      </c>
      <c r="DN13">
        <v>1774188</v>
      </c>
      <c r="DO13">
        <v>621014</v>
      </c>
      <c r="DP13">
        <v>699773</v>
      </c>
      <c r="DQ13">
        <v>1695429</v>
      </c>
      <c r="DR13">
        <v>611218</v>
      </c>
      <c r="DS13">
        <v>516702</v>
      </c>
      <c r="DT13">
        <v>57297</v>
      </c>
      <c r="DU13">
        <v>450911</v>
      </c>
      <c r="DV13">
        <v>865757</v>
      </c>
      <c r="DW13">
        <v>28701</v>
      </c>
      <c r="DX13">
        <v>311</v>
      </c>
      <c r="DY13">
        <v>68505</v>
      </c>
      <c r="DZ13">
        <v>1476975</v>
      </c>
      <c r="EA13">
        <v>603011</v>
      </c>
      <c r="EB13">
        <v>519416</v>
      </c>
      <c r="EC13">
        <v>1560570</v>
      </c>
      <c r="ED13">
        <v>639700</v>
      </c>
      <c r="EE13">
        <v>478277</v>
      </c>
      <c r="EF13">
        <v>77152</v>
      </c>
      <c r="EG13">
        <v>548629</v>
      </c>
      <c r="EH13">
        <v>863505</v>
      </c>
      <c r="EI13">
        <v>12670</v>
      </c>
      <c r="EJ13">
        <v>2</v>
      </c>
      <c r="EK13">
        <v>88819</v>
      </c>
      <c r="EL13">
        <v>1503205</v>
      </c>
      <c r="EM13">
        <v>568101</v>
      </c>
      <c r="EN13">
        <v>637448</v>
      </c>
      <c r="EO13">
        <v>1433858</v>
      </c>
      <c r="EP13">
        <v>467775</v>
      </c>
      <c r="EQ13">
        <v>871072</v>
      </c>
      <c r="ER13">
        <v>104943</v>
      </c>
      <c r="ES13">
        <v>577394</v>
      </c>
      <c r="ET13">
        <v>885197</v>
      </c>
      <c r="EU13">
        <v>21498</v>
      </c>
      <c r="EV13">
        <v>33</v>
      </c>
      <c r="EW13">
        <v>66988</v>
      </c>
      <c r="EX13">
        <v>1352972</v>
      </c>
      <c r="EY13">
        <v>997546</v>
      </c>
      <c r="EZ13">
        <v>644382</v>
      </c>
      <c r="FA13">
        <v>1706136</v>
      </c>
      <c r="FB13">
        <v>0</v>
      </c>
      <c r="FC13">
        <v>0</v>
      </c>
      <c r="FD13">
        <v>0</v>
      </c>
      <c r="FE13">
        <v>0</v>
      </c>
      <c r="FF13">
        <v>0</v>
      </c>
      <c r="FG13">
        <v>0</v>
      </c>
      <c r="FH13">
        <v>0</v>
      </c>
      <c r="FI13">
        <v>0</v>
      </c>
      <c r="FJ13">
        <v>0</v>
      </c>
      <c r="FK13">
        <v>0</v>
      </c>
      <c r="FL13">
        <v>0</v>
      </c>
      <c r="FM13">
        <v>0</v>
      </c>
      <c r="FN13">
        <v>303522</v>
      </c>
      <c r="FO13">
        <v>867524</v>
      </c>
      <c r="FP13">
        <v>186153</v>
      </c>
      <c r="FQ13">
        <v>416608</v>
      </c>
      <c r="FR13">
        <v>735199</v>
      </c>
      <c r="FS13">
        <v>71989</v>
      </c>
      <c r="FT13">
        <v>83</v>
      </c>
      <c r="FU13">
        <v>83098</v>
      </c>
      <c r="FV13">
        <v>1038721</v>
      </c>
      <c r="FW13">
        <v>1125749</v>
      </c>
      <c r="FX13">
        <v>499706</v>
      </c>
      <c r="FY13">
        <v>1664764</v>
      </c>
      <c r="FZ13">
        <v>523733</v>
      </c>
      <c r="GA13">
        <v>752450</v>
      </c>
      <c r="GB13">
        <v>210924</v>
      </c>
      <c r="GC13">
        <v>389638</v>
      </c>
      <c r="GD13">
        <v>937630</v>
      </c>
      <c r="GE13">
        <v>38221</v>
      </c>
      <c r="GF13">
        <v>134</v>
      </c>
      <c r="GG13">
        <v>97786</v>
      </c>
      <c r="GH13">
        <v>1461363</v>
      </c>
      <c r="GI13">
        <v>1001729</v>
      </c>
      <c r="GJ13">
        <v>487424</v>
      </c>
      <c r="GK13">
        <v>1975668</v>
      </c>
      <c r="GL13">
        <v>487066</v>
      </c>
      <c r="GM13">
        <v>481730</v>
      </c>
      <c r="GN13">
        <v>116409</v>
      </c>
      <c r="GO13">
        <v>353333</v>
      </c>
      <c r="GP13">
        <v>820756</v>
      </c>
      <c r="GQ13">
        <v>39646</v>
      </c>
      <c r="GR13">
        <v>133</v>
      </c>
      <c r="GS13">
        <v>83255</v>
      </c>
      <c r="GT13">
        <v>1307822</v>
      </c>
      <c r="GU13">
        <v>637918</v>
      </c>
      <c r="GV13">
        <v>436588</v>
      </c>
      <c r="GW13">
        <v>1509152</v>
      </c>
      <c r="GX13">
        <v>354452</v>
      </c>
      <c r="GY13">
        <v>449951</v>
      </c>
      <c r="GZ13">
        <v>159212</v>
      </c>
      <c r="HA13">
        <v>433893</v>
      </c>
      <c r="HB13">
        <v>665700</v>
      </c>
      <c r="HC13">
        <v>34750</v>
      </c>
      <c r="HD13">
        <v>240</v>
      </c>
      <c r="HE13">
        <v>101818</v>
      </c>
      <c r="HF13">
        <v>1020152</v>
      </c>
      <c r="HG13">
        <v>644153</v>
      </c>
      <c r="HH13">
        <v>535711</v>
      </c>
      <c r="HI13">
        <v>1128594</v>
      </c>
      <c r="HJ13">
        <v>407432</v>
      </c>
      <c r="HK13">
        <v>701782</v>
      </c>
      <c r="HL13">
        <v>120909</v>
      </c>
      <c r="HM13">
        <v>449813</v>
      </c>
      <c r="HN13">
        <v>648758</v>
      </c>
      <c r="HO13">
        <v>51035</v>
      </c>
      <c r="HP13">
        <v>551</v>
      </c>
      <c r="HQ13">
        <v>95000</v>
      </c>
      <c r="HR13">
        <v>1056190</v>
      </c>
      <c r="HS13">
        <v>874277</v>
      </c>
      <c r="HT13">
        <v>544813</v>
      </c>
      <c r="HU13">
        <v>1385654</v>
      </c>
      <c r="HV13">
        <v>369892</v>
      </c>
      <c r="HW13">
        <v>497579</v>
      </c>
      <c r="HX13">
        <v>81000</v>
      </c>
      <c r="HY13">
        <v>479032</v>
      </c>
      <c r="HZ13">
        <v>703328</v>
      </c>
      <c r="IA13">
        <v>54244</v>
      </c>
      <c r="IB13">
        <v>626</v>
      </c>
      <c r="IC13">
        <v>154991</v>
      </c>
      <c r="ID13">
        <v>1073220</v>
      </c>
      <c r="IE13">
        <v>633449</v>
      </c>
      <c r="IF13">
        <v>634023</v>
      </c>
      <c r="IG13">
        <v>1072646</v>
      </c>
      <c r="IH13">
        <v>315476</v>
      </c>
      <c r="II13">
        <v>812829</v>
      </c>
      <c r="IJ13">
        <v>104351</v>
      </c>
      <c r="IK13">
        <v>411494</v>
      </c>
      <c r="IL13">
        <v>639080</v>
      </c>
      <c r="IM13">
        <v>45432</v>
      </c>
      <c r="IN13">
        <v>426</v>
      </c>
      <c r="IO13">
        <v>115629</v>
      </c>
      <c r="IP13">
        <v>954556</v>
      </c>
      <c r="IQ13">
        <v>963038</v>
      </c>
      <c r="IR13">
        <v>527123</v>
      </c>
      <c r="IS13">
        <v>1390471</v>
      </c>
      <c r="IT13">
        <v>299318</v>
      </c>
      <c r="IU13">
        <v>709423</v>
      </c>
      <c r="IV13">
        <v>207491</v>
      </c>
      <c r="IW13">
        <v>389737</v>
      </c>
      <c r="IX13">
        <v>629188</v>
      </c>
      <c r="IY13">
        <v>69512</v>
      </c>
      <c r="IZ13">
        <v>181</v>
      </c>
      <c r="JA13">
        <v>92349</v>
      </c>
      <c r="JB13">
        <v>928506</v>
      </c>
      <c r="JC13">
        <v>986607</v>
      </c>
      <c r="JD13">
        <v>482086</v>
      </c>
      <c r="JE13">
        <v>1433027</v>
      </c>
      <c r="JF13">
        <v>307630</v>
      </c>
      <c r="JG13">
        <v>733665</v>
      </c>
      <c r="JH13">
        <v>295923</v>
      </c>
      <c r="JI13">
        <v>371411</v>
      </c>
      <c r="JJ13">
        <v>656093</v>
      </c>
      <c r="JK13">
        <v>51467</v>
      </c>
      <c r="JL13">
        <v>152</v>
      </c>
      <c r="JM13">
        <v>95284</v>
      </c>
      <c r="JN13">
        <v>963723</v>
      </c>
      <c r="JO13">
        <v>1081207</v>
      </c>
      <c r="JP13">
        <v>466695</v>
      </c>
      <c r="JQ13">
        <v>1578235</v>
      </c>
      <c r="JR13">
        <v>245793</v>
      </c>
      <c r="JS13">
        <v>831045</v>
      </c>
      <c r="JT13">
        <v>312488</v>
      </c>
      <c r="JU13">
        <v>460140</v>
      </c>
      <c r="JV13">
        <v>673898</v>
      </c>
      <c r="JW13">
        <v>66760</v>
      </c>
      <c r="JX13">
        <v>413</v>
      </c>
      <c r="JY13">
        <v>101472</v>
      </c>
      <c r="JZ13">
        <v>919691</v>
      </c>
      <c r="KA13">
        <v>1210706</v>
      </c>
      <c r="KB13">
        <v>561612</v>
      </c>
      <c r="KC13">
        <v>1568785</v>
      </c>
      <c r="KD13">
        <v>244616</v>
      </c>
      <c r="KE13">
        <v>773208</v>
      </c>
      <c r="KF13">
        <v>105056</v>
      </c>
      <c r="KG13">
        <v>480098</v>
      </c>
      <c r="KH13">
        <v>644200</v>
      </c>
      <c r="KI13">
        <v>48309</v>
      </c>
      <c r="KJ13">
        <v>65</v>
      </c>
      <c r="KK13">
        <v>89897</v>
      </c>
      <c r="KL13">
        <v>888816</v>
      </c>
      <c r="KM13">
        <v>926638</v>
      </c>
      <c r="KN13">
        <v>569995</v>
      </c>
      <c r="KO13">
        <v>1245459</v>
      </c>
      <c r="KP13">
        <v>328701</v>
      </c>
      <c r="KQ13">
        <v>580866</v>
      </c>
      <c r="KR13">
        <v>144817</v>
      </c>
      <c r="KS13">
        <v>487692</v>
      </c>
      <c r="KT13">
        <v>670018</v>
      </c>
      <c r="KU13">
        <v>47682</v>
      </c>
      <c r="KV13">
        <v>232</v>
      </c>
      <c r="KW13">
        <v>105677</v>
      </c>
      <c r="KX13">
        <v>998719</v>
      </c>
      <c r="KY13">
        <v>773597</v>
      </c>
      <c r="KZ13">
        <v>593369</v>
      </c>
      <c r="LA13">
        <v>1178947</v>
      </c>
      <c r="LB13">
        <v>251735</v>
      </c>
      <c r="LC13">
        <v>593861</v>
      </c>
      <c r="LD13">
        <v>174607</v>
      </c>
      <c r="LE13">
        <v>469531</v>
      </c>
      <c r="LF13">
        <v>705204</v>
      </c>
      <c r="LG13">
        <v>52283</v>
      </c>
      <c r="LH13">
        <v>34</v>
      </c>
      <c r="LI13">
        <v>94154</v>
      </c>
      <c r="LJ13">
        <v>956939</v>
      </c>
      <c r="LK13">
        <v>820785</v>
      </c>
      <c r="LL13">
        <v>563685</v>
      </c>
      <c r="LM13">
        <v>1214039</v>
      </c>
      <c r="LN13">
        <v>249699</v>
      </c>
      <c r="LO13">
        <v>546814</v>
      </c>
      <c r="LP13">
        <v>174288</v>
      </c>
      <c r="LQ13">
        <v>454411</v>
      </c>
      <c r="LR13">
        <v>664341</v>
      </c>
      <c r="LS13">
        <v>41971</v>
      </c>
      <c r="LT13">
        <v>75</v>
      </c>
      <c r="LU13">
        <v>103016</v>
      </c>
      <c r="LV13">
        <v>914040</v>
      </c>
      <c r="LW13">
        <v>763148</v>
      </c>
      <c r="LX13">
        <v>557427</v>
      </c>
      <c r="LY13">
        <v>1119761</v>
      </c>
      <c r="LZ13">
        <v>257871</v>
      </c>
      <c r="MA13">
        <v>539450</v>
      </c>
      <c r="MB13">
        <v>245561</v>
      </c>
      <c r="MC13">
        <v>444138</v>
      </c>
      <c r="MD13">
        <v>628563</v>
      </c>
      <c r="ME13">
        <v>76954</v>
      </c>
      <c r="MF13">
        <v>558</v>
      </c>
      <c r="MG13">
        <v>95937</v>
      </c>
      <c r="MH13">
        <v>886434</v>
      </c>
      <c r="MI13">
        <v>862523</v>
      </c>
      <c r="MJ13">
        <v>540075</v>
      </c>
      <c r="MK13">
        <v>1208882</v>
      </c>
      <c r="ML13">
        <v>234213</v>
      </c>
      <c r="MM13">
        <v>1004745</v>
      </c>
      <c r="MN13">
        <v>329788</v>
      </c>
      <c r="MO13">
        <v>434379</v>
      </c>
      <c r="MP13">
        <v>529978</v>
      </c>
      <c r="MQ13">
        <v>107582</v>
      </c>
      <c r="MR13">
        <v>153</v>
      </c>
      <c r="MS13">
        <v>204850</v>
      </c>
      <c r="MT13">
        <v>764191</v>
      </c>
      <c r="MU13">
        <v>1442268</v>
      </c>
      <c r="MV13">
        <v>639229</v>
      </c>
      <c r="MW13">
        <v>1567230</v>
      </c>
      <c r="MX13">
        <v>199084</v>
      </c>
      <c r="MY13">
        <v>727330</v>
      </c>
      <c r="MZ13">
        <v>250218</v>
      </c>
      <c r="NA13">
        <v>491707</v>
      </c>
      <c r="NB13">
        <v>527405</v>
      </c>
      <c r="NC13">
        <v>114845</v>
      </c>
      <c r="ND13">
        <v>962</v>
      </c>
      <c r="NE13">
        <v>162416</v>
      </c>
      <c r="NF13">
        <v>726489</v>
      </c>
      <c r="NG13">
        <v>1093355</v>
      </c>
      <c r="NH13">
        <v>654123</v>
      </c>
      <c r="NI13">
        <v>1165721</v>
      </c>
      <c r="NJ13">
        <v>194740</v>
      </c>
      <c r="NK13">
        <v>780326</v>
      </c>
      <c r="NL13">
        <v>147136</v>
      </c>
      <c r="NM13">
        <v>453332</v>
      </c>
      <c r="NN13">
        <v>570776</v>
      </c>
      <c r="NO13">
        <v>73165</v>
      </c>
      <c r="NP13">
        <v>384</v>
      </c>
      <c r="NQ13">
        <v>114771</v>
      </c>
      <c r="NR13">
        <v>765516</v>
      </c>
      <c r="NS13">
        <v>1001011</v>
      </c>
      <c r="NT13">
        <v>568103</v>
      </c>
      <c r="NU13">
        <v>1198424</v>
      </c>
      <c r="NV13">
        <v>199540</v>
      </c>
      <c r="NW13">
        <v>600340</v>
      </c>
      <c r="NX13">
        <v>201571</v>
      </c>
      <c r="NY13">
        <v>395831</v>
      </c>
      <c r="NZ13">
        <v>564217</v>
      </c>
      <c r="OA13">
        <v>91996</v>
      </c>
      <c r="OB13">
        <v>30</v>
      </c>
      <c r="OC13">
        <v>104216</v>
      </c>
      <c r="OD13">
        <v>763757</v>
      </c>
      <c r="OE13">
        <v>893937</v>
      </c>
      <c r="OF13">
        <v>500047</v>
      </c>
      <c r="OG13">
        <v>1157647</v>
      </c>
      <c r="OH13">
        <v>208871</v>
      </c>
      <c r="OI13">
        <v>761465</v>
      </c>
      <c r="OJ13">
        <v>253628</v>
      </c>
      <c r="OK13">
        <v>425817</v>
      </c>
      <c r="OL13">
        <v>619955</v>
      </c>
      <c r="OM13">
        <v>56748</v>
      </c>
      <c r="ON13">
        <v>221</v>
      </c>
      <c r="OO13">
        <v>97236</v>
      </c>
      <c r="OP13">
        <v>828826</v>
      </c>
      <c r="OQ13">
        <v>1072062</v>
      </c>
      <c r="OR13">
        <v>523053</v>
      </c>
      <c r="OS13">
        <v>1377835</v>
      </c>
      <c r="OT13">
        <v>278040</v>
      </c>
      <c r="OU13">
        <v>657061</v>
      </c>
      <c r="OV13">
        <v>327371</v>
      </c>
      <c r="OW13">
        <v>413485</v>
      </c>
      <c r="OX13">
        <v>709289</v>
      </c>
      <c r="OY13">
        <v>94268</v>
      </c>
      <c r="OZ13">
        <v>47</v>
      </c>
      <c r="PA13">
        <v>98569</v>
      </c>
      <c r="PB13">
        <v>987329</v>
      </c>
      <c r="PC13">
        <v>1078747</v>
      </c>
      <c r="PD13">
        <v>512054</v>
      </c>
      <c r="PE13">
        <v>1554022</v>
      </c>
      <c r="PF13">
        <v>339764</v>
      </c>
      <c r="PG13">
        <v>566556</v>
      </c>
      <c r="PH13">
        <v>214558</v>
      </c>
      <c r="PI13">
        <v>393204</v>
      </c>
      <c r="PJ13">
        <v>606757</v>
      </c>
      <c r="PK13">
        <v>76995</v>
      </c>
      <c r="PL13">
        <v>0</v>
      </c>
      <c r="PM13">
        <v>96736</v>
      </c>
      <c r="PN13">
        <v>946521</v>
      </c>
      <c r="PO13">
        <v>858109</v>
      </c>
      <c r="PP13">
        <v>489940</v>
      </c>
      <c r="PQ13">
        <v>1314690</v>
      </c>
      <c r="PR13">
        <v>343651</v>
      </c>
      <c r="PS13">
        <v>649155</v>
      </c>
      <c r="PT13">
        <v>242643</v>
      </c>
      <c r="PU13">
        <v>416878</v>
      </c>
      <c r="PV13">
        <v>614217</v>
      </c>
      <c r="PW13">
        <v>104364</v>
      </c>
      <c r="PX13">
        <v>806</v>
      </c>
      <c r="PY13">
        <v>107748</v>
      </c>
      <c r="PZ13">
        <v>957868</v>
      </c>
      <c r="QA13">
        <v>996968</v>
      </c>
      <c r="QB13">
        <v>524626</v>
      </c>
      <c r="QC13">
        <v>1430210</v>
      </c>
      <c r="QD13">
        <v>336605</v>
      </c>
      <c r="QE13">
        <v>666706</v>
      </c>
      <c r="QF13">
        <v>293873</v>
      </c>
      <c r="QG13">
        <v>458858</v>
      </c>
      <c r="QH13">
        <v>649335</v>
      </c>
      <c r="QI13">
        <v>135357</v>
      </c>
      <c r="QJ13">
        <v>1604</v>
      </c>
      <c r="QK13">
        <v>87410</v>
      </c>
      <c r="QL13">
        <v>985940</v>
      </c>
      <c r="QM13">
        <v>1097540</v>
      </c>
      <c r="QN13">
        <v>546268</v>
      </c>
      <c r="QO13">
        <v>1537212</v>
      </c>
      <c r="QP13">
        <v>299029</v>
      </c>
      <c r="QQ13">
        <v>529385</v>
      </c>
      <c r="QR13">
        <v>204719</v>
      </c>
      <c r="QS13">
        <v>375916</v>
      </c>
      <c r="QT13">
        <v>628657</v>
      </c>
      <c r="QU13">
        <v>108008</v>
      </c>
      <c r="QV13">
        <v>1178</v>
      </c>
      <c r="QW13">
        <v>98349</v>
      </c>
      <c r="QX13">
        <v>927686</v>
      </c>
      <c r="QY13">
        <v>843290</v>
      </c>
      <c r="QZ13">
        <v>474265</v>
      </c>
      <c r="RA13">
        <v>1296711</v>
      </c>
      <c r="RB13">
        <v>284644</v>
      </c>
      <c r="RC13">
        <v>493077</v>
      </c>
      <c r="RD13">
        <v>198200</v>
      </c>
      <c r="RE13">
        <v>411641</v>
      </c>
      <c r="RF13">
        <v>727857</v>
      </c>
      <c r="RG13">
        <v>133182</v>
      </c>
      <c r="RH13">
        <v>563</v>
      </c>
      <c r="RI13">
        <v>90737</v>
      </c>
      <c r="RJ13">
        <v>1012501</v>
      </c>
      <c r="RK13">
        <v>825022</v>
      </c>
      <c r="RL13">
        <v>502378</v>
      </c>
      <c r="RM13">
        <v>1335145</v>
      </c>
      <c r="RN13">
        <v>273314</v>
      </c>
      <c r="RO13">
        <v>520862</v>
      </c>
      <c r="RP13">
        <v>179226</v>
      </c>
      <c r="RQ13">
        <v>396364</v>
      </c>
      <c r="RR13">
        <v>656955</v>
      </c>
      <c r="RS13">
        <v>210700</v>
      </c>
      <c r="RT13">
        <v>61</v>
      </c>
      <c r="RU13">
        <v>82325</v>
      </c>
      <c r="RV13">
        <v>930269</v>
      </c>
      <c r="RW13">
        <v>910849</v>
      </c>
      <c r="RX13">
        <v>478689</v>
      </c>
      <c r="RY13">
        <v>1362429</v>
      </c>
      <c r="RZ13">
        <v>261513</v>
      </c>
      <c r="SA13">
        <v>437580</v>
      </c>
      <c r="SB13">
        <v>128924</v>
      </c>
      <c r="SC13">
        <v>339371</v>
      </c>
      <c r="SD13">
        <v>654709</v>
      </c>
      <c r="SE13">
        <v>269554</v>
      </c>
      <c r="SF13">
        <v>1925</v>
      </c>
      <c r="SG13">
        <v>64294</v>
      </c>
      <c r="SH13">
        <v>916222</v>
      </c>
      <c r="SI13">
        <v>837983</v>
      </c>
      <c r="SJ13">
        <v>403665</v>
      </c>
      <c r="SK13">
        <v>1350540</v>
      </c>
      <c r="SL13">
        <v>341657</v>
      </c>
      <c r="SM13">
        <v>488257</v>
      </c>
      <c r="SN13">
        <v>180056</v>
      </c>
      <c r="SO13">
        <v>350418</v>
      </c>
      <c r="SP13">
        <v>586684</v>
      </c>
      <c r="SQ13">
        <v>269066</v>
      </c>
      <c r="SR13">
        <v>2</v>
      </c>
      <c r="SS13">
        <v>120272</v>
      </c>
      <c r="ST13">
        <v>928341</v>
      </c>
      <c r="SU13">
        <v>937381</v>
      </c>
      <c r="SV13">
        <v>470690</v>
      </c>
      <c r="SW13">
        <v>1395032</v>
      </c>
      <c r="SX13">
        <v>293612</v>
      </c>
      <c r="SY13">
        <v>484066</v>
      </c>
      <c r="SZ13">
        <v>150645</v>
      </c>
      <c r="TA13">
        <v>291511</v>
      </c>
      <c r="TB13">
        <v>840033</v>
      </c>
      <c r="TC13">
        <v>166884</v>
      </c>
      <c r="TD13">
        <v>25</v>
      </c>
      <c r="TE13">
        <v>68839</v>
      </c>
      <c r="TF13">
        <v>1133645</v>
      </c>
      <c r="TG13">
        <v>801620</v>
      </c>
      <c r="TH13">
        <v>360350</v>
      </c>
      <c r="TI13">
        <v>1574915</v>
      </c>
      <c r="TJ13">
        <v>394473</v>
      </c>
      <c r="TK13">
        <v>790385</v>
      </c>
      <c r="TL13">
        <v>327429</v>
      </c>
      <c r="TM13">
        <v>335586</v>
      </c>
      <c r="TN13">
        <v>933334</v>
      </c>
      <c r="TO13">
        <v>230258</v>
      </c>
      <c r="TP13">
        <v>0</v>
      </c>
      <c r="TQ13">
        <v>72201</v>
      </c>
      <c r="TR13">
        <v>1327807</v>
      </c>
      <c r="TS13">
        <v>1348072</v>
      </c>
      <c r="TT13">
        <v>407787</v>
      </c>
      <c r="TU13">
        <v>2268092</v>
      </c>
      <c r="TV13">
        <v>374196</v>
      </c>
      <c r="TW13">
        <v>588145</v>
      </c>
      <c r="TX13">
        <v>178827</v>
      </c>
      <c r="TY13">
        <v>344473</v>
      </c>
      <c r="TZ13">
        <v>803338</v>
      </c>
      <c r="UA13">
        <v>560233</v>
      </c>
      <c r="UB13">
        <v>299</v>
      </c>
      <c r="UC13">
        <v>61126</v>
      </c>
      <c r="UD13">
        <v>1177534</v>
      </c>
      <c r="UE13">
        <v>1327504</v>
      </c>
      <c r="UF13">
        <v>405599</v>
      </c>
      <c r="UG13">
        <v>2099439</v>
      </c>
      <c r="UH13">
        <v>522048</v>
      </c>
      <c r="UI13">
        <v>557116</v>
      </c>
      <c r="UJ13">
        <v>194863</v>
      </c>
      <c r="UK13">
        <v>367049</v>
      </c>
      <c r="UL13">
        <v>873586</v>
      </c>
      <c r="UM13">
        <v>129930</v>
      </c>
      <c r="UN13">
        <v>476</v>
      </c>
      <c r="UO13">
        <v>64326</v>
      </c>
      <c r="UP13">
        <v>1395634</v>
      </c>
      <c r="UQ13">
        <v>882385</v>
      </c>
      <c r="UR13">
        <v>431375</v>
      </c>
      <c r="US13">
        <v>1846644</v>
      </c>
      <c r="UT13">
        <v>604037</v>
      </c>
      <c r="UU13">
        <v>651522</v>
      </c>
      <c r="UV13">
        <v>303993</v>
      </c>
      <c r="UW13">
        <v>506590</v>
      </c>
      <c r="UX13">
        <v>975812</v>
      </c>
      <c r="UY13">
        <v>143062</v>
      </c>
      <c r="UZ13">
        <v>78</v>
      </c>
      <c r="VA13">
        <v>70613</v>
      </c>
      <c r="VB13">
        <v>1579849</v>
      </c>
      <c r="VC13">
        <v>1098655</v>
      </c>
      <c r="VD13">
        <v>577203</v>
      </c>
      <c r="VE13">
        <v>2101301</v>
      </c>
      <c r="VF13">
        <v>579744</v>
      </c>
      <c r="VG13">
        <v>611590</v>
      </c>
      <c r="VH13">
        <v>146064</v>
      </c>
      <c r="VI13">
        <v>631930</v>
      </c>
      <c r="VJ13">
        <v>1096382</v>
      </c>
      <c r="VK13">
        <v>107369</v>
      </c>
      <c r="VL13">
        <v>236</v>
      </c>
      <c r="VM13">
        <v>66265</v>
      </c>
      <c r="VN13">
        <v>1676126</v>
      </c>
      <c r="VO13">
        <v>865259</v>
      </c>
      <c r="VP13">
        <v>698195</v>
      </c>
      <c r="VQ13">
        <v>1843190</v>
      </c>
      <c r="VR13">
        <v>545896</v>
      </c>
      <c r="VS13">
        <v>623487</v>
      </c>
      <c r="VT13">
        <v>182013</v>
      </c>
      <c r="VU13">
        <v>282228</v>
      </c>
      <c r="VV13">
        <v>1173004</v>
      </c>
      <c r="VW13">
        <v>120994</v>
      </c>
      <c r="VX13">
        <v>157</v>
      </c>
      <c r="VY13">
        <v>57319</v>
      </c>
      <c r="VZ13">
        <v>1718900</v>
      </c>
      <c r="WA13">
        <v>926651</v>
      </c>
      <c r="WB13">
        <v>339547</v>
      </c>
      <c r="WC13">
        <v>2306004</v>
      </c>
      <c r="WD13">
        <v>573694</v>
      </c>
      <c r="WE13">
        <v>609970</v>
      </c>
      <c r="WF13">
        <v>257752</v>
      </c>
      <c r="WG13">
        <v>282249</v>
      </c>
      <c r="WH13">
        <v>1101459</v>
      </c>
      <c r="WI13">
        <v>173234</v>
      </c>
      <c r="WJ13">
        <v>35</v>
      </c>
      <c r="WK13">
        <v>67375</v>
      </c>
      <c r="WL13">
        <v>1675153</v>
      </c>
      <c r="WM13">
        <v>1040991</v>
      </c>
      <c r="WN13">
        <v>349624</v>
      </c>
      <c r="WO13">
        <v>2366520</v>
      </c>
      <c r="WP13">
        <v>431648</v>
      </c>
      <c r="WQ13">
        <v>408724</v>
      </c>
      <c r="WR13">
        <v>172502</v>
      </c>
      <c r="WS13">
        <v>261266</v>
      </c>
      <c r="WT13">
        <v>1037968</v>
      </c>
      <c r="WU13">
        <v>153746</v>
      </c>
      <c r="WV13">
        <v>108</v>
      </c>
      <c r="WW13">
        <v>64221</v>
      </c>
      <c r="WX13">
        <v>1469616</v>
      </c>
      <c r="WY13">
        <v>735080</v>
      </c>
      <c r="WZ13">
        <v>325487</v>
      </c>
      <c r="XA13">
        <v>1879209</v>
      </c>
      <c r="XB13">
        <v>249191</v>
      </c>
      <c r="XC13">
        <v>491374</v>
      </c>
      <c r="XD13">
        <v>214321</v>
      </c>
      <c r="XE13">
        <v>250910</v>
      </c>
      <c r="XF13">
        <v>737943</v>
      </c>
      <c r="XG13">
        <v>202211</v>
      </c>
      <c r="XH13">
        <v>54</v>
      </c>
      <c r="XI13">
        <v>75660</v>
      </c>
      <c r="XJ13">
        <v>987134</v>
      </c>
      <c r="XK13">
        <v>907960</v>
      </c>
      <c r="XL13">
        <v>326570</v>
      </c>
      <c r="XM13">
        <v>1568524</v>
      </c>
      <c r="XN13">
        <v>228805</v>
      </c>
      <c r="XO13">
        <v>492888</v>
      </c>
      <c r="XP13">
        <v>141217</v>
      </c>
      <c r="XQ13">
        <v>251155</v>
      </c>
      <c r="XR13">
        <v>794195</v>
      </c>
      <c r="XS13">
        <v>218558</v>
      </c>
      <c r="XT13">
        <v>0</v>
      </c>
      <c r="XU13">
        <v>72920</v>
      </c>
      <c r="XV13">
        <v>1023000</v>
      </c>
      <c r="XW13">
        <v>852663</v>
      </c>
      <c r="XX13">
        <v>324075</v>
      </c>
      <c r="XY13">
        <v>1551588</v>
      </c>
      <c r="XZ13">
        <v>237066</v>
      </c>
      <c r="YA13">
        <v>501258</v>
      </c>
      <c r="YB13">
        <v>105517</v>
      </c>
      <c r="YC13">
        <v>266098</v>
      </c>
      <c r="YD13">
        <v>658955</v>
      </c>
      <c r="YE13">
        <v>158244</v>
      </c>
      <c r="YF13">
        <v>0</v>
      </c>
      <c r="YG13">
        <v>64078</v>
      </c>
      <c r="YH13">
        <v>896021</v>
      </c>
      <c r="YI13">
        <v>765019</v>
      </c>
      <c r="YJ13">
        <v>330176</v>
      </c>
      <c r="YK13">
        <v>1330864</v>
      </c>
      <c r="YL13">
        <v>213771</v>
      </c>
      <c r="YM13">
        <v>523833</v>
      </c>
      <c r="YN13">
        <v>120104</v>
      </c>
      <c r="YO13">
        <v>222097</v>
      </c>
      <c r="YP13">
        <v>682759</v>
      </c>
      <c r="YQ13">
        <v>245383</v>
      </c>
      <c r="YR13">
        <v>93</v>
      </c>
      <c r="YS13">
        <v>51063</v>
      </c>
      <c r="YT13">
        <v>896530</v>
      </c>
      <c r="YU13">
        <v>889413</v>
      </c>
      <c r="YV13">
        <v>273160</v>
      </c>
      <c r="YW13">
        <v>1512783</v>
      </c>
      <c r="YX13">
        <v>254602</v>
      </c>
      <c r="YY13">
        <v>491059</v>
      </c>
      <c r="YZ13">
        <v>98135</v>
      </c>
      <c r="ZA13">
        <v>206106</v>
      </c>
      <c r="ZB13">
        <v>652210</v>
      </c>
      <c r="ZC13">
        <v>214572</v>
      </c>
      <c r="ZD13">
        <v>10</v>
      </c>
      <c r="ZE13">
        <v>70131</v>
      </c>
      <c r="ZF13">
        <v>906812</v>
      </c>
      <c r="ZG13">
        <v>803776</v>
      </c>
      <c r="ZH13">
        <v>276237</v>
      </c>
      <c r="ZI13">
        <v>1434351</v>
      </c>
      <c r="ZJ13">
        <v>281179</v>
      </c>
      <c r="ZK13">
        <v>307303</v>
      </c>
      <c r="ZL13">
        <v>69190</v>
      </c>
      <c r="ZM13">
        <v>231334</v>
      </c>
      <c r="ZN13">
        <v>588934</v>
      </c>
      <c r="ZO13">
        <v>178363</v>
      </c>
      <c r="ZP13">
        <v>3</v>
      </c>
      <c r="ZQ13">
        <v>68514</v>
      </c>
      <c r="ZR13">
        <v>870113</v>
      </c>
      <c r="ZS13">
        <v>554859</v>
      </c>
      <c r="ZT13">
        <v>299848</v>
      </c>
      <c r="ZU13">
        <v>1125124</v>
      </c>
      <c r="ZV13">
        <v>270798</v>
      </c>
      <c r="ZW13">
        <v>436443</v>
      </c>
      <c r="ZX13">
        <v>92257</v>
      </c>
      <c r="ZY13">
        <v>360510</v>
      </c>
      <c r="ZZ13">
        <v>422780</v>
      </c>
      <c r="AAA13">
        <v>81742</v>
      </c>
      <c r="AAB13">
        <v>2</v>
      </c>
      <c r="AAC13">
        <v>61274</v>
      </c>
      <c r="AAD13">
        <v>693578</v>
      </c>
      <c r="AAE13">
        <v>610444</v>
      </c>
      <c r="AAF13">
        <v>421784</v>
      </c>
      <c r="AAG13">
        <v>882238</v>
      </c>
      <c r="AAH13">
        <v>283177</v>
      </c>
      <c r="AAI13">
        <v>561894</v>
      </c>
      <c r="AAJ13">
        <v>66437</v>
      </c>
      <c r="AAK13">
        <v>410488</v>
      </c>
      <c r="AAL13">
        <v>580110</v>
      </c>
      <c r="AAM13">
        <v>128495</v>
      </c>
      <c r="AAN13">
        <v>26</v>
      </c>
      <c r="AAO13">
        <v>62428</v>
      </c>
      <c r="AAP13">
        <v>863287</v>
      </c>
      <c r="AAQ13">
        <v>756852</v>
      </c>
      <c r="AAR13">
        <v>472916</v>
      </c>
      <c r="AAS13">
        <v>1147223</v>
      </c>
      <c r="AAT13">
        <v>283073</v>
      </c>
      <c r="AAU13">
        <v>527464</v>
      </c>
      <c r="AAV13">
        <v>109397</v>
      </c>
      <c r="AAW13">
        <v>326256</v>
      </c>
      <c r="AAX13">
        <v>791028</v>
      </c>
      <c r="AAY13">
        <v>152455</v>
      </c>
      <c r="AAZ13">
        <v>725</v>
      </c>
      <c r="ABA13">
        <v>60609</v>
      </c>
      <c r="ABB13">
        <v>1074101</v>
      </c>
      <c r="ABC13">
        <v>790041</v>
      </c>
      <c r="ABD13">
        <v>386865</v>
      </c>
      <c r="ABE13">
        <v>1477277</v>
      </c>
      <c r="ABF13">
        <v>265854</v>
      </c>
      <c r="ABG13">
        <v>418703</v>
      </c>
      <c r="ABH13">
        <v>130052</v>
      </c>
      <c r="ABI13">
        <v>340789</v>
      </c>
      <c r="ABJ13">
        <v>839659</v>
      </c>
      <c r="ABK13">
        <v>130696</v>
      </c>
      <c r="ABL13">
        <v>116</v>
      </c>
      <c r="ABM13">
        <v>71608</v>
      </c>
      <c r="ABN13">
        <v>1105513</v>
      </c>
      <c r="ABO13">
        <v>679567</v>
      </c>
      <c r="ABP13">
        <v>412397</v>
      </c>
      <c r="ABQ13">
        <v>1372683</v>
      </c>
      <c r="ABR13">
        <v>322728</v>
      </c>
      <c r="ABS13">
        <v>607059</v>
      </c>
      <c r="ABT13">
        <v>110459</v>
      </c>
      <c r="ABU13">
        <v>367864</v>
      </c>
      <c r="ABV13">
        <v>957660</v>
      </c>
      <c r="ABW13">
        <v>398095</v>
      </c>
      <c r="ABX13">
        <v>315</v>
      </c>
      <c r="ABY13">
        <v>69264</v>
      </c>
      <c r="ABZ13">
        <v>1280388</v>
      </c>
      <c r="ACA13">
        <v>1115928</v>
      </c>
      <c r="ACB13">
        <v>437128</v>
      </c>
      <c r="ACC13">
        <v>1959188</v>
      </c>
      <c r="ACD13">
        <v>354863</v>
      </c>
      <c r="ACE13">
        <v>657168</v>
      </c>
      <c r="ACF13">
        <v>97667</v>
      </c>
      <c r="ACG13">
        <v>425491</v>
      </c>
      <c r="ACH13">
        <v>785918</v>
      </c>
      <c r="ACI13">
        <v>208829</v>
      </c>
      <c r="ACJ13">
        <v>3513</v>
      </c>
      <c r="ACK13">
        <v>68454</v>
      </c>
      <c r="ACL13">
        <v>1140781</v>
      </c>
      <c r="ACM13">
        <v>967177</v>
      </c>
      <c r="ACN13">
        <v>493945</v>
      </c>
      <c r="ACO13">
        <v>1614013</v>
      </c>
      <c r="ACP13">
        <v>207228</v>
      </c>
      <c r="ACQ13">
        <v>619239</v>
      </c>
      <c r="ACR13">
        <v>70431</v>
      </c>
      <c r="ACS13">
        <v>415906</v>
      </c>
      <c r="ACT13">
        <v>770070</v>
      </c>
      <c r="ACU13">
        <v>243032</v>
      </c>
      <c r="ACV13">
        <v>29</v>
      </c>
      <c r="ACW13">
        <v>60477</v>
      </c>
      <c r="ACX13">
        <v>977298</v>
      </c>
      <c r="ACY13">
        <v>932731</v>
      </c>
      <c r="ACZ13">
        <v>476383</v>
      </c>
      <c r="ADA13">
        <v>1433646</v>
      </c>
      <c r="ADB13">
        <v>261792</v>
      </c>
      <c r="ADC13">
        <v>754571</v>
      </c>
      <c r="ADD13">
        <v>111817</v>
      </c>
      <c r="ADE13">
        <v>302124</v>
      </c>
      <c r="ADF13">
        <v>654844</v>
      </c>
      <c r="ADG13">
        <v>257118</v>
      </c>
      <c r="ADH13">
        <v>0</v>
      </c>
      <c r="ADI13">
        <v>69606</v>
      </c>
      <c r="ADJ13">
        <v>916636</v>
      </c>
      <c r="ADK13">
        <v>1123506</v>
      </c>
      <c r="ADL13">
        <v>371730</v>
      </c>
      <c r="ADM13">
        <v>1668412</v>
      </c>
      <c r="ADN13">
        <v>269861</v>
      </c>
      <c r="ADO13">
        <v>730579</v>
      </c>
      <c r="ADP13">
        <v>114052</v>
      </c>
      <c r="ADQ13">
        <v>328121</v>
      </c>
      <c r="ADR13">
        <v>654127</v>
      </c>
      <c r="ADS13">
        <v>258153</v>
      </c>
      <c r="ADT13">
        <v>2</v>
      </c>
      <c r="ADU13">
        <v>92153</v>
      </c>
      <c r="ADV13">
        <v>923988</v>
      </c>
      <c r="ADW13">
        <v>1102786</v>
      </c>
      <c r="ADX13">
        <v>420274</v>
      </c>
      <c r="ADY13">
        <v>1606500</v>
      </c>
      <c r="ADZ13">
        <v>226132</v>
      </c>
      <c r="AEA13">
        <v>416159</v>
      </c>
      <c r="AEB13">
        <v>119646</v>
      </c>
      <c r="AEC13">
        <v>303017</v>
      </c>
      <c r="AED13">
        <v>683387</v>
      </c>
      <c r="AEE13">
        <v>157580</v>
      </c>
      <c r="AEF13">
        <v>20</v>
      </c>
      <c r="AEG13">
        <v>70865</v>
      </c>
      <c r="AEH13">
        <v>909519</v>
      </c>
      <c r="AEI13">
        <v>693405</v>
      </c>
      <c r="AEJ13">
        <v>373882</v>
      </c>
      <c r="AEK13">
        <v>1229042</v>
      </c>
      <c r="AEL13">
        <v>207520</v>
      </c>
      <c r="AEM13">
        <v>539530</v>
      </c>
      <c r="AEN13">
        <v>99308</v>
      </c>
      <c r="AEO13">
        <v>488117</v>
      </c>
      <c r="AEP13">
        <v>534435</v>
      </c>
      <c r="AEQ13">
        <v>157801</v>
      </c>
      <c r="AER13">
        <v>1112</v>
      </c>
      <c r="AES13">
        <v>255587</v>
      </c>
      <c r="AET13">
        <v>741955</v>
      </c>
      <c r="AEU13">
        <v>797751</v>
      </c>
      <c r="AEV13">
        <v>743704</v>
      </c>
      <c r="AEW13">
        <v>796002</v>
      </c>
      <c r="AEX13">
        <v>171347</v>
      </c>
      <c r="AEY13">
        <v>680433</v>
      </c>
      <c r="AEZ13">
        <v>148911</v>
      </c>
      <c r="AFA13">
        <v>335894</v>
      </c>
      <c r="AFB13">
        <v>508139</v>
      </c>
      <c r="AFC13">
        <v>233492</v>
      </c>
      <c r="AFD13">
        <v>2652</v>
      </c>
      <c r="AFE13">
        <v>119920</v>
      </c>
      <c r="AFF13">
        <v>679486</v>
      </c>
      <c r="AFG13">
        <v>1065488</v>
      </c>
      <c r="AFH13">
        <v>455814</v>
      </c>
      <c r="AFI13">
        <v>1289160</v>
      </c>
      <c r="AFJ13">
        <v>174177</v>
      </c>
      <c r="AFK13">
        <v>534218</v>
      </c>
      <c r="AFL13">
        <v>113251</v>
      </c>
      <c r="AFM13">
        <v>263039</v>
      </c>
      <c r="AFN13">
        <v>570268</v>
      </c>
      <c r="AFO13">
        <v>263621</v>
      </c>
      <c r="AFP13">
        <v>3017</v>
      </c>
      <c r="AFQ13">
        <v>60682</v>
      </c>
      <c r="AFR13">
        <v>744445</v>
      </c>
      <c r="AFS13">
        <v>914107</v>
      </c>
      <c r="AFT13">
        <v>323721</v>
      </c>
      <c r="AFU13">
        <v>1334831</v>
      </c>
      <c r="AFV13">
        <v>174321</v>
      </c>
      <c r="AFW13">
        <v>667933</v>
      </c>
      <c r="AFX13">
        <v>118936</v>
      </c>
      <c r="AFY13">
        <v>259239</v>
      </c>
      <c r="AFZ13">
        <v>563347</v>
      </c>
      <c r="AGA13">
        <v>241750</v>
      </c>
      <c r="AGB13">
        <v>47</v>
      </c>
      <c r="AGC13">
        <v>93296</v>
      </c>
      <c r="AGD13">
        <v>737668</v>
      </c>
      <c r="AGE13">
        <v>1028666</v>
      </c>
      <c r="AGF13">
        <v>352535</v>
      </c>
      <c r="AGG13">
        <v>1413799</v>
      </c>
    </row>
    <row r="14" spans="1:865" x14ac:dyDescent="0.2">
      <c r="A14" t="s">
        <v>24</v>
      </c>
      <c r="B14">
        <v>102994</v>
      </c>
      <c r="C14">
        <v>103347</v>
      </c>
      <c r="D14">
        <v>4070</v>
      </c>
      <c r="E14">
        <v>78747</v>
      </c>
      <c r="F14">
        <v>45334</v>
      </c>
      <c r="G14">
        <v>731</v>
      </c>
      <c r="H14">
        <v>0</v>
      </c>
      <c r="I14">
        <v>3772</v>
      </c>
      <c r="J14">
        <v>148328</v>
      </c>
      <c r="K14">
        <v>108148</v>
      </c>
      <c r="L14">
        <v>82519</v>
      </c>
      <c r="M14">
        <v>173957</v>
      </c>
      <c r="N14">
        <v>77653</v>
      </c>
      <c r="O14">
        <v>121844</v>
      </c>
      <c r="P14">
        <v>4408</v>
      </c>
      <c r="Q14">
        <v>59570</v>
      </c>
      <c r="R14">
        <v>34625</v>
      </c>
      <c r="S14">
        <v>3686</v>
      </c>
      <c r="T14">
        <v>0</v>
      </c>
      <c r="U14">
        <v>1411</v>
      </c>
      <c r="V14">
        <v>112278</v>
      </c>
      <c r="W14">
        <v>129938</v>
      </c>
      <c r="X14">
        <v>60981</v>
      </c>
      <c r="Y14">
        <v>181235</v>
      </c>
      <c r="Z14">
        <v>109321</v>
      </c>
      <c r="AA14">
        <v>94132</v>
      </c>
      <c r="AB14">
        <v>1641</v>
      </c>
      <c r="AC14">
        <v>63485</v>
      </c>
      <c r="AD14">
        <v>64967</v>
      </c>
      <c r="AE14">
        <v>475</v>
      </c>
      <c r="AF14">
        <v>28</v>
      </c>
      <c r="AG14">
        <v>1639</v>
      </c>
      <c r="AH14">
        <v>174288</v>
      </c>
      <c r="AI14">
        <v>96276</v>
      </c>
      <c r="AJ14">
        <v>65124</v>
      </c>
      <c r="AK14">
        <v>205440</v>
      </c>
      <c r="AL14">
        <v>36506</v>
      </c>
      <c r="AM14">
        <v>10668</v>
      </c>
      <c r="AN14">
        <v>631</v>
      </c>
      <c r="AO14">
        <v>14339</v>
      </c>
      <c r="AP14">
        <v>17006</v>
      </c>
      <c r="AQ14">
        <v>0</v>
      </c>
      <c r="AR14">
        <v>2</v>
      </c>
      <c r="AS14">
        <v>1030</v>
      </c>
      <c r="AT14">
        <v>53512</v>
      </c>
      <c r="AU14">
        <v>11301</v>
      </c>
      <c r="AV14">
        <v>15369</v>
      </c>
      <c r="AW14">
        <v>49444</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43807</v>
      </c>
      <c r="CI14">
        <v>8674</v>
      </c>
      <c r="CJ14">
        <v>181</v>
      </c>
      <c r="CK14">
        <v>41</v>
      </c>
      <c r="CL14">
        <v>13550</v>
      </c>
      <c r="CM14">
        <v>36</v>
      </c>
      <c r="CN14">
        <v>30</v>
      </c>
      <c r="CO14">
        <v>249</v>
      </c>
      <c r="CP14">
        <v>57357</v>
      </c>
      <c r="CQ14">
        <v>8921</v>
      </c>
      <c r="CR14">
        <v>290</v>
      </c>
      <c r="CS14">
        <v>65988</v>
      </c>
      <c r="CT14">
        <v>88986</v>
      </c>
      <c r="CU14">
        <v>29741</v>
      </c>
      <c r="CV14">
        <v>507</v>
      </c>
      <c r="CW14">
        <v>0</v>
      </c>
      <c r="CX14">
        <v>10672</v>
      </c>
      <c r="CY14">
        <v>1050</v>
      </c>
      <c r="CZ14">
        <v>0</v>
      </c>
      <c r="DA14">
        <v>460</v>
      </c>
      <c r="DB14">
        <v>99658</v>
      </c>
      <c r="DC14">
        <v>31298</v>
      </c>
      <c r="DD14">
        <v>460</v>
      </c>
      <c r="DE14">
        <v>130496</v>
      </c>
      <c r="DF14">
        <v>29232</v>
      </c>
      <c r="DG14">
        <v>6632</v>
      </c>
      <c r="DH14">
        <v>229</v>
      </c>
      <c r="DI14">
        <v>3460</v>
      </c>
      <c r="DJ14">
        <v>2020</v>
      </c>
      <c r="DK14">
        <v>0</v>
      </c>
      <c r="DL14">
        <v>0</v>
      </c>
      <c r="DM14">
        <v>203</v>
      </c>
      <c r="DN14">
        <v>31252</v>
      </c>
      <c r="DO14">
        <v>6861</v>
      </c>
      <c r="DP14">
        <v>3663</v>
      </c>
      <c r="DQ14">
        <v>34450</v>
      </c>
      <c r="DR14">
        <v>88537</v>
      </c>
      <c r="DS14">
        <v>20199</v>
      </c>
      <c r="DT14">
        <v>732</v>
      </c>
      <c r="DU14">
        <v>1485</v>
      </c>
      <c r="DV14">
        <v>7138</v>
      </c>
      <c r="DW14">
        <v>900</v>
      </c>
      <c r="DX14">
        <v>0</v>
      </c>
      <c r="DY14">
        <v>94</v>
      </c>
      <c r="DZ14">
        <v>95675</v>
      </c>
      <c r="EA14">
        <v>21831</v>
      </c>
      <c r="EB14">
        <v>1579</v>
      </c>
      <c r="EC14">
        <v>115927</v>
      </c>
      <c r="ED14">
        <v>98962</v>
      </c>
      <c r="EE14">
        <v>26701</v>
      </c>
      <c r="EF14">
        <v>429</v>
      </c>
      <c r="EG14">
        <v>10307</v>
      </c>
      <c r="EH14">
        <v>988</v>
      </c>
      <c r="EI14">
        <v>0</v>
      </c>
      <c r="EJ14">
        <v>0</v>
      </c>
      <c r="EK14">
        <v>187</v>
      </c>
      <c r="EL14">
        <v>99950</v>
      </c>
      <c r="EM14">
        <v>27130</v>
      </c>
      <c r="EN14">
        <v>10494</v>
      </c>
      <c r="EO14">
        <v>116586</v>
      </c>
      <c r="EP14">
        <v>99261</v>
      </c>
      <c r="EQ14">
        <v>24814</v>
      </c>
      <c r="ER14">
        <v>670</v>
      </c>
      <c r="ES14">
        <v>8462</v>
      </c>
      <c r="ET14">
        <v>11964</v>
      </c>
      <c r="EU14">
        <v>1472</v>
      </c>
      <c r="EV14">
        <v>0</v>
      </c>
      <c r="EW14">
        <v>436</v>
      </c>
      <c r="EX14">
        <v>111225</v>
      </c>
      <c r="EY14">
        <v>26956</v>
      </c>
      <c r="EZ14">
        <v>8898</v>
      </c>
      <c r="FA14">
        <v>129283</v>
      </c>
      <c r="FB14">
        <v>0</v>
      </c>
      <c r="FC14">
        <v>0</v>
      </c>
      <c r="FD14">
        <v>0</v>
      </c>
      <c r="FE14">
        <v>0</v>
      </c>
      <c r="FF14">
        <v>0</v>
      </c>
      <c r="FG14">
        <v>0</v>
      </c>
      <c r="FH14">
        <v>0</v>
      </c>
      <c r="FI14">
        <v>0</v>
      </c>
      <c r="FJ14">
        <v>0</v>
      </c>
      <c r="FK14">
        <v>0</v>
      </c>
      <c r="FL14">
        <v>0</v>
      </c>
      <c r="FM14">
        <v>0</v>
      </c>
      <c r="FN14">
        <v>151528</v>
      </c>
      <c r="FO14">
        <v>156031</v>
      </c>
      <c r="FP14">
        <v>2844</v>
      </c>
      <c r="FQ14">
        <v>13215</v>
      </c>
      <c r="FR14">
        <v>107661</v>
      </c>
      <c r="FS14">
        <v>526</v>
      </c>
      <c r="FT14">
        <v>27</v>
      </c>
      <c r="FU14">
        <v>1246</v>
      </c>
      <c r="FV14">
        <v>259189</v>
      </c>
      <c r="FW14">
        <v>159428</v>
      </c>
      <c r="FX14">
        <v>14461</v>
      </c>
      <c r="FY14">
        <v>404156</v>
      </c>
      <c r="FZ14">
        <v>146626</v>
      </c>
      <c r="GA14">
        <v>111313</v>
      </c>
      <c r="GB14">
        <v>12480</v>
      </c>
      <c r="GC14">
        <v>29699</v>
      </c>
      <c r="GD14">
        <v>152300</v>
      </c>
      <c r="GE14">
        <v>2625</v>
      </c>
      <c r="GF14">
        <v>206</v>
      </c>
      <c r="GG14">
        <v>2341</v>
      </c>
      <c r="GH14">
        <v>298926</v>
      </c>
      <c r="GI14">
        <v>126624</v>
      </c>
      <c r="GJ14">
        <v>32040</v>
      </c>
      <c r="GK14">
        <v>393510</v>
      </c>
      <c r="GL14">
        <v>94187</v>
      </c>
      <c r="GM14">
        <v>55660</v>
      </c>
      <c r="GN14">
        <v>382</v>
      </c>
      <c r="GO14">
        <v>21778</v>
      </c>
      <c r="GP14">
        <v>99927</v>
      </c>
      <c r="GQ14">
        <v>604</v>
      </c>
      <c r="GR14">
        <v>288</v>
      </c>
      <c r="GS14">
        <v>3325</v>
      </c>
      <c r="GT14">
        <v>194114</v>
      </c>
      <c r="GU14">
        <v>56934</v>
      </c>
      <c r="GV14">
        <v>25103</v>
      </c>
      <c r="GW14">
        <v>225945</v>
      </c>
      <c r="GX14">
        <v>72764</v>
      </c>
      <c r="GY14">
        <v>55399</v>
      </c>
      <c r="GZ14">
        <v>498</v>
      </c>
      <c r="HA14">
        <v>25435</v>
      </c>
      <c r="HB14">
        <v>80264</v>
      </c>
      <c r="HC14">
        <v>1484</v>
      </c>
      <c r="HD14">
        <v>39</v>
      </c>
      <c r="HE14">
        <v>925</v>
      </c>
      <c r="HF14">
        <v>153028</v>
      </c>
      <c r="HG14">
        <v>57420</v>
      </c>
      <c r="HH14">
        <v>26360</v>
      </c>
      <c r="HI14">
        <v>184088</v>
      </c>
      <c r="HJ14">
        <v>77336</v>
      </c>
      <c r="HK14">
        <v>87228</v>
      </c>
      <c r="HL14">
        <v>1808</v>
      </c>
      <c r="HM14">
        <v>30053</v>
      </c>
      <c r="HN14">
        <v>115649</v>
      </c>
      <c r="HO14">
        <v>1877</v>
      </c>
      <c r="HP14">
        <v>539</v>
      </c>
      <c r="HQ14">
        <v>2214</v>
      </c>
      <c r="HR14">
        <v>192985</v>
      </c>
      <c r="HS14">
        <v>91452</v>
      </c>
      <c r="HT14">
        <v>32267</v>
      </c>
      <c r="HU14">
        <v>252170</v>
      </c>
      <c r="HV14">
        <v>57194</v>
      </c>
      <c r="HW14">
        <v>82354</v>
      </c>
      <c r="HX14">
        <v>2838</v>
      </c>
      <c r="HY14">
        <v>28785</v>
      </c>
      <c r="HZ14">
        <v>60471</v>
      </c>
      <c r="IA14">
        <v>1810</v>
      </c>
      <c r="IB14">
        <v>210</v>
      </c>
      <c r="IC14">
        <v>1530</v>
      </c>
      <c r="ID14">
        <v>117665</v>
      </c>
      <c r="IE14">
        <v>87212</v>
      </c>
      <c r="IF14">
        <v>30315</v>
      </c>
      <c r="IG14">
        <v>174562</v>
      </c>
      <c r="IH14">
        <v>68744</v>
      </c>
      <c r="II14">
        <v>67651</v>
      </c>
      <c r="IJ14">
        <v>6257</v>
      </c>
      <c r="IK14">
        <v>38600</v>
      </c>
      <c r="IL14">
        <v>44251</v>
      </c>
      <c r="IM14">
        <v>1646</v>
      </c>
      <c r="IN14">
        <v>2536</v>
      </c>
      <c r="IO14">
        <v>1406</v>
      </c>
      <c r="IP14">
        <v>112995</v>
      </c>
      <c r="IQ14">
        <v>78090</v>
      </c>
      <c r="IR14">
        <v>40006</v>
      </c>
      <c r="IS14">
        <v>151079</v>
      </c>
      <c r="IT14">
        <v>67737</v>
      </c>
      <c r="IU14">
        <v>88326</v>
      </c>
      <c r="IV14">
        <v>1072</v>
      </c>
      <c r="IW14">
        <v>30107</v>
      </c>
      <c r="IX14">
        <v>56317</v>
      </c>
      <c r="IY14">
        <v>281</v>
      </c>
      <c r="IZ14">
        <v>51</v>
      </c>
      <c r="JA14">
        <v>729</v>
      </c>
      <c r="JB14">
        <v>124054</v>
      </c>
      <c r="JC14">
        <v>89730</v>
      </c>
      <c r="JD14">
        <v>30836</v>
      </c>
      <c r="JE14">
        <v>182948</v>
      </c>
      <c r="JF14">
        <v>49571</v>
      </c>
      <c r="JG14">
        <v>49425</v>
      </c>
      <c r="JH14">
        <v>1518</v>
      </c>
      <c r="JI14">
        <v>180774</v>
      </c>
      <c r="JJ14">
        <v>45233</v>
      </c>
      <c r="JK14">
        <v>2960</v>
      </c>
      <c r="JL14">
        <v>0</v>
      </c>
      <c r="JM14">
        <v>1534</v>
      </c>
      <c r="JN14">
        <v>94804</v>
      </c>
      <c r="JO14">
        <v>53903</v>
      </c>
      <c r="JP14">
        <v>182308</v>
      </c>
      <c r="JQ14">
        <v>-33601</v>
      </c>
      <c r="JR14">
        <v>62799</v>
      </c>
      <c r="JS14">
        <v>85598</v>
      </c>
      <c r="JT14">
        <v>3462</v>
      </c>
      <c r="JU14">
        <v>58862</v>
      </c>
      <c r="JV14">
        <v>46510</v>
      </c>
      <c r="JW14">
        <v>2026</v>
      </c>
      <c r="JX14">
        <v>19</v>
      </c>
      <c r="JY14">
        <v>1774</v>
      </c>
      <c r="JZ14">
        <v>109309</v>
      </c>
      <c r="KA14">
        <v>91105</v>
      </c>
      <c r="KB14">
        <v>60636</v>
      </c>
      <c r="KC14">
        <v>139778</v>
      </c>
      <c r="KD14">
        <v>65195</v>
      </c>
      <c r="KE14">
        <v>95878</v>
      </c>
      <c r="KF14">
        <v>1978</v>
      </c>
      <c r="KG14">
        <v>68152</v>
      </c>
      <c r="KH14">
        <v>40693</v>
      </c>
      <c r="KI14">
        <v>515</v>
      </c>
      <c r="KJ14">
        <v>42</v>
      </c>
      <c r="KK14">
        <v>2052</v>
      </c>
      <c r="KL14">
        <v>105888</v>
      </c>
      <c r="KM14">
        <v>98413</v>
      </c>
      <c r="KN14">
        <v>70204</v>
      </c>
      <c r="KO14">
        <v>134097</v>
      </c>
      <c r="KP14">
        <v>84819</v>
      </c>
      <c r="KQ14">
        <v>54628</v>
      </c>
      <c r="KR14">
        <v>1726</v>
      </c>
      <c r="KS14">
        <v>59606</v>
      </c>
      <c r="KT14">
        <v>46372</v>
      </c>
      <c r="KU14">
        <v>144</v>
      </c>
      <c r="KV14">
        <v>0</v>
      </c>
      <c r="KW14">
        <v>3104</v>
      </c>
      <c r="KX14">
        <v>131191</v>
      </c>
      <c r="KY14">
        <v>56498</v>
      </c>
      <c r="KZ14">
        <v>62710</v>
      </c>
      <c r="LA14">
        <v>124979</v>
      </c>
      <c r="LB14">
        <v>108914</v>
      </c>
      <c r="LC14">
        <v>79376</v>
      </c>
      <c r="LD14">
        <v>1889</v>
      </c>
      <c r="LE14">
        <v>68514</v>
      </c>
      <c r="LF14">
        <v>66641</v>
      </c>
      <c r="LG14">
        <v>32</v>
      </c>
      <c r="LH14">
        <v>0</v>
      </c>
      <c r="LI14">
        <v>4096</v>
      </c>
      <c r="LJ14">
        <v>175555</v>
      </c>
      <c r="LK14">
        <v>81297</v>
      </c>
      <c r="LL14">
        <v>72610</v>
      </c>
      <c r="LM14">
        <v>184242</v>
      </c>
      <c r="LN14">
        <v>84726</v>
      </c>
      <c r="LO14">
        <v>89860</v>
      </c>
      <c r="LP14">
        <v>1427</v>
      </c>
      <c r="LQ14">
        <v>62023</v>
      </c>
      <c r="LR14">
        <v>70919</v>
      </c>
      <c r="LS14">
        <v>735</v>
      </c>
      <c r="LT14">
        <v>17</v>
      </c>
      <c r="LU14">
        <v>2188</v>
      </c>
      <c r="LV14">
        <v>155645</v>
      </c>
      <c r="LW14">
        <v>92039</v>
      </c>
      <c r="LX14">
        <v>64211</v>
      </c>
      <c r="LY14">
        <v>183473</v>
      </c>
      <c r="LZ14">
        <v>79803</v>
      </c>
      <c r="MA14">
        <v>66634</v>
      </c>
      <c r="MB14">
        <v>1228</v>
      </c>
      <c r="MC14">
        <v>82336</v>
      </c>
      <c r="MD14">
        <v>39734</v>
      </c>
      <c r="ME14">
        <v>3557</v>
      </c>
      <c r="MF14">
        <v>22</v>
      </c>
      <c r="MG14">
        <v>3493</v>
      </c>
      <c r="MH14">
        <v>119537</v>
      </c>
      <c r="MI14">
        <v>71441</v>
      </c>
      <c r="MJ14">
        <v>85829</v>
      </c>
      <c r="MK14">
        <v>105149</v>
      </c>
      <c r="ML14">
        <v>69046</v>
      </c>
      <c r="MM14">
        <v>68086</v>
      </c>
      <c r="MN14">
        <v>4454</v>
      </c>
      <c r="MO14">
        <v>88700</v>
      </c>
      <c r="MP14">
        <v>43566</v>
      </c>
      <c r="MQ14">
        <v>9457</v>
      </c>
      <c r="MR14">
        <v>56</v>
      </c>
      <c r="MS14">
        <v>27092</v>
      </c>
      <c r="MT14">
        <v>112612</v>
      </c>
      <c r="MU14">
        <v>82053</v>
      </c>
      <c r="MV14">
        <v>115792</v>
      </c>
      <c r="MW14">
        <v>78873</v>
      </c>
      <c r="MX14">
        <v>106706</v>
      </c>
      <c r="MY14">
        <v>81738</v>
      </c>
      <c r="MZ14">
        <v>3832</v>
      </c>
      <c r="NA14">
        <v>93852</v>
      </c>
      <c r="NB14">
        <v>40966</v>
      </c>
      <c r="NC14">
        <v>6133</v>
      </c>
      <c r="ND14">
        <v>42</v>
      </c>
      <c r="NE14">
        <v>10656</v>
      </c>
      <c r="NF14">
        <v>147672</v>
      </c>
      <c r="NG14">
        <v>91745</v>
      </c>
      <c r="NH14">
        <v>104508</v>
      </c>
      <c r="NI14">
        <v>134909</v>
      </c>
      <c r="NJ14">
        <v>109451</v>
      </c>
      <c r="NK14">
        <v>100263</v>
      </c>
      <c r="NL14">
        <v>8627</v>
      </c>
      <c r="NM14">
        <v>94227</v>
      </c>
      <c r="NN14">
        <v>59940</v>
      </c>
      <c r="NO14">
        <v>436</v>
      </c>
      <c r="NP14">
        <v>0</v>
      </c>
      <c r="NQ14">
        <v>5987</v>
      </c>
      <c r="NR14">
        <v>169391</v>
      </c>
      <c r="NS14">
        <v>109326</v>
      </c>
      <c r="NT14">
        <v>100214</v>
      </c>
      <c r="NU14">
        <v>178503</v>
      </c>
      <c r="NV14">
        <v>99773</v>
      </c>
      <c r="NW14">
        <v>106921</v>
      </c>
      <c r="NX14">
        <v>6811</v>
      </c>
      <c r="NY14">
        <v>114429</v>
      </c>
      <c r="NZ14">
        <v>53926</v>
      </c>
      <c r="OA14">
        <v>6140</v>
      </c>
      <c r="OB14">
        <v>0</v>
      </c>
      <c r="OC14">
        <v>4803</v>
      </c>
      <c r="OD14">
        <v>153699</v>
      </c>
      <c r="OE14">
        <v>119872</v>
      </c>
      <c r="OF14">
        <v>119232</v>
      </c>
      <c r="OG14">
        <v>154339</v>
      </c>
      <c r="OH14">
        <v>107864</v>
      </c>
      <c r="OI14">
        <v>97094</v>
      </c>
      <c r="OJ14">
        <v>6736</v>
      </c>
      <c r="OK14">
        <v>119265</v>
      </c>
      <c r="OL14">
        <v>55331</v>
      </c>
      <c r="OM14">
        <v>2814</v>
      </c>
      <c r="ON14">
        <v>0</v>
      </c>
      <c r="OO14">
        <v>5638</v>
      </c>
      <c r="OP14">
        <v>163195</v>
      </c>
      <c r="OQ14">
        <v>106644</v>
      </c>
      <c r="OR14">
        <v>124903</v>
      </c>
      <c r="OS14">
        <v>144936</v>
      </c>
      <c r="OT14">
        <v>95193</v>
      </c>
      <c r="OU14">
        <v>81229</v>
      </c>
      <c r="OV14">
        <v>7962</v>
      </c>
      <c r="OW14">
        <v>162025</v>
      </c>
      <c r="OX14">
        <v>23755</v>
      </c>
      <c r="OY14">
        <v>2197</v>
      </c>
      <c r="OZ14">
        <v>0</v>
      </c>
      <c r="PA14">
        <v>4965</v>
      </c>
      <c r="PB14">
        <v>118948</v>
      </c>
      <c r="PC14">
        <v>91388</v>
      </c>
      <c r="PD14">
        <v>166990</v>
      </c>
      <c r="PE14">
        <v>43346</v>
      </c>
      <c r="PF14">
        <v>97082</v>
      </c>
      <c r="PG14">
        <v>71556</v>
      </c>
      <c r="PH14">
        <v>17047</v>
      </c>
      <c r="PI14">
        <v>97395</v>
      </c>
      <c r="PJ14">
        <v>34280</v>
      </c>
      <c r="PK14">
        <v>1551</v>
      </c>
      <c r="PL14">
        <v>23</v>
      </c>
      <c r="PM14">
        <v>4221</v>
      </c>
      <c r="PN14">
        <v>131362</v>
      </c>
      <c r="PO14">
        <v>90177</v>
      </c>
      <c r="PP14">
        <v>101616</v>
      </c>
      <c r="PQ14">
        <v>119923</v>
      </c>
      <c r="PR14">
        <v>122548</v>
      </c>
      <c r="PS14">
        <v>82436</v>
      </c>
      <c r="PT14">
        <v>6767</v>
      </c>
      <c r="PU14">
        <v>160899</v>
      </c>
      <c r="PV14">
        <v>26465</v>
      </c>
      <c r="PW14">
        <v>3735</v>
      </c>
      <c r="PX14">
        <v>30</v>
      </c>
      <c r="PY14">
        <v>4453</v>
      </c>
      <c r="PZ14">
        <v>149013</v>
      </c>
      <c r="QA14">
        <v>92968</v>
      </c>
      <c r="QB14">
        <v>165352</v>
      </c>
      <c r="QC14">
        <v>76629</v>
      </c>
      <c r="QD14">
        <v>126049</v>
      </c>
      <c r="QE14">
        <v>69092</v>
      </c>
      <c r="QF14">
        <v>9111</v>
      </c>
      <c r="QG14">
        <v>145285</v>
      </c>
      <c r="QH14">
        <v>24043</v>
      </c>
      <c r="QI14">
        <v>2139</v>
      </c>
      <c r="QJ14">
        <v>1</v>
      </c>
      <c r="QK14">
        <v>4430</v>
      </c>
      <c r="QL14">
        <v>150092</v>
      </c>
      <c r="QM14">
        <v>80343</v>
      </c>
      <c r="QN14">
        <v>149715</v>
      </c>
      <c r="QO14">
        <v>80720</v>
      </c>
      <c r="QP14">
        <v>126277</v>
      </c>
      <c r="QQ14">
        <v>115797</v>
      </c>
      <c r="QR14">
        <v>20293</v>
      </c>
      <c r="QS14">
        <v>147863</v>
      </c>
      <c r="QT14">
        <v>24112</v>
      </c>
      <c r="QU14">
        <v>3863</v>
      </c>
      <c r="QV14">
        <v>0</v>
      </c>
      <c r="QW14">
        <v>2841</v>
      </c>
      <c r="QX14">
        <v>150389</v>
      </c>
      <c r="QY14">
        <v>139953</v>
      </c>
      <c r="QZ14">
        <v>150704</v>
      </c>
      <c r="RA14">
        <v>139638</v>
      </c>
      <c r="RB14">
        <v>126268</v>
      </c>
      <c r="RC14">
        <v>117479</v>
      </c>
      <c r="RD14">
        <v>24767</v>
      </c>
      <c r="RE14">
        <v>164609</v>
      </c>
      <c r="RF14">
        <v>39194</v>
      </c>
      <c r="RG14">
        <v>1137</v>
      </c>
      <c r="RH14">
        <v>0</v>
      </c>
      <c r="RI14">
        <v>3074</v>
      </c>
      <c r="RJ14">
        <v>165462</v>
      </c>
      <c r="RK14">
        <v>143383</v>
      </c>
      <c r="RL14">
        <v>167683</v>
      </c>
      <c r="RM14">
        <v>141162</v>
      </c>
      <c r="RN14">
        <v>250538</v>
      </c>
      <c r="RO14">
        <v>138500</v>
      </c>
      <c r="RP14">
        <v>15810</v>
      </c>
      <c r="RQ14">
        <v>187393</v>
      </c>
      <c r="RR14">
        <v>43683</v>
      </c>
      <c r="RS14">
        <v>5366</v>
      </c>
      <c r="RT14">
        <v>0</v>
      </c>
      <c r="RU14">
        <v>4519</v>
      </c>
      <c r="RV14">
        <v>294221</v>
      </c>
      <c r="RW14">
        <v>159676</v>
      </c>
      <c r="RX14">
        <v>191912</v>
      </c>
      <c r="RY14">
        <v>261985</v>
      </c>
      <c r="RZ14">
        <v>179809</v>
      </c>
      <c r="SA14">
        <v>166379</v>
      </c>
      <c r="SB14">
        <v>14841</v>
      </c>
      <c r="SC14">
        <v>247104</v>
      </c>
      <c r="SD14">
        <v>39255</v>
      </c>
      <c r="SE14">
        <v>2410</v>
      </c>
      <c r="SF14">
        <v>4</v>
      </c>
      <c r="SG14">
        <v>4019</v>
      </c>
      <c r="SH14">
        <v>219064</v>
      </c>
      <c r="SI14">
        <v>183634</v>
      </c>
      <c r="SJ14">
        <v>251123</v>
      </c>
      <c r="SK14">
        <v>151575</v>
      </c>
      <c r="SL14">
        <v>176794</v>
      </c>
      <c r="SM14">
        <v>165435</v>
      </c>
      <c r="SN14">
        <v>20942</v>
      </c>
      <c r="SO14">
        <v>209169</v>
      </c>
      <c r="SP14">
        <v>34620</v>
      </c>
      <c r="SQ14">
        <v>7971</v>
      </c>
      <c r="SR14">
        <v>0</v>
      </c>
      <c r="SS14">
        <v>7805</v>
      </c>
      <c r="ST14">
        <v>211414</v>
      </c>
      <c r="SU14">
        <v>194348</v>
      </c>
      <c r="SV14">
        <v>216974</v>
      </c>
      <c r="SW14">
        <v>188788</v>
      </c>
      <c r="SX14">
        <v>136016</v>
      </c>
      <c r="SY14">
        <v>126475</v>
      </c>
      <c r="SZ14">
        <v>15439</v>
      </c>
      <c r="TA14">
        <v>252195</v>
      </c>
      <c r="TB14">
        <v>46700</v>
      </c>
      <c r="TC14">
        <v>53</v>
      </c>
      <c r="TD14">
        <v>0</v>
      </c>
      <c r="TE14">
        <v>2266</v>
      </c>
      <c r="TF14">
        <v>182716</v>
      </c>
      <c r="TG14">
        <v>141967</v>
      </c>
      <c r="TH14">
        <v>254461</v>
      </c>
      <c r="TI14">
        <v>70222</v>
      </c>
      <c r="TJ14">
        <v>177893</v>
      </c>
      <c r="TK14">
        <v>217721</v>
      </c>
      <c r="TL14">
        <v>21683</v>
      </c>
      <c r="TM14">
        <v>180821</v>
      </c>
      <c r="TN14">
        <v>81977</v>
      </c>
      <c r="TO14">
        <v>6155</v>
      </c>
      <c r="TP14">
        <v>0</v>
      </c>
      <c r="TQ14">
        <v>3675</v>
      </c>
      <c r="TR14">
        <v>259870</v>
      </c>
      <c r="TS14">
        <v>245559</v>
      </c>
      <c r="TT14">
        <v>184496</v>
      </c>
      <c r="TU14">
        <v>320933</v>
      </c>
      <c r="TV14">
        <v>99649</v>
      </c>
      <c r="TW14">
        <v>97558</v>
      </c>
      <c r="TX14">
        <v>9735</v>
      </c>
      <c r="TY14">
        <v>65183</v>
      </c>
      <c r="TZ14">
        <v>27402</v>
      </c>
      <c r="UA14">
        <v>119</v>
      </c>
      <c r="UB14">
        <v>15</v>
      </c>
      <c r="UC14">
        <v>2024</v>
      </c>
      <c r="UD14">
        <v>127051</v>
      </c>
      <c r="UE14">
        <v>107427</v>
      </c>
      <c r="UF14">
        <v>67207</v>
      </c>
      <c r="UG14">
        <v>167271</v>
      </c>
      <c r="UH14">
        <v>74789</v>
      </c>
      <c r="UI14">
        <v>48670</v>
      </c>
      <c r="UJ14">
        <v>8237</v>
      </c>
      <c r="UK14">
        <v>16537</v>
      </c>
      <c r="UL14">
        <v>12167</v>
      </c>
      <c r="UM14">
        <v>0</v>
      </c>
      <c r="UN14">
        <v>0</v>
      </c>
      <c r="UO14">
        <v>383</v>
      </c>
      <c r="UP14">
        <v>86956</v>
      </c>
      <c r="UQ14">
        <v>56907</v>
      </c>
      <c r="UR14">
        <v>16920</v>
      </c>
      <c r="US14">
        <v>126943</v>
      </c>
      <c r="UT14">
        <v>51</v>
      </c>
      <c r="UU14">
        <v>5896</v>
      </c>
      <c r="UV14">
        <v>0</v>
      </c>
      <c r="UW14">
        <v>544</v>
      </c>
      <c r="UX14">
        <v>510</v>
      </c>
      <c r="UY14">
        <v>0</v>
      </c>
      <c r="UZ14">
        <v>0</v>
      </c>
      <c r="VA14">
        <v>177</v>
      </c>
      <c r="VB14">
        <v>561</v>
      </c>
      <c r="VC14">
        <v>5896</v>
      </c>
      <c r="VD14">
        <v>721</v>
      </c>
      <c r="VE14">
        <v>5736</v>
      </c>
      <c r="VF14">
        <v>1336</v>
      </c>
      <c r="VG14">
        <v>0</v>
      </c>
      <c r="VH14">
        <v>0</v>
      </c>
      <c r="VI14">
        <v>12</v>
      </c>
      <c r="VJ14">
        <v>0</v>
      </c>
      <c r="VK14">
        <v>0</v>
      </c>
      <c r="VL14">
        <v>0</v>
      </c>
      <c r="VM14">
        <v>830</v>
      </c>
      <c r="VN14">
        <v>1336</v>
      </c>
      <c r="VO14">
        <v>0</v>
      </c>
      <c r="VP14">
        <v>842</v>
      </c>
      <c r="VQ14">
        <v>494</v>
      </c>
      <c r="VR14">
        <v>113390</v>
      </c>
      <c r="VS14">
        <v>99750</v>
      </c>
      <c r="VT14">
        <v>19418</v>
      </c>
      <c r="VU14">
        <v>21003</v>
      </c>
      <c r="VV14">
        <v>922</v>
      </c>
      <c r="VW14">
        <v>8221</v>
      </c>
      <c r="VX14">
        <v>0</v>
      </c>
      <c r="VY14">
        <v>202</v>
      </c>
      <c r="VZ14">
        <v>114312</v>
      </c>
      <c r="WA14">
        <v>127389</v>
      </c>
      <c r="WB14">
        <v>21205</v>
      </c>
      <c r="WC14">
        <v>220496</v>
      </c>
      <c r="WD14">
        <v>301906</v>
      </c>
      <c r="WE14">
        <v>190959</v>
      </c>
      <c r="WF14">
        <v>27705</v>
      </c>
      <c r="WG14">
        <v>101287</v>
      </c>
      <c r="WH14">
        <v>55283</v>
      </c>
      <c r="WI14">
        <v>3707</v>
      </c>
      <c r="WJ14">
        <v>38</v>
      </c>
      <c r="WK14">
        <v>1437</v>
      </c>
      <c r="WL14">
        <v>357189</v>
      </c>
      <c r="WM14">
        <v>222409</v>
      </c>
      <c r="WN14">
        <v>102724</v>
      </c>
      <c r="WO14">
        <v>476874</v>
      </c>
      <c r="WP14">
        <v>193441</v>
      </c>
      <c r="WQ14">
        <v>155978</v>
      </c>
      <c r="WR14">
        <v>20056</v>
      </c>
      <c r="WS14">
        <v>96983</v>
      </c>
      <c r="WT14">
        <v>35290</v>
      </c>
      <c r="WU14">
        <v>17923</v>
      </c>
      <c r="WV14">
        <v>6</v>
      </c>
      <c r="WW14">
        <v>1732</v>
      </c>
      <c r="WX14">
        <v>228731</v>
      </c>
      <c r="WY14">
        <v>193963</v>
      </c>
      <c r="WZ14">
        <v>98715</v>
      </c>
      <c r="XA14">
        <v>323979</v>
      </c>
      <c r="XB14">
        <v>159227</v>
      </c>
      <c r="XC14">
        <v>176969</v>
      </c>
      <c r="XD14">
        <v>31415</v>
      </c>
      <c r="XE14">
        <v>80952</v>
      </c>
      <c r="XF14">
        <v>27929</v>
      </c>
      <c r="XG14">
        <v>12250</v>
      </c>
      <c r="XH14">
        <v>145</v>
      </c>
      <c r="XI14">
        <v>1903</v>
      </c>
      <c r="XJ14">
        <v>187156</v>
      </c>
      <c r="XK14">
        <v>220779</v>
      </c>
      <c r="XL14">
        <v>82855</v>
      </c>
      <c r="XM14">
        <v>325080</v>
      </c>
      <c r="XN14">
        <v>145269</v>
      </c>
      <c r="XO14">
        <v>214626</v>
      </c>
      <c r="XP14">
        <v>26013</v>
      </c>
      <c r="XQ14">
        <v>85175</v>
      </c>
      <c r="XR14">
        <v>65099</v>
      </c>
      <c r="XS14">
        <v>34391</v>
      </c>
      <c r="XT14">
        <v>138</v>
      </c>
      <c r="XU14">
        <v>2252</v>
      </c>
      <c r="XV14">
        <v>210368</v>
      </c>
      <c r="XW14">
        <v>275168</v>
      </c>
      <c r="XX14">
        <v>87427</v>
      </c>
      <c r="XY14">
        <v>398109</v>
      </c>
      <c r="XZ14">
        <v>183517</v>
      </c>
      <c r="YA14">
        <v>195849</v>
      </c>
      <c r="YB14">
        <v>16343</v>
      </c>
      <c r="YC14">
        <v>89962</v>
      </c>
      <c r="YD14">
        <v>40851</v>
      </c>
      <c r="YE14">
        <v>7101</v>
      </c>
      <c r="YF14">
        <v>41</v>
      </c>
      <c r="YG14">
        <v>3648</v>
      </c>
      <c r="YH14">
        <v>224368</v>
      </c>
      <c r="YI14">
        <v>219334</v>
      </c>
      <c r="YJ14">
        <v>93610</v>
      </c>
      <c r="YK14">
        <v>350092</v>
      </c>
      <c r="YL14">
        <v>172198</v>
      </c>
      <c r="YM14">
        <v>207282</v>
      </c>
      <c r="YN14">
        <v>19407</v>
      </c>
      <c r="YO14">
        <v>87278</v>
      </c>
      <c r="YP14">
        <v>22401</v>
      </c>
      <c r="YQ14">
        <v>29246</v>
      </c>
      <c r="YR14">
        <v>3</v>
      </c>
      <c r="YS14">
        <v>3265</v>
      </c>
      <c r="YT14">
        <v>194599</v>
      </c>
      <c r="YU14">
        <v>255938</v>
      </c>
      <c r="YV14">
        <v>90543</v>
      </c>
      <c r="YW14">
        <v>359994</v>
      </c>
      <c r="YX14">
        <v>185553</v>
      </c>
      <c r="YY14">
        <v>196430</v>
      </c>
      <c r="YZ14">
        <v>17007</v>
      </c>
      <c r="ZA14">
        <v>88645</v>
      </c>
      <c r="ZB14">
        <v>42476</v>
      </c>
      <c r="ZC14">
        <v>21522</v>
      </c>
      <c r="ZD14">
        <v>185</v>
      </c>
      <c r="ZE14">
        <v>2979</v>
      </c>
      <c r="ZF14">
        <v>228029</v>
      </c>
      <c r="ZG14">
        <v>235144</v>
      </c>
      <c r="ZH14">
        <v>91624</v>
      </c>
      <c r="ZI14">
        <v>371549</v>
      </c>
      <c r="ZJ14">
        <v>201901</v>
      </c>
      <c r="ZK14">
        <v>135819</v>
      </c>
      <c r="ZL14">
        <v>9105</v>
      </c>
      <c r="ZM14">
        <v>51627</v>
      </c>
      <c r="ZN14">
        <v>16070</v>
      </c>
      <c r="ZO14">
        <v>19716</v>
      </c>
      <c r="ZP14">
        <v>203</v>
      </c>
      <c r="ZQ14">
        <v>4166</v>
      </c>
      <c r="ZR14">
        <v>217971</v>
      </c>
      <c r="ZS14">
        <v>164843</v>
      </c>
      <c r="ZT14">
        <v>55793</v>
      </c>
      <c r="ZU14">
        <v>327021</v>
      </c>
      <c r="ZV14">
        <v>150706</v>
      </c>
      <c r="ZW14">
        <v>62895</v>
      </c>
      <c r="ZX14">
        <v>4539</v>
      </c>
      <c r="ZY14">
        <v>51693</v>
      </c>
      <c r="ZZ14">
        <v>12342</v>
      </c>
      <c r="AAA14">
        <v>25150</v>
      </c>
      <c r="AAB14">
        <v>225</v>
      </c>
      <c r="AAC14">
        <v>403</v>
      </c>
      <c r="AAD14">
        <v>163048</v>
      </c>
      <c r="AAE14">
        <v>92809</v>
      </c>
      <c r="AAF14">
        <v>52096</v>
      </c>
      <c r="AAG14">
        <v>203761</v>
      </c>
      <c r="AAH14">
        <v>186733</v>
      </c>
      <c r="AAI14">
        <v>82990</v>
      </c>
      <c r="AAJ14">
        <v>2094</v>
      </c>
      <c r="AAK14">
        <v>7654</v>
      </c>
      <c r="AAL14">
        <v>3484</v>
      </c>
      <c r="AAM14">
        <v>1922</v>
      </c>
      <c r="AAN14">
        <v>0</v>
      </c>
      <c r="AAO14">
        <v>608</v>
      </c>
      <c r="AAP14">
        <v>190217</v>
      </c>
      <c r="AAQ14">
        <v>87006</v>
      </c>
      <c r="AAR14">
        <v>8262</v>
      </c>
      <c r="AAS14">
        <v>268961</v>
      </c>
      <c r="AAT14">
        <v>188850</v>
      </c>
      <c r="AAU14">
        <v>75396</v>
      </c>
      <c r="AAV14">
        <v>2245</v>
      </c>
      <c r="AAW14">
        <v>14383</v>
      </c>
      <c r="AAX14">
        <v>2434</v>
      </c>
      <c r="AAY14">
        <v>7946</v>
      </c>
      <c r="AAZ14">
        <v>0</v>
      </c>
      <c r="ABA14">
        <v>1383</v>
      </c>
      <c r="ABB14">
        <v>191284</v>
      </c>
      <c r="ABC14">
        <v>85587</v>
      </c>
      <c r="ABD14">
        <v>15766</v>
      </c>
      <c r="ABE14">
        <v>261105</v>
      </c>
      <c r="ABF14">
        <v>218678</v>
      </c>
      <c r="ABG14">
        <v>132965</v>
      </c>
      <c r="ABH14">
        <v>1165</v>
      </c>
      <c r="ABI14">
        <v>30854</v>
      </c>
      <c r="ABJ14">
        <v>13941</v>
      </c>
      <c r="ABK14">
        <v>12269</v>
      </c>
      <c r="ABL14">
        <v>72</v>
      </c>
      <c r="ABM14">
        <v>594</v>
      </c>
      <c r="ABN14">
        <v>232619</v>
      </c>
      <c r="ABO14">
        <v>146471</v>
      </c>
      <c r="ABP14">
        <v>31448</v>
      </c>
      <c r="ABQ14">
        <v>347642</v>
      </c>
      <c r="ABR14">
        <v>236948</v>
      </c>
      <c r="ABS14">
        <v>149708</v>
      </c>
      <c r="ABT14">
        <v>3073</v>
      </c>
      <c r="ABU14">
        <v>30340</v>
      </c>
      <c r="ABV14">
        <v>4514</v>
      </c>
      <c r="ABW14">
        <v>30686</v>
      </c>
      <c r="ABX14">
        <v>203</v>
      </c>
      <c r="ABY14">
        <v>206</v>
      </c>
      <c r="ABZ14">
        <v>241462</v>
      </c>
      <c r="ACA14">
        <v>183670</v>
      </c>
      <c r="ACB14">
        <v>30546</v>
      </c>
      <c r="ACC14">
        <v>394586</v>
      </c>
      <c r="ACD14">
        <v>219112</v>
      </c>
      <c r="ACE14">
        <v>105352</v>
      </c>
      <c r="ACF14">
        <v>1858</v>
      </c>
      <c r="ACG14">
        <v>25252</v>
      </c>
      <c r="ACH14">
        <v>4851</v>
      </c>
      <c r="ACI14">
        <v>29061</v>
      </c>
      <c r="ACJ14">
        <v>228</v>
      </c>
      <c r="ACK14">
        <v>0</v>
      </c>
      <c r="ACL14">
        <v>223963</v>
      </c>
      <c r="ACM14">
        <v>136499</v>
      </c>
      <c r="ACN14">
        <v>25252</v>
      </c>
      <c r="ACO14">
        <v>335210</v>
      </c>
      <c r="ACP14">
        <v>170427</v>
      </c>
      <c r="ACQ14">
        <v>165076</v>
      </c>
      <c r="ACR14">
        <v>9892</v>
      </c>
      <c r="ACS14">
        <v>80397</v>
      </c>
      <c r="ACT14">
        <v>9401</v>
      </c>
      <c r="ACU14">
        <v>29209</v>
      </c>
      <c r="ACV14">
        <v>172</v>
      </c>
      <c r="ACW14">
        <v>2923</v>
      </c>
      <c r="ACX14">
        <v>179828</v>
      </c>
      <c r="ACY14">
        <v>204349</v>
      </c>
      <c r="ACZ14">
        <v>83320</v>
      </c>
      <c r="ADA14">
        <v>300857</v>
      </c>
      <c r="ADB14">
        <v>289210</v>
      </c>
      <c r="ADC14">
        <v>202203</v>
      </c>
      <c r="ADD14">
        <v>10291</v>
      </c>
      <c r="ADE14">
        <v>138583</v>
      </c>
      <c r="ADF14">
        <v>12400</v>
      </c>
      <c r="ADG14">
        <v>31597</v>
      </c>
      <c r="ADH14">
        <v>1077</v>
      </c>
      <c r="ADI14">
        <v>7189</v>
      </c>
      <c r="ADJ14">
        <v>301610</v>
      </c>
      <c r="ADK14">
        <v>245168</v>
      </c>
      <c r="ADL14">
        <v>145772</v>
      </c>
      <c r="ADM14">
        <v>401006</v>
      </c>
      <c r="ADN14">
        <v>231776</v>
      </c>
      <c r="ADO14">
        <v>159856</v>
      </c>
      <c r="ADP14">
        <v>13038</v>
      </c>
      <c r="ADQ14">
        <v>132984</v>
      </c>
      <c r="ADR14">
        <v>23494</v>
      </c>
      <c r="ADS14">
        <v>28653</v>
      </c>
      <c r="ADT14">
        <v>0</v>
      </c>
      <c r="ADU14">
        <v>13428</v>
      </c>
      <c r="ADV14">
        <v>255270</v>
      </c>
      <c r="ADW14">
        <v>201547</v>
      </c>
      <c r="ADX14">
        <v>146412</v>
      </c>
      <c r="ADY14">
        <v>310405</v>
      </c>
      <c r="ADZ14">
        <v>213185</v>
      </c>
      <c r="AEA14">
        <v>159101</v>
      </c>
      <c r="AEB14">
        <v>15471</v>
      </c>
      <c r="AEC14">
        <v>116897</v>
      </c>
      <c r="AED14">
        <v>32437</v>
      </c>
      <c r="AEE14">
        <v>13121</v>
      </c>
      <c r="AEF14">
        <v>239</v>
      </c>
      <c r="AEG14">
        <v>8314</v>
      </c>
      <c r="AEH14">
        <v>245622</v>
      </c>
      <c r="AEI14">
        <v>187932</v>
      </c>
      <c r="AEJ14">
        <v>125211</v>
      </c>
      <c r="AEK14">
        <v>308343</v>
      </c>
      <c r="AEL14">
        <v>215132</v>
      </c>
      <c r="AEM14">
        <v>239348</v>
      </c>
      <c r="AEN14">
        <v>27321</v>
      </c>
      <c r="AEO14">
        <v>206537</v>
      </c>
      <c r="AEP14">
        <v>40104</v>
      </c>
      <c r="AEQ14">
        <v>22272</v>
      </c>
      <c r="AER14">
        <v>1741</v>
      </c>
      <c r="AES14">
        <v>61786</v>
      </c>
      <c r="AET14">
        <v>255236</v>
      </c>
      <c r="AEU14">
        <v>290682</v>
      </c>
      <c r="AEV14">
        <v>268323</v>
      </c>
      <c r="AEW14">
        <v>277595</v>
      </c>
      <c r="AEX14">
        <v>198192</v>
      </c>
      <c r="AEY14">
        <v>286193</v>
      </c>
      <c r="AEZ14">
        <v>40580</v>
      </c>
      <c r="AFA14">
        <v>109807</v>
      </c>
      <c r="AFB14">
        <v>66255</v>
      </c>
      <c r="AFC14">
        <v>16653</v>
      </c>
      <c r="AFD14">
        <v>386</v>
      </c>
      <c r="AFE14">
        <v>8789</v>
      </c>
      <c r="AFF14">
        <v>264447</v>
      </c>
      <c r="AFG14">
        <v>343812</v>
      </c>
      <c r="AFH14">
        <v>118596</v>
      </c>
      <c r="AFI14">
        <v>489663</v>
      </c>
      <c r="AFJ14">
        <v>216215</v>
      </c>
      <c r="AFK14">
        <v>288465</v>
      </c>
      <c r="AFL14">
        <v>26531</v>
      </c>
      <c r="AFM14">
        <v>96506</v>
      </c>
      <c r="AFN14">
        <v>84858</v>
      </c>
      <c r="AFO14">
        <v>7232</v>
      </c>
      <c r="AFP14">
        <v>279</v>
      </c>
      <c r="AFQ14">
        <v>6771</v>
      </c>
      <c r="AFR14">
        <v>301073</v>
      </c>
      <c r="AFS14">
        <v>322507</v>
      </c>
      <c r="AFT14">
        <v>103277</v>
      </c>
      <c r="AFU14">
        <v>520303</v>
      </c>
      <c r="AFV14">
        <v>204549</v>
      </c>
      <c r="AFW14">
        <v>327713</v>
      </c>
      <c r="AFX14">
        <v>30486</v>
      </c>
      <c r="AFY14">
        <v>109222</v>
      </c>
      <c r="AFZ14">
        <v>96596</v>
      </c>
      <c r="AGA14">
        <v>18914</v>
      </c>
      <c r="AGB14">
        <v>30</v>
      </c>
      <c r="AGC14">
        <v>4638</v>
      </c>
      <c r="AGD14">
        <v>301145</v>
      </c>
      <c r="AGE14">
        <v>377143</v>
      </c>
      <c r="AGF14">
        <v>113860</v>
      </c>
      <c r="AGG14">
        <v>564428</v>
      </c>
    </row>
    <row r="15" spans="1:865" x14ac:dyDescent="0.2">
      <c r="A15" t="s">
        <v>25</v>
      </c>
      <c r="B15">
        <v>33372</v>
      </c>
      <c r="C15">
        <v>22851</v>
      </c>
      <c r="D15">
        <v>3195</v>
      </c>
      <c r="E15">
        <v>29654</v>
      </c>
      <c r="F15">
        <v>41512</v>
      </c>
      <c r="G15">
        <v>2500</v>
      </c>
      <c r="H15">
        <v>523</v>
      </c>
      <c r="I15">
        <v>47059</v>
      </c>
      <c r="J15">
        <v>74884</v>
      </c>
      <c r="K15">
        <v>29069</v>
      </c>
      <c r="L15">
        <v>76713</v>
      </c>
      <c r="M15">
        <v>27240</v>
      </c>
      <c r="N15">
        <v>110132</v>
      </c>
      <c r="O15">
        <v>100117</v>
      </c>
      <c r="P15">
        <v>10024</v>
      </c>
      <c r="Q15">
        <v>46504</v>
      </c>
      <c r="R15">
        <v>65060</v>
      </c>
      <c r="S15">
        <v>1704</v>
      </c>
      <c r="T15">
        <v>2</v>
      </c>
      <c r="U15">
        <v>48137</v>
      </c>
      <c r="V15">
        <v>175192</v>
      </c>
      <c r="W15">
        <v>111847</v>
      </c>
      <c r="X15">
        <v>94641</v>
      </c>
      <c r="Y15">
        <v>192398</v>
      </c>
      <c r="Z15">
        <v>92507</v>
      </c>
      <c r="AA15">
        <v>79325</v>
      </c>
      <c r="AB15">
        <v>6575</v>
      </c>
      <c r="AC15">
        <v>77413</v>
      </c>
      <c r="AD15">
        <v>32947</v>
      </c>
      <c r="AE15">
        <v>1441</v>
      </c>
      <c r="AF15">
        <v>208</v>
      </c>
      <c r="AG15">
        <v>46527</v>
      </c>
      <c r="AH15">
        <v>125454</v>
      </c>
      <c r="AI15">
        <v>87549</v>
      </c>
      <c r="AJ15">
        <v>123940</v>
      </c>
      <c r="AK15">
        <v>89063</v>
      </c>
      <c r="AL15">
        <v>2459</v>
      </c>
      <c r="AM15">
        <v>7031</v>
      </c>
      <c r="AN15">
        <v>144</v>
      </c>
      <c r="AO15">
        <v>57046</v>
      </c>
      <c r="AP15">
        <v>1960</v>
      </c>
      <c r="AQ15">
        <v>1244</v>
      </c>
      <c r="AR15">
        <v>0</v>
      </c>
      <c r="AS15">
        <v>19425</v>
      </c>
      <c r="AT15">
        <v>4419</v>
      </c>
      <c r="AU15">
        <v>8419</v>
      </c>
      <c r="AV15">
        <v>76471</v>
      </c>
      <c r="AW15">
        <v>-63633</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335</v>
      </c>
      <c r="CY15">
        <v>0</v>
      </c>
      <c r="CZ15">
        <v>0</v>
      </c>
      <c r="DA15">
        <v>0</v>
      </c>
      <c r="DB15">
        <v>335</v>
      </c>
      <c r="DC15">
        <v>0</v>
      </c>
      <c r="DD15">
        <v>0</v>
      </c>
      <c r="DE15">
        <v>335</v>
      </c>
      <c r="DF15">
        <v>0</v>
      </c>
      <c r="DG15">
        <v>5761</v>
      </c>
      <c r="DH15">
        <v>0</v>
      </c>
      <c r="DI15">
        <v>0</v>
      </c>
      <c r="DJ15">
        <v>0</v>
      </c>
      <c r="DK15">
        <v>0</v>
      </c>
      <c r="DL15">
        <v>0</v>
      </c>
      <c r="DM15">
        <v>0</v>
      </c>
      <c r="DN15">
        <v>0</v>
      </c>
      <c r="DO15">
        <v>5761</v>
      </c>
      <c r="DP15">
        <v>0</v>
      </c>
      <c r="DQ15">
        <v>5761</v>
      </c>
      <c r="DR15">
        <v>0</v>
      </c>
      <c r="DS15">
        <v>22194</v>
      </c>
      <c r="DT15">
        <v>0</v>
      </c>
      <c r="DU15">
        <v>0</v>
      </c>
      <c r="DV15">
        <v>80</v>
      </c>
      <c r="DW15">
        <v>63</v>
      </c>
      <c r="DX15">
        <v>0</v>
      </c>
      <c r="DY15">
        <v>0</v>
      </c>
      <c r="DZ15">
        <v>80</v>
      </c>
      <c r="EA15">
        <v>22257</v>
      </c>
      <c r="EB15">
        <v>0</v>
      </c>
      <c r="EC15">
        <v>22337</v>
      </c>
      <c r="ED15">
        <v>0</v>
      </c>
      <c r="EE15">
        <v>41092</v>
      </c>
      <c r="EF15">
        <v>0</v>
      </c>
      <c r="EG15">
        <v>0</v>
      </c>
      <c r="EH15">
        <v>10</v>
      </c>
      <c r="EI15">
        <v>0</v>
      </c>
      <c r="EJ15">
        <v>0</v>
      </c>
      <c r="EK15">
        <v>0</v>
      </c>
      <c r="EL15">
        <v>10</v>
      </c>
      <c r="EM15">
        <v>41092</v>
      </c>
      <c r="EN15">
        <v>0</v>
      </c>
      <c r="EO15">
        <v>41102</v>
      </c>
      <c r="EP15">
        <v>15</v>
      </c>
      <c r="EQ15">
        <v>65734</v>
      </c>
      <c r="ER15">
        <v>84</v>
      </c>
      <c r="ES15">
        <v>4579</v>
      </c>
      <c r="ET15">
        <v>490</v>
      </c>
      <c r="EU15">
        <v>0</v>
      </c>
      <c r="EV15">
        <v>0</v>
      </c>
      <c r="EW15">
        <v>45</v>
      </c>
      <c r="EX15">
        <v>505</v>
      </c>
      <c r="EY15">
        <v>65818</v>
      </c>
      <c r="EZ15">
        <v>4624</v>
      </c>
      <c r="FA15">
        <v>61699</v>
      </c>
      <c r="FB15">
        <v>0</v>
      </c>
      <c r="FC15">
        <v>0</v>
      </c>
      <c r="FD15">
        <v>0</v>
      </c>
      <c r="FE15">
        <v>0</v>
      </c>
      <c r="FF15">
        <v>0</v>
      </c>
      <c r="FG15">
        <v>0</v>
      </c>
      <c r="FH15">
        <v>0</v>
      </c>
      <c r="FI15">
        <v>0</v>
      </c>
      <c r="FJ15">
        <v>0</v>
      </c>
      <c r="FK15">
        <v>0</v>
      </c>
      <c r="FL15">
        <v>0</v>
      </c>
      <c r="FM15">
        <v>0</v>
      </c>
      <c r="FN15">
        <v>51284</v>
      </c>
      <c r="FO15">
        <v>30629</v>
      </c>
      <c r="FP15">
        <v>850</v>
      </c>
      <c r="FQ15">
        <v>46510</v>
      </c>
      <c r="FR15">
        <v>76824</v>
      </c>
      <c r="FS15">
        <v>635</v>
      </c>
      <c r="FT15">
        <v>255</v>
      </c>
      <c r="FU15">
        <v>18282</v>
      </c>
      <c r="FV15">
        <v>128108</v>
      </c>
      <c r="FW15">
        <v>32369</v>
      </c>
      <c r="FX15">
        <v>64792</v>
      </c>
      <c r="FY15">
        <v>95685</v>
      </c>
      <c r="FZ15">
        <v>91470</v>
      </c>
      <c r="GA15">
        <v>76660</v>
      </c>
      <c r="GB15">
        <v>3233</v>
      </c>
      <c r="GC15">
        <v>38903</v>
      </c>
      <c r="GD15">
        <v>115116</v>
      </c>
      <c r="GE15">
        <v>1974</v>
      </c>
      <c r="GF15">
        <v>296</v>
      </c>
      <c r="GG15">
        <v>9141</v>
      </c>
      <c r="GH15">
        <v>206586</v>
      </c>
      <c r="GI15">
        <v>82163</v>
      </c>
      <c r="GJ15">
        <v>48044</v>
      </c>
      <c r="GK15">
        <v>240705</v>
      </c>
      <c r="GL15">
        <v>13309</v>
      </c>
      <c r="GM15">
        <v>47974</v>
      </c>
      <c r="GN15">
        <v>245</v>
      </c>
      <c r="GO15">
        <v>32456</v>
      </c>
      <c r="GP15">
        <v>48060</v>
      </c>
      <c r="GQ15">
        <v>1186</v>
      </c>
      <c r="GR15">
        <v>246</v>
      </c>
      <c r="GS15">
        <v>14672</v>
      </c>
      <c r="GT15">
        <v>61369</v>
      </c>
      <c r="GU15">
        <v>49651</v>
      </c>
      <c r="GV15">
        <v>47128</v>
      </c>
      <c r="GW15">
        <v>63892</v>
      </c>
      <c r="GX15">
        <v>13036</v>
      </c>
      <c r="GY15">
        <v>58770</v>
      </c>
      <c r="GZ15">
        <v>2024</v>
      </c>
      <c r="HA15">
        <v>47026</v>
      </c>
      <c r="HB15">
        <v>26988</v>
      </c>
      <c r="HC15">
        <v>581</v>
      </c>
      <c r="HD15">
        <v>158</v>
      </c>
      <c r="HE15">
        <v>15226</v>
      </c>
      <c r="HF15">
        <v>40024</v>
      </c>
      <c r="HG15">
        <v>61533</v>
      </c>
      <c r="HH15">
        <v>62252</v>
      </c>
      <c r="HI15">
        <v>39305</v>
      </c>
      <c r="HJ15">
        <v>8378</v>
      </c>
      <c r="HK15">
        <v>65629</v>
      </c>
      <c r="HL15">
        <v>432</v>
      </c>
      <c r="HM15">
        <v>38762</v>
      </c>
      <c r="HN15">
        <v>32035</v>
      </c>
      <c r="HO15">
        <v>6256</v>
      </c>
      <c r="HP15">
        <v>4104</v>
      </c>
      <c r="HQ15">
        <v>13662</v>
      </c>
      <c r="HR15">
        <v>40413</v>
      </c>
      <c r="HS15">
        <v>76421</v>
      </c>
      <c r="HT15">
        <v>52424</v>
      </c>
      <c r="HU15">
        <v>64410</v>
      </c>
      <c r="HV15">
        <v>4480</v>
      </c>
      <c r="HW15">
        <v>59828</v>
      </c>
      <c r="HX15">
        <v>1280</v>
      </c>
      <c r="HY15">
        <v>41999</v>
      </c>
      <c r="HZ15">
        <v>13166</v>
      </c>
      <c r="IA15">
        <v>7463</v>
      </c>
      <c r="IB15">
        <v>3328</v>
      </c>
      <c r="IC15">
        <v>14331</v>
      </c>
      <c r="ID15">
        <v>17646</v>
      </c>
      <c r="IE15">
        <v>71899</v>
      </c>
      <c r="IF15">
        <v>56330</v>
      </c>
      <c r="IG15">
        <v>33215</v>
      </c>
      <c r="IH15">
        <v>57414</v>
      </c>
      <c r="II15">
        <v>114638</v>
      </c>
      <c r="IJ15">
        <v>943</v>
      </c>
      <c r="IK15">
        <v>42818</v>
      </c>
      <c r="IL15">
        <v>23720</v>
      </c>
      <c r="IM15">
        <v>6293</v>
      </c>
      <c r="IN15">
        <v>661</v>
      </c>
      <c r="IO15">
        <v>16996</v>
      </c>
      <c r="IP15">
        <v>81134</v>
      </c>
      <c r="IQ15">
        <v>122535</v>
      </c>
      <c r="IR15">
        <v>59814</v>
      </c>
      <c r="IS15">
        <v>143855</v>
      </c>
      <c r="IT15">
        <v>15588</v>
      </c>
      <c r="IU15">
        <v>107074</v>
      </c>
      <c r="IV15">
        <v>3084</v>
      </c>
      <c r="IW15">
        <v>52234</v>
      </c>
      <c r="IX15">
        <v>41766</v>
      </c>
      <c r="IY15">
        <v>22699</v>
      </c>
      <c r="IZ15">
        <v>2161</v>
      </c>
      <c r="JA15">
        <v>17525</v>
      </c>
      <c r="JB15">
        <v>57354</v>
      </c>
      <c r="JC15">
        <v>135018</v>
      </c>
      <c r="JD15">
        <v>69759</v>
      </c>
      <c r="JE15">
        <v>122613</v>
      </c>
      <c r="JF15">
        <v>8511</v>
      </c>
      <c r="JG15">
        <v>47620</v>
      </c>
      <c r="JH15">
        <v>739</v>
      </c>
      <c r="JI15">
        <v>34801</v>
      </c>
      <c r="JJ15">
        <v>14172</v>
      </c>
      <c r="JK15">
        <v>4790</v>
      </c>
      <c r="JL15">
        <v>308</v>
      </c>
      <c r="JM15">
        <v>13010</v>
      </c>
      <c r="JN15">
        <v>22683</v>
      </c>
      <c r="JO15">
        <v>53457</v>
      </c>
      <c r="JP15">
        <v>47811</v>
      </c>
      <c r="JQ15">
        <v>28329</v>
      </c>
      <c r="JR15">
        <v>16589</v>
      </c>
      <c r="JS15">
        <v>56760</v>
      </c>
      <c r="JT15">
        <v>527</v>
      </c>
      <c r="JU15">
        <v>32699</v>
      </c>
      <c r="JV15">
        <v>24941</v>
      </c>
      <c r="JW15">
        <v>2980</v>
      </c>
      <c r="JX15">
        <v>38</v>
      </c>
      <c r="JY15">
        <v>15516</v>
      </c>
      <c r="JZ15">
        <v>41530</v>
      </c>
      <c r="KA15">
        <v>60305</v>
      </c>
      <c r="KB15">
        <v>48215</v>
      </c>
      <c r="KC15">
        <v>53620</v>
      </c>
      <c r="KD15">
        <v>17798</v>
      </c>
      <c r="KE15">
        <v>81733</v>
      </c>
      <c r="KF15">
        <v>577</v>
      </c>
      <c r="KG15">
        <v>33861</v>
      </c>
      <c r="KH15">
        <v>14985</v>
      </c>
      <c r="KI15">
        <v>5256</v>
      </c>
      <c r="KJ15">
        <v>119</v>
      </c>
      <c r="KK15">
        <v>20894</v>
      </c>
      <c r="KL15">
        <v>32783</v>
      </c>
      <c r="KM15">
        <v>87685</v>
      </c>
      <c r="KN15">
        <v>54755</v>
      </c>
      <c r="KO15">
        <v>65713</v>
      </c>
      <c r="KP15">
        <v>117852</v>
      </c>
      <c r="KQ15">
        <v>99862</v>
      </c>
      <c r="KR15">
        <v>108</v>
      </c>
      <c r="KS15">
        <v>34183</v>
      </c>
      <c r="KT15">
        <v>113943</v>
      </c>
      <c r="KU15">
        <v>16379</v>
      </c>
      <c r="KV15">
        <v>0</v>
      </c>
      <c r="KW15">
        <v>16211</v>
      </c>
      <c r="KX15">
        <v>231795</v>
      </c>
      <c r="KY15">
        <v>116349</v>
      </c>
      <c r="KZ15">
        <v>50394</v>
      </c>
      <c r="LA15">
        <v>297750</v>
      </c>
      <c r="LB15">
        <v>145852</v>
      </c>
      <c r="LC15">
        <v>78581</v>
      </c>
      <c r="LD15">
        <v>89</v>
      </c>
      <c r="LE15">
        <v>28381</v>
      </c>
      <c r="LF15">
        <v>158043</v>
      </c>
      <c r="LG15">
        <v>7350</v>
      </c>
      <c r="LH15">
        <v>2</v>
      </c>
      <c r="LI15">
        <v>18192</v>
      </c>
      <c r="LJ15">
        <v>303895</v>
      </c>
      <c r="LK15">
        <v>86022</v>
      </c>
      <c r="LL15">
        <v>46573</v>
      </c>
      <c r="LM15">
        <v>343344</v>
      </c>
      <c r="LN15">
        <v>66427</v>
      </c>
      <c r="LO15">
        <v>114173</v>
      </c>
      <c r="LP15">
        <v>366</v>
      </c>
      <c r="LQ15">
        <v>19145</v>
      </c>
      <c r="LR15">
        <v>102196</v>
      </c>
      <c r="LS15">
        <v>29931</v>
      </c>
      <c r="LT15">
        <v>0</v>
      </c>
      <c r="LU15">
        <v>10503</v>
      </c>
      <c r="LV15">
        <v>168623</v>
      </c>
      <c r="LW15">
        <v>144470</v>
      </c>
      <c r="LX15">
        <v>29648</v>
      </c>
      <c r="LY15">
        <v>283445</v>
      </c>
      <c r="LZ15">
        <v>18077</v>
      </c>
      <c r="MA15">
        <v>108724</v>
      </c>
      <c r="MB15">
        <v>245</v>
      </c>
      <c r="MC15">
        <v>29427</v>
      </c>
      <c r="MD15">
        <v>31630</v>
      </c>
      <c r="ME15">
        <v>31687</v>
      </c>
      <c r="MF15">
        <v>6</v>
      </c>
      <c r="MG15">
        <v>13516</v>
      </c>
      <c r="MH15">
        <v>49707</v>
      </c>
      <c r="MI15">
        <v>140662</v>
      </c>
      <c r="MJ15">
        <v>42943</v>
      </c>
      <c r="MK15">
        <v>147426</v>
      </c>
      <c r="ML15">
        <v>15394</v>
      </c>
      <c r="MM15">
        <v>91118</v>
      </c>
      <c r="MN15">
        <v>691</v>
      </c>
      <c r="MO15">
        <v>34310</v>
      </c>
      <c r="MP15">
        <v>27915</v>
      </c>
      <c r="MQ15">
        <v>50431</v>
      </c>
      <c r="MR15">
        <v>33</v>
      </c>
      <c r="MS15">
        <v>21823</v>
      </c>
      <c r="MT15">
        <v>43309</v>
      </c>
      <c r="MU15">
        <v>142273</v>
      </c>
      <c r="MV15">
        <v>56133</v>
      </c>
      <c r="MW15">
        <v>129449</v>
      </c>
      <c r="MX15">
        <v>21294</v>
      </c>
      <c r="MY15">
        <v>81706</v>
      </c>
      <c r="MZ15">
        <v>729</v>
      </c>
      <c r="NA15">
        <v>26589</v>
      </c>
      <c r="NB15">
        <v>32516</v>
      </c>
      <c r="NC15">
        <v>22217</v>
      </c>
      <c r="ND15">
        <v>694</v>
      </c>
      <c r="NE15">
        <v>20635</v>
      </c>
      <c r="NF15">
        <v>53810</v>
      </c>
      <c r="NG15">
        <v>105346</v>
      </c>
      <c r="NH15">
        <v>47224</v>
      </c>
      <c r="NI15">
        <v>111932</v>
      </c>
      <c r="NJ15">
        <v>23770</v>
      </c>
      <c r="NK15">
        <v>129676</v>
      </c>
      <c r="NL15">
        <v>40</v>
      </c>
      <c r="NM15">
        <v>23449</v>
      </c>
      <c r="NN15">
        <v>72111</v>
      </c>
      <c r="NO15">
        <v>64908</v>
      </c>
      <c r="NP15">
        <v>1</v>
      </c>
      <c r="NQ15">
        <v>17385</v>
      </c>
      <c r="NR15">
        <v>95881</v>
      </c>
      <c r="NS15">
        <v>194625</v>
      </c>
      <c r="NT15">
        <v>40834</v>
      </c>
      <c r="NU15">
        <v>249672</v>
      </c>
      <c r="NV15">
        <v>22791</v>
      </c>
      <c r="NW15">
        <v>64545</v>
      </c>
      <c r="NX15">
        <v>3723</v>
      </c>
      <c r="NY15">
        <v>37223</v>
      </c>
      <c r="NZ15">
        <v>73307</v>
      </c>
      <c r="OA15">
        <v>66257</v>
      </c>
      <c r="OB15">
        <v>0</v>
      </c>
      <c r="OC15">
        <v>7801</v>
      </c>
      <c r="OD15">
        <v>96098</v>
      </c>
      <c r="OE15">
        <v>134525</v>
      </c>
      <c r="OF15">
        <v>45024</v>
      </c>
      <c r="OG15">
        <v>185599</v>
      </c>
      <c r="OH15">
        <v>17533</v>
      </c>
      <c r="OI15">
        <v>151169</v>
      </c>
      <c r="OJ15">
        <v>1199</v>
      </c>
      <c r="OK15">
        <v>24996</v>
      </c>
      <c r="OL15">
        <v>58743</v>
      </c>
      <c r="OM15">
        <v>76822</v>
      </c>
      <c r="ON15">
        <v>20</v>
      </c>
      <c r="OO15">
        <v>15928</v>
      </c>
      <c r="OP15">
        <v>76276</v>
      </c>
      <c r="OQ15">
        <v>229210</v>
      </c>
      <c r="OR15">
        <v>40924</v>
      </c>
      <c r="OS15">
        <v>264562</v>
      </c>
      <c r="OT15">
        <v>25589</v>
      </c>
      <c r="OU15">
        <v>103992</v>
      </c>
      <c r="OV15">
        <v>532</v>
      </c>
      <c r="OW15">
        <v>26127</v>
      </c>
      <c r="OX15">
        <v>62608</v>
      </c>
      <c r="OY15">
        <v>19177</v>
      </c>
      <c r="OZ15">
        <v>0</v>
      </c>
      <c r="PA15">
        <v>9730</v>
      </c>
      <c r="PB15">
        <v>88197</v>
      </c>
      <c r="PC15">
        <v>123701</v>
      </c>
      <c r="PD15">
        <v>35857</v>
      </c>
      <c r="PE15">
        <v>176041</v>
      </c>
      <c r="PF15">
        <v>8038</v>
      </c>
      <c r="PG15">
        <v>147174</v>
      </c>
      <c r="PH15">
        <v>1521</v>
      </c>
      <c r="PI15">
        <v>54771</v>
      </c>
      <c r="PJ15">
        <v>28640</v>
      </c>
      <c r="PK15">
        <v>45955</v>
      </c>
      <c r="PL15">
        <v>18</v>
      </c>
      <c r="PM15">
        <v>11822</v>
      </c>
      <c r="PN15">
        <v>36678</v>
      </c>
      <c r="PO15">
        <v>194668</v>
      </c>
      <c r="PP15">
        <v>66593</v>
      </c>
      <c r="PQ15">
        <v>164753</v>
      </c>
      <c r="PR15">
        <v>9107</v>
      </c>
      <c r="PS15">
        <v>120102</v>
      </c>
      <c r="PT15">
        <v>1541</v>
      </c>
      <c r="PU15">
        <v>58176</v>
      </c>
      <c r="PV15">
        <v>32689</v>
      </c>
      <c r="PW15">
        <v>64983</v>
      </c>
      <c r="PX15">
        <v>40</v>
      </c>
      <c r="PY15">
        <v>13409</v>
      </c>
      <c r="PZ15">
        <v>41796</v>
      </c>
      <c r="QA15">
        <v>186666</v>
      </c>
      <c r="QB15">
        <v>71585</v>
      </c>
      <c r="QC15">
        <v>156877</v>
      </c>
      <c r="QD15">
        <v>12766</v>
      </c>
      <c r="QE15">
        <v>132484</v>
      </c>
      <c r="QF15">
        <v>3073</v>
      </c>
      <c r="QG15">
        <v>45211</v>
      </c>
      <c r="QH15">
        <v>21359</v>
      </c>
      <c r="QI15">
        <v>34843</v>
      </c>
      <c r="QJ15">
        <v>11</v>
      </c>
      <c r="QK15">
        <v>16348</v>
      </c>
      <c r="QL15">
        <v>34125</v>
      </c>
      <c r="QM15">
        <v>170411</v>
      </c>
      <c r="QN15">
        <v>61559</v>
      </c>
      <c r="QO15">
        <v>142977</v>
      </c>
      <c r="QP15">
        <v>19461</v>
      </c>
      <c r="QQ15">
        <v>258446</v>
      </c>
      <c r="QR15">
        <v>2546</v>
      </c>
      <c r="QS15">
        <v>64537</v>
      </c>
      <c r="QT15">
        <v>38890</v>
      </c>
      <c r="QU15">
        <v>75848</v>
      </c>
      <c r="QV15">
        <v>6</v>
      </c>
      <c r="QW15">
        <v>43916</v>
      </c>
      <c r="QX15">
        <v>58351</v>
      </c>
      <c r="QY15">
        <v>336846</v>
      </c>
      <c r="QZ15">
        <v>108453</v>
      </c>
      <c r="RA15">
        <v>286744</v>
      </c>
      <c r="RB15">
        <v>99479</v>
      </c>
      <c r="RC15">
        <v>138352</v>
      </c>
      <c r="RD15">
        <v>1970</v>
      </c>
      <c r="RE15">
        <v>73220</v>
      </c>
      <c r="RF15">
        <v>158221</v>
      </c>
      <c r="RG15">
        <v>14298</v>
      </c>
      <c r="RH15">
        <v>5</v>
      </c>
      <c r="RI15">
        <v>12975</v>
      </c>
      <c r="RJ15">
        <v>257700</v>
      </c>
      <c r="RK15">
        <v>154625</v>
      </c>
      <c r="RL15">
        <v>86195</v>
      </c>
      <c r="RM15">
        <v>326130</v>
      </c>
      <c r="RN15">
        <v>77798</v>
      </c>
      <c r="RO15">
        <v>172717</v>
      </c>
      <c r="RP15">
        <v>973</v>
      </c>
      <c r="RQ15">
        <v>50907</v>
      </c>
      <c r="RR15">
        <v>262893</v>
      </c>
      <c r="RS15">
        <v>72279</v>
      </c>
      <c r="RT15">
        <v>62</v>
      </c>
      <c r="RU15">
        <v>8748</v>
      </c>
      <c r="RV15">
        <v>340691</v>
      </c>
      <c r="RW15">
        <v>246031</v>
      </c>
      <c r="RX15">
        <v>59655</v>
      </c>
      <c r="RY15">
        <v>527067</v>
      </c>
      <c r="RZ15">
        <v>11942</v>
      </c>
      <c r="SA15">
        <v>99052</v>
      </c>
      <c r="SB15">
        <v>2375</v>
      </c>
      <c r="SC15">
        <v>57754</v>
      </c>
      <c r="SD15">
        <v>61236</v>
      </c>
      <c r="SE15">
        <v>50455</v>
      </c>
      <c r="SF15">
        <v>0</v>
      </c>
      <c r="SG15">
        <v>9340</v>
      </c>
      <c r="SH15">
        <v>73178</v>
      </c>
      <c r="SI15">
        <v>151882</v>
      </c>
      <c r="SJ15">
        <v>67094</v>
      </c>
      <c r="SK15">
        <v>157966</v>
      </c>
      <c r="SL15">
        <v>6946</v>
      </c>
      <c r="SM15">
        <v>205570</v>
      </c>
      <c r="SN15">
        <v>1387</v>
      </c>
      <c r="SO15">
        <v>34760</v>
      </c>
      <c r="SP15">
        <v>43220</v>
      </c>
      <c r="SQ15">
        <v>90222</v>
      </c>
      <c r="SR15">
        <v>12</v>
      </c>
      <c r="SS15">
        <v>16946</v>
      </c>
      <c r="ST15">
        <v>50166</v>
      </c>
      <c r="SU15">
        <v>297191</v>
      </c>
      <c r="SV15">
        <v>51706</v>
      </c>
      <c r="SW15">
        <v>295651</v>
      </c>
      <c r="SX15">
        <v>10280</v>
      </c>
      <c r="SY15">
        <v>174103</v>
      </c>
      <c r="SZ15">
        <v>1035</v>
      </c>
      <c r="TA15">
        <v>43668</v>
      </c>
      <c r="TB15">
        <v>63629</v>
      </c>
      <c r="TC15">
        <v>127496</v>
      </c>
      <c r="TD15">
        <v>0</v>
      </c>
      <c r="TE15">
        <v>12743</v>
      </c>
      <c r="TF15">
        <v>73909</v>
      </c>
      <c r="TG15">
        <v>302634</v>
      </c>
      <c r="TH15">
        <v>56411</v>
      </c>
      <c r="TI15">
        <v>320132</v>
      </c>
      <c r="TJ15">
        <v>15033</v>
      </c>
      <c r="TK15">
        <v>52110</v>
      </c>
      <c r="TL15">
        <v>1402</v>
      </c>
      <c r="TM15">
        <v>59186</v>
      </c>
      <c r="TN15">
        <v>88527</v>
      </c>
      <c r="TO15">
        <v>128223</v>
      </c>
      <c r="TP15">
        <v>0</v>
      </c>
      <c r="TQ15">
        <v>19599</v>
      </c>
      <c r="TR15">
        <v>103560</v>
      </c>
      <c r="TS15">
        <v>181735</v>
      </c>
      <c r="TT15">
        <v>78785</v>
      </c>
      <c r="TU15">
        <v>206510</v>
      </c>
      <c r="TV15">
        <v>5778</v>
      </c>
      <c r="TW15">
        <v>70016</v>
      </c>
      <c r="TX15">
        <v>0</v>
      </c>
      <c r="TY15">
        <v>33146</v>
      </c>
      <c r="TZ15">
        <v>16089</v>
      </c>
      <c r="UA15">
        <v>64870</v>
      </c>
      <c r="UB15">
        <v>0</v>
      </c>
      <c r="UC15">
        <v>3476</v>
      </c>
      <c r="UD15">
        <v>21867</v>
      </c>
      <c r="UE15">
        <v>134886</v>
      </c>
      <c r="UF15">
        <v>36622</v>
      </c>
      <c r="UG15">
        <v>120131</v>
      </c>
      <c r="UH15">
        <v>0</v>
      </c>
      <c r="UI15">
        <v>39439</v>
      </c>
      <c r="UJ15">
        <v>0</v>
      </c>
      <c r="UK15">
        <v>1109</v>
      </c>
      <c r="UL15">
        <v>3189</v>
      </c>
      <c r="UM15">
        <v>12060</v>
      </c>
      <c r="UN15">
        <v>0</v>
      </c>
      <c r="UO15">
        <v>92</v>
      </c>
      <c r="UP15">
        <v>3189</v>
      </c>
      <c r="UQ15">
        <v>51499</v>
      </c>
      <c r="UR15">
        <v>1201</v>
      </c>
      <c r="US15">
        <v>53487</v>
      </c>
      <c r="UT15">
        <v>0</v>
      </c>
      <c r="UU15">
        <v>56790</v>
      </c>
      <c r="UV15">
        <v>0</v>
      </c>
      <c r="UW15">
        <v>8</v>
      </c>
      <c r="UX15">
        <v>476</v>
      </c>
      <c r="UY15">
        <v>79127</v>
      </c>
      <c r="UZ15">
        <v>6</v>
      </c>
      <c r="VA15">
        <v>109</v>
      </c>
      <c r="VB15">
        <v>476</v>
      </c>
      <c r="VC15">
        <v>135923</v>
      </c>
      <c r="VD15">
        <v>117</v>
      </c>
      <c r="VE15">
        <v>136282</v>
      </c>
      <c r="VF15">
        <v>57</v>
      </c>
      <c r="VG15">
        <v>25659</v>
      </c>
      <c r="VH15">
        <v>0</v>
      </c>
      <c r="VI15">
        <v>4</v>
      </c>
      <c r="VJ15">
        <v>2126</v>
      </c>
      <c r="VK15">
        <v>130618</v>
      </c>
      <c r="VL15">
        <v>0</v>
      </c>
      <c r="VM15">
        <v>23</v>
      </c>
      <c r="VN15">
        <v>2183</v>
      </c>
      <c r="VO15">
        <v>156277</v>
      </c>
      <c r="VP15">
        <v>27</v>
      </c>
      <c r="VQ15">
        <v>158433</v>
      </c>
      <c r="VR15">
        <v>9894</v>
      </c>
      <c r="VS15">
        <v>84942</v>
      </c>
      <c r="VT15">
        <v>390</v>
      </c>
      <c r="VU15">
        <v>7219</v>
      </c>
      <c r="VV15">
        <v>47322</v>
      </c>
      <c r="VW15">
        <v>179350</v>
      </c>
      <c r="VX15">
        <v>0</v>
      </c>
      <c r="VY15">
        <v>10084</v>
      </c>
      <c r="VZ15">
        <v>57216</v>
      </c>
      <c r="WA15">
        <v>264682</v>
      </c>
      <c r="WB15">
        <v>17303</v>
      </c>
      <c r="WC15">
        <v>304595</v>
      </c>
      <c r="WD15">
        <v>49844</v>
      </c>
      <c r="WE15">
        <v>83141</v>
      </c>
      <c r="WF15">
        <v>2428</v>
      </c>
      <c r="WG15">
        <v>62835</v>
      </c>
      <c r="WH15">
        <v>177534</v>
      </c>
      <c r="WI15">
        <v>134619</v>
      </c>
      <c r="WJ15">
        <v>104</v>
      </c>
      <c r="WK15">
        <v>11896</v>
      </c>
      <c r="WL15">
        <v>227378</v>
      </c>
      <c r="WM15">
        <v>220292</v>
      </c>
      <c r="WN15">
        <v>74731</v>
      </c>
      <c r="WO15">
        <v>372939</v>
      </c>
      <c r="WP15">
        <v>22658</v>
      </c>
      <c r="WQ15">
        <v>38723</v>
      </c>
      <c r="WR15">
        <v>2396</v>
      </c>
      <c r="WS15">
        <v>55176</v>
      </c>
      <c r="WT15">
        <v>167146</v>
      </c>
      <c r="WU15">
        <v>93026</v>
      </c>
      <c r="WV15">
        <v>436</v>
      </c>
      <c r="WW15">
        <v>11657</v>
      </c>
      <c r="WX15">
        <v>189804</v>
      </c>
      <c r="WY15">
        <v>134581</v>
      </c>
      <c r="WZ15">
        <v>66833</v>
      </c>
      <c r="XA15">
        <v>257552</v>
      </c>
      <c r="XB15">
        <v>111289</v>
      </c>
      <c r="XC15">
        <v>32667</v>
      </c>
      <c r="XD15">
        <v>3392</v>
      </c>
      <c r="XE15">
        <v>63590</v>
      </c>
      <c r="XF15">
        <v>223445</v>
      </c>
      <c r="XG15">
        <v>98514</v>
      </c>
      <c r="XH15">
        <v>14</v>
      </c>
      <c r="XI15">
        <v>3338</v>
      </c>
      <c r="XJ15">
        <v>334734</v>
      </c>
      <c r="XK15">
        <v>134587</v>
      </c>
      <c r="XL15">
        <v>66928</v>
      </c>
      <c r="XM15">
        <v>402393</v>
      </c>
      <c r="XN15">
        <v>106415</v>
      </c>
      <c r="XO15">
        <v>88591</v>
      </c>
      <c r="XP15">
        <v>1050</v>
      </c>
      <c r="XQ15">
        <v>37158</v>
      </c>
      <c r="XR15">
        <v>567691</v>
      </c>
      <c r="XS15">
        <v>130549</v>
      </c>
      <c r="XT15">
        <v>134</v>
      </c>
      <c r="XU15">
        <v>9797</v>
      </c>
      <c r="XV15">
        <v>674106</v>
      </c>
      <c r="XW15">
        <v>220324</v>
      </c>
      <c r="XX15">
        <v>46955</v>
      </c>
      <c r="XY15">
        <v>847475</v>
      </c>
      <c r="XZ15">
        <v>37240</v>
      </c>
      <c r="YA15">
        <v>146871</v>
      </c>
      <c r="YB15">
        <v>1269</v>
      </c>
      <c r="YC15">
        <v>58116</v>
      </c>
      <c r="YD15">
        <v>189176</v>
      </c>
      <c r="YE15">
        <v>130622</v>
      </c>
      <c r="YF15">
        <v>231</v>
      </c>
      <c r="YG15">
        <v>17311</v>
      </c>
      <c r="YH15">
        <v>226416</v>
      </c>
      <c r="YI15">
        <v>278993</v>
      </c>
      <c r="YJ15">
        <v>75427</v>
      </c>
      <c r="YK15">
        <v>429982</v>
      </c>
      <c r="YL15">
        <v>21766</v>
      </c>
      <c r="YM15">
        <v>98646</v>
      </c>
      <c r="YN15">
        <v>813</v>
      </c>
      <c r="YO15">
        <v>46037</v>
      </c>
      <c r="YP15">
        <v>147507</v>
      </c>
      <c r="YQ15">
        <v>163689</v>
      </c>
      <c r="YR15">
        <v>2460</v>
      </c>
      <c r="YS15">
        <v>12799</v>
      </c>
      <c r="YT15">
        <v>169273</v>
      </c>
      <c r="YU15">
        <v>265608</v>
      </c>
      <c r="YV15">
        <v>58836</v>
      </c>
      <c r="YW15">
        <v>376045</v>
      </c>
      <c r="YX15">
        <v>15301</v>
      </c>
      <c r="YY15">
        <v>16981</v>
      </c>
      <c r="YZ15">
        <v>12</v>
      </c>
      <c r="ZA15">
        <v>28231</v>
      </c>
      <c r="ZB15">
        <v>68263</v>
      </c>
      <c r="ZC15">
        <v>85220</v>
      </c>
      <c r="ZD15">
        <v>533</v>
      </c>
      <c r="ZE15">
        <v>8771</v>
      </c>
      <c r="ZF15">
        <v>83564</v>
      </c>
      <c r="ZG15">
        <v>102746</v>
      </c>
      <c r="ZH15">
        <v>37002</v>
      </c>
      <c r="ZI15">
        <v>149308</v>
      </c>
      <c r="ZJ15">
        <v>759</v>
      </c>
      <c r="ZK15">
        <v>81</v>
      </c>
      <c r="ZL15">
        <v>0</v>
      </c>
      <c r="ZM15">
        <v>13869</v>
      </c>
      <c r="ZN15">
        <v>2299</v>
      </c>
      <c r="ZO15">
        <v>7693</v>
      </c>
      <c r="ZP15">
        <v>21</v>
      </c>
      <c r="ZQ15">
        <v>3844</v>
      </c>
      <c r="ZR15">
        <v>3058</v>
      </c>
      <c r="ZS15">
        <v>7795</v>
      </c>
      <c r="ZT15">
        <v>17713</v>
      </c>
      <c r="ZU15">
        <v>-6860</v>
      </c>
      <c r="ZV15">
        <v>0</v>
      </c>
      <c r="ZW15">
        <v>2027</v>
      </c>
      <c r="ZX15">
        <v>0</v>
      </c>
      <c r="ZY15">
        <v>954</v>
      </c>
      <c r="ZZ15">
        <v>0</v>
      </c>
      <c r="AAA15">
        <v>78638</v>
      </c>
      <c r="AAB15">
        <v>0</v>
      </c>
      <c r="AAC15">
        <v>1163</v>
      </c>
      <c r="AAD15">
        <v>0</v>
      </c>
      <c r="AAE15">
        <v>80665</v>
      </c>
      <c r="AAF15">
        <v>2117</v>
      </c>
      <c r="AAG15">
        <v>78548</v>
      </c>
      <c r="AAH15">
        <v>0</v>
      </c>
      <c r="AAI15">
        <v>0</v>
      </c>
      <c r="AAJ15">
        <v>0</v>
      </c>
      <c r="AAK15">
        <v>0</v>
      </c>
      <c r="AAL15">
        <v>660</v>
      </c>
      <c r="AAM15">
        <v>61952</v>
      </c>
      <c r="AAN15">
        <v>0</v>
      </c>
      <c r="AAO15">
        <v>0</v>
      </c>
      <c r="AAP15">
        <v>660</v>
      </c>
      <c r="AAQ15">
        <v>61952</v>
      </c>
      <c r="AAR15">
        <v>0</v>
      </c>
      <c r="AAS15">
        <v>62612</v>
      </c>
      <c r="AAT15">
        <v>0</v>
      </c>
      <c r="AAU15">
        <v>117774</v>
      </c>
      <c r="AAV15">
        <v>0</v>
      </c>
      <c r="AAW15">
        <v>0</v>
      </c>
      <c r="AAX15">
        <v>650</v>
      </c>
      <c r="AAY15">
        <v>55471</v>
      </c>
      <c r="AAZ15">
        <v>0</v>
      </c>
      <c r="ABA15">
        <v>0</v>
      </c>
      <c r="ABB15">
        <v>650</v>
      </c>
      <c r="ABC15">
        <v>173245</v>
      </c>
      <c r="ABD15">
        <v>0</v>
      </c>
      <c r="ABE15">
        <v>173895</v>
      </c>
      <c r="ABF15">
        <v>0</v>
      </c>
      <c r="ABG15">
        <v>132699</v>
      </c>
      <c r="ABH15">
        <v>0</v>
      </c>
      <c r="ABI15">
        <v>37</v>
      </c>
      <c r="ABJ15">
        <v>200</v>
      </c>
      <c r="ABK15">
        <v>77048</v>
      </c>
      <c r="ABL15">
        <v>0</v>
      </c>
      <c r="ABM15">
        <v>0</v>
      </c>
      <c r="ABN15">
        <v>200</v>
      </c>
      <c r="ABO15">
        <v>209747</v>
      </c>
      <c r="ABP15">
        <v>37</v>
      </c>
      <c r="ABQ15">
        <v>209910</v>
      </c>
      <c r="ABR15">
        <v>0</v>
      </c>
      <c r="ABS15">
        <v>22763</v>
      </c>
      <c r="ABT15">
        <v>0</v>
      </c>
      <c r="ABU15">
        <v>6</v>
      </c>
      <c r="ABV15">
        <v>1008</v>
      </c>
      <c r="ABW15">
        <v>50472</v>
      </c>
      <c r="ABX15">
        <v>0</v>
      </c>
      <c r="ABY15">
        <v>474</v>
      </c>
      <c r="ABZ15">
        <v>1008</v>
      </c>
      <c r="ACA15">
        <v>73235</v>
      </c>
      <c r="ACB15">
        <v>480</v>
      </c>
      <c r="ACC15">
        <v>73763</v>
      </c>
      <c r="ACD15">
        <v>408</v>
      </c>
      <c r="ACE15">
        <v>93573</v>
      </c>
      <c r="ACF15">
        <v>0</v>
      </c>
      <c r="ACG15">
        <v>12</v>
      </c>
      <c r="ACH15">
        <v>5170</v>
      </c>
      <c r="ACI15">
        <v>72484</v>
      </c>
      <c r="ACJ15">
        <v>0</v>
      </c>
      <c r="ACK15">
        <v>0</v>
      </c>
      <c r="ACL15">
        <v>5578</v>
      </c>
      <c r="ACM15">
        <v>166057</v>
      </c>
      <c r="ACN15">
        <v>12</v>
      </c>
      <c r="ACO15">
        <v>171623</v>
      </c>
      <c r="ACP15">
        <v>4754</v>
      </c>
      <c r="ACQ15">
        <v>43753</v>
      </c>
      <c r="ACR15">
        <v>98</v>
      </c>
      <c r="ACS15">
        <v>31202</v>
      </c>
      <c r="ACT15">
        <v>60343</v>
      </c>
      <c r="ACU15">
        <v>86834</v>
      </c>
      <c r="ACV15">
        <v>1319</v>
      </c>
      <c r="ACW15">
        <v>11955</v>
      </c>
      <c r="ACX15">
        <v>65097</v>
      </c>
      <c r="ACY15">
        <v>132004</v>
      </c>
      <c r="ACZ15">
        <v>43157</v>
      </c>
      <c r="ADA15">
        <v>153944</v>
      </c>
      <c r="ADB15">
        <v>3866</v>
      </c>
      <c r="ADC15">
        <v>52830</v>
      </c>
      <c r="ADD15">
        <v>52</v>
      </c>
      <c r="ADE15">
        <v>78277</v>
      </c>
      <c r="ADF15">
        <v>72426</v>
      </c>
      <c r="ADG15">
        <v>77361</v>
      </c>
      <c r="ADH15">
        <v>0</v>
      </c>
      <c r="ADI15">
        <v>17154</v>
      </c>
      <c r="ADJ15">
        <v>76292</v>
      </c>
      <c r="ADK15">
        <v>130243</v>
      </c>
      <c r="ADL15">
        <v>95431</v>
      </c>
      <c r="ADM15">
        <v>111104</v>
      </c>
      <c r="ADN15">
        <v>12977</v>
      </c>
      <c r="ADO15">
        <v>5001</v>
      </c>
      <c r="ADP15">
        <v>130</v>
      </c>
      <c r="ADQ15">
        <v>143032</v>
      </c>
      <c r="ADR15">
        <v>72388</v>
      </c>
      <c r="ADS15">
        <v>61634</v>
      </c>
      <c r="ADT15">
        <v>947</v>
      </c>
      <c r="ADU15">
        <v>33302</v>
      </c>
      <c r="ADV15">
        <v>85365</v>
      </c>
      <c r="ADW15">
        <v>67712</v>
      </c>
      <c r="ADX15">
        <v>176334</v>
      </c>
      <c r="ADY15">
        <v>-23257</v>
      </c>
      <c r="ADZ15">
        <v>9959</v>
      </c>
      <c r="AEA15">
        <v>17011</v>
      </c>
      <c r="AEB15">
        <v>79</v>
      </c>
      <c r="AEC15">
        <v>59604</v>
      </c>
      <c r="AED15">
        <v>75580</v>
      </c>
      <c r="AEE15">
        <v>97092</v>
      </c>
      <c r="AEF15">
        <v>1310</v>
      </c>
      <c r="AEG15">
        <v>21867</v>
      </c>
      <c r="AEH15">
        <v>85539</v>
      </c>
      <c r="AEI15">
        <v>115492</v>
      </c>
      <c r="AEJ15">
        <v>81471</v>
      </c>
      <c r="AEK15">
        <v>119560</v>
      </c>
      <c r="AEL15">
        <v>9962</v>
      </c>
      <c r="AEM15">
        <v>63938</v>
      </c>
      <c r="AEN15">
        <v>66</v>
      </c>
      <c r="AEO15">
        <v>104878</v>
      </c>
      <c r="AEP15">
        <v>86275</v>
      </c>
      <c r="AEQ15">
        <v>70112</v>
      </c>
      <c r="AER15">
        <v>1678</v>
      </c>
      <c r="AES15">
        <v>69212</v>
      </c>
      <c r="AET15">
        <v>96237</v>
      </c>
      <c r="AEU15">
        <v>135794</v>
      </c>
      <c r="AEV15">
        <v>174090</v>
      </c>
      <c r="AEW15">
        <v>57941</v>
      </c>
      <c r="AEX15">
        <v>15253</v>
      </c>
      <c r="AEY15">
        <v>92860</v>
      </c>
      <c r="AEZ15">
        <v>389</v>
      </c>
      <c r="AFA15">
        <v>106728</v>
      </c>
      <c r="AFB15">
        <v>84650</v>
      </c>
      <c r="AFC15">
        <v>78134</v>
      </c>
      <c r="AFD15">
        <v>542</v>
      </c>
      <c r="AFE15">
        <v>27371</v>
      </c>
      <c r="AFF15">
        <v>99903</v>
      </c>
      <c r="AFG15">
        <v>171925</v>
      </c>
      <c r="AFH15">
        <v>134099</v>
      </c>
      <c r="AFI15">
        <v>137729</v>
      </c>
      <c r="AFJ15">
        <v>15102</v>
      </c>
      <c r="AFK15">
        <v>8076</v>
      </c>
      <c r="AFL15">
        <v>1012</v>
      </c>
      <c r="AFM15">
        <v>77935</v>
      </c>
      <c r="AFN15">
        <v>67261</v>
      </c>
      <c r="AFO15">
        <v>21825</v>
      </c>
      <c r="AFP15">
        <v>34</v>
      </c>
      <c r="AFQ15">
        <v>13310</v>
      </c>
      <c r="AFR15">
        <v>82363</v>
      </c>
      <c r="AFS15">
        <v>30947</v>
      </c>
      <c r="AFT15">
        <v>91245</v>
      </c>
      <c r="AFU15">
        <v>22065</v>
      </c>
      <c r="AFV15">
        <v>8201</v>
      </c>
      <c r="AFW15">
        <v>16319</v>
      </c>
      <c r="AFX15">
        <v>630</v>
      </c>
      <c r="AFY15">
        <v>56386</v>
      </c>
      <c r="AFZ15">
        <v>82236</v>
      </c>
      <c r="AGA15">
        <v>50102</v>
      </c>
      <c r="AGB15">
        <v>0</v>
      </c>
      <c r="AGC15">
        <v>9590</v>
      </c>
      <c r="AGD15">
        <v>90437</v>
      </c>
      <c r="AGE15">
        <v>67051</v>
      </c>
      <c r="AGF15">
        <v>65976</v>
      </c>
      <c r="AGG15">
        <v>91512</v>
      </c>
    </row>
    <row r="16" spans="1:865" x14ac:dyDescent="0.2">
      <c r="A16" t="s">
        <v>26</v>
      </c>
      <c r="B16">
        <v>365184</v>
      </c>
      <c r="C16">
        <v>69167</v>
      </c>
      <c r="D16">
        <v>1000</v>
      </c>
      <c r="E16">
        <v>382174</v>
      </c>
      <c r="F16">
        <v>121984</v>
      </c>
      <c r="G16">
        <v>18560</v>
      </c>
      <c r="H16">
        <v>6</v>
      </c>
      <c r="I16">
        <v>87729</v>
      </c>
      <c r="J16">
        <v>487168</v>
      </c>
      <c r="K16">
        <v>88733</v>
      </c>
      <c r="L16">
        <v>469903</v>
      </c>
      <c r="M16">
        <v>105998</v>
      </c>
      <c r="N16">
        <v>409838</v>
      </c>
      <c r="O16">
        <v>65927</v>
      </c>
      <c r="P16">
        <v>3079</v>
      </c>
      <c r="Q16">
        <v>414298</v>
      </c>
      <c r="R16">
        <v>102441</v>
      </c>
      <c r="S16">
        <v>29955</v>
      </c>
      <c r="T16">
        <v>4</v>
      </c>
      <c r="U16">
        <v>130758</v>
      </c>
      <c r="V16">
        <v>512279</v>
      </c>
      <c r="W16">
        <v>98965</v>
      </c>
      <c r="X16">
        <v>545056</v>
      </c>
      <c r="Y16">
        <v>66188</v>
      </c>
      <c r="Z16">
        <v>302570</v>
      </c>
      <c r="AA16">
        <v>30700</v>
      </c>
      <c r="AB16">
        <v>995</v>
      </c>
      <c r="AC16">
        <v>438543</v>
      </c>
      <c r="AD16">
        <v>70713</v>
      </c>
      <c r="AE16">
        <v>24648</v>
      </c>
      <c r="AF16">
        <v>1059</v>
      </c>
      <c r="AG16">
        <v>94148</v>
      </c>
      <c r="AH16">
        <v>373283</v>
      </c>
      <c r="AI16">
        <v>57402</v>
      </c>
      <c r="AJ16">
        <v>532691</v>
      </c>
      <c r="AK16">
        <v>-102006</v>
      </c>
      <c r="AL16">
        <v>122644</v>
      </c>
      <c r="AM16">
        <v>4377</v>
      </c>
      <c r="AN16">
        <v>542</v>
      </c>
      <c r="AO16">
        <v>253916</v>
      </c>
      <c r="AP16">
        <v>14718</v>
      </c>
      <c r="AQ16">
        <v>2912</v>
      </c>
      <c r="AR16">
        <v>85</v>
      </c>
      <c r="AS16">
        <v>43126</v>
      </c>
      <c r="AT16">
        <v>137362</v>
      </c>
      <c r="AU16">
        <v>7916</v>
      </c>
      <c r="AV16">
        <v>297042</v>
      </c>
      <c r="AW16">
        <v>-151764</v>
      </c>
      <c r="AX16">
        <v>0</v>
      </c>
      <c r="AY16">
        <v>0</v>
      </c>
      <c r="AZ16">
        <v>0</v>
      </c>
      <c r="BA16">
        <v>0</v>
      </c>
      <c r="BB16">
        <v>0</v>
      </c>
      <c r="BC16">
        <v>0</v>
      </c>
      <c r="BD16">
        <v>0</v>
      </c>
      <c r="BE16">
        <v>0</v>
      </c>
      <c r="BF16">
        <v>0</v>
      </c>
      <c r="BG16">
        <v>0</v>
      </c>
      <c r="BH16">
        <v>0</v>
      </c>
      <c r="BI16">
        <v>0</v>
      </c>
      <c r="BJ16">
        <v>0</v>
      </c>
      <c r="BK16">
        <v>0</v>
      </c>
      <c r="BL16">
        <v>0</v>
      </c>
      <c r="BM16">
        <v>0</v>
      </c>
      <c r="BN16">
        <v>0</v>
      </c>
      <c r="BO16">
        <v>0</v>
      </c>
      <c r="BP16">
        <v>0</v>
      </c>
      <c r="BQ16">
        <v>208</v>
      </c>
      <c r="BR16">
        <v>0</v>
      </c>
      <c r="BS16">
        <v>0</v>
      </c>
      <c r="BT16">
        <v>208</v>
      </c>
      <c r="BU16">
        <v>-208</v>
      </c>
      <c r="BV16">
        <v>0</v>
      </c>
      <c r="BW16">
        <v>0</v>
      </c>
      <c r="BX16">
        <v>0</v>
      </c>
      <c r="BY16">
        <v>0</v>
      </c>
      <c r="BZ16">
        <v>0</v>
      </c>
      <c r="CA16">
        <v>0</v>
      </c>
      <c r="CB16">
        <v>0</v>
      </c>
      <c r="CC16">
        <v>0</v>
      </c>
      <c r="CD16">
        <v>0</v>
      </c>
      <c r="CE16">
        <v>0</v>
      </c>
      <c r="CF16">
        <v>0</v>
      </c>
      <c r="CG16">
        <v>0</v>
      </c>
      <c r="CH16">
        <v>57758</v>
      </c>
      <c r="CI16">
        <v>3793</v>
      </c>
      <c r="CJ16">
        <v>700</v>
      </c>
      <c r="CK16">
        <v>92808</v>
      </c>
      <c r="CL16">
        <v>28185</v>
      </c>
      <c r="CM16">
        <v>2131</v>
      </c>
      <c r="CN16">
        <v>66</v>
      </c>
      <c r="CO16">
        <v>16275</v>
      </c>
      <c r="CP16">
        <v>85943</v>
      </c>
      <c r="CQ16">
        <v>6690</v>
      </c>
      <c r="CR16">
        <v>109083</v>
      </c>
      <c r="CS16">
        <v>-16450</v>
      </c>
      <c r="CT16">
        <v>88392</v>
      </c>
      <c r="CU16">
        <v>4769</v>
      </c>
      <c r="CV16">
        <v>1479</v>
      </c>
      <c r="CW16">
        <v>109233</v>
      </c>
      <c r="CX16">
        <v>16914</v>
      </c>
      <c r="CY16">
        <v>3182</v>
      </c>
      <c r="CZ16">
        <v>190</v>
      </c>
      <c r="DA16">
        <v>37023</v>
      </c>
      <c r="DB16">
        <v>105306</v>
      </c>
      <c r="DC16">
        <v>9620</v>
      </c>
      <c r="DD16">
        <v>146256</v>
      </c>
      <c r="DE16">
        <v>-31330</v>
      </c>
      <c r="DF16">
        <v>159084</v>
      </c>
      <c r="DG16">
        <v>13928</v>
      </c>
      <c r="DH16">
        <v>2246</v>
      </c>
      <c r="DI16">
        <v>106663</v>
      </c>
      <c r="DJ16">
        <v>41699</v>
      </c>
      <c r="DK16">
        <v>2501</v>
      </c>
      <c r="DL16">
        <v>0</v>
      </c>
      <c r="DM16">
        <v>73062</v>
      </c>
      <c r="DN16">
        <v>200783</v>
      </c>
      <c r="DO16">
        <v>18675</v>
      </c>
      <c r="DP16">
        <v>179725</v>
      </c>
      <c r="DQ16">
        <v>39733</v>
      </c>
      <c r="DR16">
        <v>120610</v>
      </c>
      <c r="DS16">
        <v>9595</v>
      </c>
      <c r="DT16">
        <v>1079</v>
      </c>
      <c r="DU16">
        <v>218922</v>
      </c>
      <c r="DV16">
        <v>45117</v>
      </c>
      <c r="DW16">
        <v>8227</v>
      </c>
      <c r="DX16">
        <v>128</v>
      </c>
      <c r="DY16">
        <v>53900</v>
      </c>
      <c r="DZ16">
        <v>165727</v>
      </c>
      <c r="EA16">
        <v>19029</v>
      </c>
      <c r="EB16">
        <v>272822</v>
      </c>
      <c r="EC16">
        <v>-88066</v>
      </c>
      <c r="ED16">
        <v>161503</v>
      </c>
      <c r="EE16">
        <v>9865</v>
      </c>
      <c r="EF16">
        <v>953</v>
      </c>
      <c r="EG16">
        <v>188311</v>
      </c>
      <c r="EH16">
        <v>29730</v>
      </c>
      <c r="EI16">
        <v>13805</v>
      </c>
      <c r="EJ16">
        <v>79</v>
      </c>
      <c r="EK16">
        <v>83091</v>
      </c>
      <c r="EL16">
        <v>191233</v>
      </c>
      <c r="EM16">
        <v>24702</v>
      </c>
      <c r="EN16">
        <v>271402</v>
      </c>
      <c r="EO16">
        <v>-55467</v>
      </c>
      <c r="EP16">
        <v>188731</v>
      </c>
      <c r="EQ16">
        <v>32945</v>
      </c>
      <c r="ER16">
        <v>2064</v>
      </c>
      <c r="ES16">
        <v>243836</v>
      </c>
      <c r="ET16">
        <v>34730</v>
      </c>
      <c r="EU16">
        <v>4381</v>
      </c>
      <c r="EV16">
        <v>3</v>
      </c>
      <c r="EW16">
        <v>64526</v>
      </c>
      <c r="EX16">
        <v>223461</v>
      </c>
      <c r="EY16">
        <v>39393</v>
      </c>
      <c r="EZ16">
        <v>308362</v>
      </c>
      <c r="FA16">
        <v>-45508</v>
      </c>
      <c r="FB16">
        <v>0</v>
      </c>
      <c r="FC16">
        <v>0</v>
      </c>
      <c r="FD16">
        <v>0</v>
      </c>
      <c r="FE16">
        <v>0</v>
      </c>
      <c r="FF16">
        <v>0</v>
      </c>
      <c r="FG16">
        <v>0</v>
      </c>
      <c r="FH16">
        <v>0</v>
      </c>
      <c r="FI16">
        <v>0</v>
      </c>
      <c r="FJ16">
        <v>0</v>
      </c>
      <c r="FK16">
        <v>0</v>
      </c>
      <c r="FL16">
        <v>0</v>
      </c>
      <c r="FM16">
        <v>0</v>
      </c>
      <c r="FN16">
        <v>346820</v>
      </c>
      <c r="FO16">
        <v>23298</v>
      </c>
      <c r="FP16">
        <v>12275</v>
      </c>
      <c r="FQ16">
        <v>252021</v>
      </c>
      <c r="FR16">
        <v>82842</v>
      </c>
      <c r="FS16">
        <v>18590</v>
      </c>
      <c r="FT16">
        <v>2174</v>
      </c>
      <c r="FU16">
        <v>85725</v>
      </c>
      <c r="FV16">
        <v>429662</v>
      </c>
      <c r="FW16">
        <v>56337</v>
      </c>
      <c r="FX16">
        <v>337746</v>
      </c>
      <c r="FY16">
        <v>148253</v>
      </c>
      <c r="FZ16">
        <v>308501</v>
      </c>
      <c r="GA16">
        <v>16203</v>
      </c>
      <c r="GB16">
        <v>2905</v>
      </c>
      <c r="GC16">
        <v>246008</v>
      </c>
      <c r="GD16">
        <v>71139</v>
      </c>
      <c r="GE16">
        <v>11320</v>
      </c>
      <c r="GF16">
        <v>56</v>
      </c>
      <c r="GG16">
        <v>60193</v>
      </c>
      <c r="GH16">
        <v>379640</v>
      </c>
      <c r="GI16">
        <v>30484</v>
      </c>
      <c r="GJ16">
        <v>306201</v>
      </c>
      <c r="GK16">
        <v>103923</v>
      </c>
      <c r="GL16">
        <v>272850</v>
      </c>
      <c r="GM16">
        <v>12017</v>
      </c>
      <c r="GN16">
        <v>2095</v>
      </c>
      <c r="GO16">
        <v>237847</v>
      </c>
      <c r="GP16">
        <v>101395</v>
      </c>
      <c r="GQ16">
        <v>6791</v>
      </c>
      <c r="GR16">
        <v>721</v>
      </c>
      <c r="GS16">
        <v>64960</v>
      </c>
      <c r="GT16">
        <v>374245</v>
      </c>
      <c r="GU16">
        <v>21624</v>
      </c>
      <c r="GV16">
        <v>302807</v>
      </c>
      <c r="GW16">
        <v>93062</v>
      </c>
      <c r="GX16">
        <v>353730</v>
      </c>
      <c r="GY16">
        <v>17521</v>
      </c>
      <c r="GZ16">
        <v>5950</v>
      </c>
      <c r="HA16">
        <v>239925</v>
      </c>
      <c r="HB16">
        <v>61241</v>
      </c>
      <c r="HC16">
        <v>9282</v>
      </c>
      <c r="HD16">
        <v>354</v>
      </c>
      <c r="HE16">
        <v>72881</v>
      </c>
      <c r="HF16">
        <v>414971</v>
      </c>
      <c r="HG16">
        <v>33107</v>
      </c>
      <c r="HH16">
        <v>312806</v>
      </c>
      <c r="HI16">
        <v>135272</v>
      </c>
      <c r="HJ16">
        <v>560869</v>
      </c>
      <c r="HK16">
        <v>26289</v>
      </c>
      <c r="HL16">
        <v>3132</v>
      </c>
      <c r="HM16">
        <v>325984</v>
      </c>
      <c r="HN16">
        <v>126633</v>
      </c>
      <c r="HO16">
        <v>31744</v>
      </c>
      <c r="HP16">
        <v>524</v>
      </c>
      <c r="HQ16">
        <v>82155</v>
      </c>
      <c r="HR16">
        <v>687502</v>
      </c>
      <c r="HS16">
        <v>61689</v>
      </c>
      <c r="HT16">
        <v>408139</v>
      </c>
      <c r="HU16">
        <v>341052</v>
      </c>
      <c r="HV16">
        <v>197309</v>
      </c>
      <c r="HW16">
        <v>18006</v>
      </c>
      <c r="HX16">
        <v>1210</v>
      </c>
      <c r="HY16">
        <v>210627</v>
      </c>
      <c r="HZ16">
        <v>67760</v>
      </c>
      <c r="IA16">
        <v>11629</v>
      </c>
      <c r="IB16">
        <v>505</v>
      </c>
      <c r="IC16">
        <v>53909</v>
      </c>
      <c r="ID16">
        <v>265069</v>
      </c>
      <c r="IE16">
        <v>31350</v>
      </c>
      <c r="IF16">
        <v>264536</v>
      </c>
      <c r="IG16">
        <v>31883</v>
      </c>
      <c r="IH16">
        <v>98933</v>
      </c>
      <c r="II16">
        <v>1358</v>
      </c>
      <c r="IJ16">
        <v>840</v>
      </c>
      <c r="IK16">
        <v>123005</v>
      </c>
      <c r="IL16">
        <v>38862</v>
      </c>
      <c r="IM16">
        <v>8258</v>
      </c>
      <c r="IN16">
        <v>490</v>
      </c>
      <c r="IO16">
        <v>44734</v>
      </c>
      <c r="IP16">
        <v>137795</v>
      </c>
      <c r="IQ16">
        <v>10946</v>
      </c>
      <c r="IR16">
        <v>167739</v>
      </c>
      <c r="IS16">
        <v>-18998</v>
      </c>
      <c r="IT16">
        <v>415510</v>
      </c>
      <c r="IU16">
        <v>13802</v>
      </c>
      <c r="IV16">
        <v>454</v>
      </c>
      <c r="IW16">
        <v>201893</v>
      </c>
      <c r="IX16">
        <v>47531</v>
      </c>
      <c r="IY16">
        <v>21882</v>
      </c>
      <c r="IZ16">
        <v>145</v>
      </c>
      <c r="JA16">
        <v>50092</v>
      </c>
      <c r="JB16">
        <v>463041</v>
      </c>
      <c r="JC16">
        <v>36283</v>
      </c>
      <c r="JD16">
        <v>251985</v>
      </c>
      <c r="JE16">
        <v>247339</v>
      </c>
      <c r="JF16">
        <v>478321</v>
      </c>
      <c r="JG16">
        <v>19899</v>
      </c>
      <c r="JH16">
        <v>3482</v>
      </c>
      <c r="JI16">
        <v>280709</v>
      </c>
      <c r="JJ16">
        <v>84158</v>
      </c>
      <c r="JK16">
        <v>29595</v>
      </c>
      <c r="JL16">
        <v>352</v>
      </c>
      <c r="JM16">
        <v>80367</v>
      </c>
      <c r="JN16">
        <v>562479</v>
      </c>
      <c r="JO16">
        <v>53328</v>
      </c>
      <c r="JP16">
        <v>361076</v>
      </c>
      <c r="JQ16">
        <v>254731</v>
      </c>
      <c r="JR16">
        <v>502286</v>
      </c>
      <c r="JS16">
        <v>12983</v>
      </c>
      <c r="JT16">
        <v>3092</v>
      </c>
      <c r="JU16">
        <v>466425</v>
      </c>
      <c r="JV16">
        <v>74257</v>
      </c>
      <c r="JW16">
        <v>10958</v>
      </c>
      <c r="JX16">
        <v>181</v>
      </c>
      <c r="JY16">
        <v>75721</v>
      </c>
      <c r="JZ16">
        <v>576543</v>
      </c>
      <c r="KA16">
        <v>27214</v>
      </c>
      <c r="KB16">
        <v>542146</v>
      </c>
      <c r="KC16">
        <v>61611</v>
      </c>
      <c r="KD16">
        <v>337107</v>
      </c>
      <c r="KE16">
        <v>12119</v>
      </c>
      <c r="KF16">
        <v>3874</v>
      </c>
      <c r="KG16">
        <v>324107</v>
      </c>
      <c r="KH16">
        <v>88484</v>
      </c>
      <c r="KI16">
        <v>15606</v>
      </c>
      <c r="KJ16">
        <v>1407</v>
      </c>
      <c r="KK16">
        <v>80514</v>
      </c>
      <c r="KL16">
        <v>425591</v>
      </c>
      <c r="KM16">
        <v>33006</v>
      </c>
      <c r="KN16">
        <v>404621</v>
      </c>
      <c r="KO16">
        <v>53976</v>
      </c>
      <c r="KP16">
        <v>383675</v>
      </c>
      <c r="KQ16">
        <v>11023</v>
      </c>
      <c r="KR16">
        <v>4660</v>
      </c>
      <c r="KS16">
        <v>288928</v>
      </c>
      <c r="KT16">
        <v>76356</v>
      </c>
      <c r="KU16">
        <v>18445</v>
      </c>
      <c r="KV16">
        <v>19</v>
      </c>
      <c r="KW16">
        <v>85113</v>
      </c>
      <c r="KX16">
        <v>460031</v>
      </c>
      <c r="KY16">
        <v>34147</v>
      </c>
      <c r="KZ16">
        <v>374041</v>
      </c>
      <c r="LA16">
        <v>120137</v>
      </c>
      <c r="LB16">
        <v>474536</v>
      </c>
      <c r="LC16">
        <v>24524</v>
      </c>
      <c r="LD16">
        <v>8399</v>
      </c>
      <c r="LE16">
        <v>357226</v>
      </c>
      <c r="LF16">
        <v>109709</v>
      </c>
      <c r="LG16">
        <v>18893</v>
      </c>
      <c r="LH16">
        <v>132</v>
      </c>
      <c r="LI16">
        <v>80598</v>
      </c>
      <c r="LJ16">
        <v>584245</v>
      </c>
      <c r="LK16">
        <v>51948</v>
      </c>
      <c r="LL16">
        <v>437824</v>
      </c>
      <c r="LM16">
        <v>198369</v>
      </c>
      <c r="LN16">
        <v>343003</v>
      </c>
      <c r="LO16">
        <v>20714</v>
      </c>
      <c r="LP16">
        <v>2957</v>
      </c>
      <c r="LQ16">
        <v>333184</v>
      </c>
      <c r="LR16">
        <v>96983</v>
      </c>
      <c r="LS16">
        <v>24352</v>
      </c>
      <c r="LT16">
        <v>667</v>
      </c>
      <c r="LU16">
        <v>118214</v>
      </c>
      <c r="LV16">
        <v>439986</v>
      </c>
      <c r="LW16">
        <v>48690</v>
      </c>
      <c r="LX16">
        <v>451398</v>
      </c>
      <c r="LY16">
        <v>37278</v>
      </c>
      <c r="LZ16">
        <v>288051</v>
      </c>
      <c r="MA16">
        <v>19251</v>
      </c>
      <c r="MB16">
        <v>3586</v>
      </c>
      <c r="MC16">
        <v>170993</v>
      </c>
      <c r="MD16">
        <v>126563</v>
      </c>
      <c r="ME16">
        <v>26695</v>
      </c>
      <c r="MF16">
        <v>791</v>
      </c>
      <c r="MG16">
        <v>69615</v>
      </c>
      <c r="MH16">
        <v>414614</v>
      </c>
      <c r="MI16">
        <v>50323</v>
      </c>
      <c r="MJ16">
        <v>240608</v>
      </c>
      <c r="MK16">
        <v>224329</v>
      </c>
      <c r="ML16">
        <v>477608</v>
      </c>
      <c r="MM16">
        <v>37486</v>
      </c>
      <c r="MN16">
        <v>9283</v>
      </c>
      <c r="MO16">
        <v>389671</v>
      </c>
      <c r="MP16">
        <v>121391</v>
      </c>
      <c r="MQ16">
        <v>27001</v>
      </c>
      <c r="MR16">
        <v>535</v>
      </c>
      <c r="MS16">
        <v>102413</v>
      </c>
      <c r="MT16">
        <v>598999</v>
      </c>
      <c r="MU16">
        <v>74305</v>
      </c>
      <c r="MV16">
        <v>492084</v>
      </c>
      <c r="MW16">
        <v>181220</v>
      </c>
      <c r="MX16">
        <v>542232</v>
      </c>
      <c r="MY16">
        <v>34790</v>
      </c>
      <c r="MZ16">
        <v>10043</v>
      </c>
      <c r="NA16">
        <v>345324</v>
      </c>
      <c r="NB16">
        <v>137480</v>
      </c>
      <c r="NC16">
        <v>32244</v>
      </c>
      <c r="ND16">
        <v>601</v>
      </c>
      <c r="NE16">
        <v>119346</v>
      </c>
      <c r="NF16">
        <v>679712</v>
      </c>
      <c r="NG16">
        <v>77678</v>
      </c>
      <c r="NH16">
        <v>464670</v>
      </c>
      <c r="NI16">
        <v>292720</v>
      </c>
      <c r="NJ16">
        <v>545898</v>
      </c>
      <c r="NK16">
        <v>36153</v>
      </c>
      <c r="NL16">
        <v>9896</v>
      </c>
      <c r="NM16">
        <v>384398</v>
      </c>
      <c r="NN16">
        <v>158523</v>
      </c>
      <c r="NO16">
        <v>27453</v>
      </c>
      <c r="NP16">
        <v>27</v>
      </c>
      <c r="NQ16">
        <v>134575</v>
      </c>
      <c r="NR16">
        <v>704421</v>
      </c>
      <c r="NS16">
        <v>73529</v>
      </c>
      <c r="NT16">
        <v>518973</v>
      </c>
      <c r="NU16">
        <v>258977</v>
      </c>
      <c r="NV16">
        <v>421811</v>
      </c>
      <c r="NW16">
        <v>21485</v>
      </c>
      <c r="NX16">
        <v>3753</v>
      </c>
      <c r="NY16">
        <v>327135</v>
      </c>
      <c r="NZ16">
        <v>143608</v>
      </c>
      <c r="OA16">
        <v>30051</v>
      </c>
      <c r="OB16">
        <v>27</v>
      </c>
      <c r="OC16">
        <v>118109</v>
      </c>
      <c r="OD16">
        <v>565419</v>
      </c>
      <c r="OE16">
        <v>55316</v>
      </c>
      <c r="OF16">
        <v>445244</v>
      </c>
      <c r="OG16">
        <v>175491</v>
      </c>
      <c r="OH16">
        <v>578756</v>
      </c>
      <c r="OI16">
        <v>52002</v>
      </c>
      <c r="OJ16">
        <v>3981</v>
      </c>
      <c r="OK16">
        <v>385417</v>
      </c>
      <c r="OL16">
        <v>173843</v>
      </c>
      <c r="OM16">
        <v>13900</v>
      </c>
      <c r="ON16">
        <v>110</v>
      </c>
      <c r="OO16">
        <v>108872</v>
      </c>
      <c r="OP16">
        <v>752599</v>
      </c>
      <c r="OQ16">
        <v>69993</v>
      </c>
      <c r="OR16">
        <v>494289</v>
      </c>
      <c r="OS16">
        <v>328303</v>
      </c>
      <c r="OT16">
        <v>592756</v>
      </c>
      <c r="OU16">
        <v>47891</v>
      </c>
      <c r="OV16">
        <v>3723</v>
      </c>
      <c r="OW16">
        <v>313775</v>
      </c>
      <c r="OX16">
        <v>162289</v>
      </c>
      <c r="OY16">
        <v>13287</v>
      </c>
      <c r="OZ16">
        <v>107</v>
      </c>
      <c r="PA16">
        <v>132205</v>
      </c>
      <c r="PB16">
        <v>755045</v>
      </c>
      <c r="PC16">
        <v>65008</v>
      </c>
      <c r="PD16">
        <v>445980</v>
      </c>
      <c r="PE16">
        <v>374073</v>
      </c>
      <c r="PF16">
        <v>546393</v>
      </c>
      <c r="PG16">
        <v>20734</v>
      </c>
      <c r="PH16">
        <v>2149</v>
      </c>
      <c r="PI16">
        <v>324258</v>
      </c>
      <c r="PJ16">
        <v>296823</v>
      </c>
      <c r="PK16">
        <v>11030</v>
      </c>
      <c r="PL16">
        <v>75</v>
      </c>
      <c r="PM16">
        <v>119070</v>
      </c>
      <c r="PN16">
        <v>843216</v>
      </c>
      <c r="PO16">
        <v>33988</v>
      </c>
      <c r="PP16">
        <v>443328</v>
      </c>
      <c r="PQ16">
        <v>433876</v>
      </c>
      <c r="PR16">
        <v>534280</v>
      </c>
      <c r="PS16">
        <v>39764</v>
      </c>
      <c r="PT16">
        <v>3167</v>
      </c>
      <c r="PU16">
        <v>525689</v>
      </c>
      <c r="PV16">
        <v>166355</v>
      </c>
      <c r="PW16">
        <v>17475</v>
      </c>
      <c r="PX16">
        <v>719</v>
      </c>
      <c r="PY16">
        <v>133913</v>
      </c>
      <c r="PZ16">
        <v>700635</v>
      </c>
      <c r="QA16">
        <v>61125</v>
      </c>
      <c r="QB16">
        <v>659602</v>
      </c>
      <c r="QC16">
        <v>102158</v>
      </c>
      <c r="QD16">
        <v>571013</v>
      </c>
      <c r="QE16">
        <v>56541</v>
      </c>
      <c r="QF16">
        <v>2788</v>
      </c>
      <c r="QG16">
        <v>366811</v>
      </c>
      <c r="QH16">
        <v>146312</v>
      </c>
      <c r="QI16">
        <v>14050</v>
      </c>
      <c r="QJ16">
        <v>55</v>
      </c>
      <c r="QK16">
        <v>122987</v>
      </c>
      <c r="QL16">
        <v>717325</v>
      </c>
      <c r="QM16">
        <v>73434</v>
      </c>
      <c r="QN16">
        <v>489798</v>
      </c>
      <c r="QO16">
        <v>300961</v>
      </c>
      <c r="QP16">
        <v>684856</v>
      </c>
      <c r="QQ16">
        <v>36050</v>
      </c>
      <c r="QR16">
        <v>2658</v>
      </c>
      <c r="QS16">
        <v>390347</v>
      </c>
      <c r="QT16">
        <v>283419</v>
      </c>
      <c r="QU16">
        <v>12571</v>
      </c>
      <c r="QV16">
        <v>515</v>
      </c>
      <c r="QW16">
        <v>137906</v>
      </c>
      <c r="QX16">
        <v>968275</v>
      </c>
      <c r="QY16">
        <v>51794</v>
      </c>
      <c r="QZ16">
        <v>528253</v>
      </c>
      <c r="RA16">
        <v>491816</v>
      </c>
      <c r="RB16">
        <v>800933</v>
      </c>
      <c r="RC16">
        <v>35820</v>
      </c>
      <c r="RD16">
        <v>2886</v>
      </c>
      <c r="RE16">
        <v>423796</v>
      </c>
      <c r="RF16">
        <v>304515</v>
      </c>
      <c r="RG16">
        <v>14290</v>
      </c>
      <c r="RH16">
        <v>900</v>
      </c>
      <c r="RI16">
        <v>156046</v>
      </c>
      <c r="RJ16">
        <v>1105448</v>
      </c>
      <c r="RK16">
        <v>53896</v>
      </c>
      <c r="RL16">
        <v>579842</v>
      </c>
      <c r="RM16">
        <v>579502</v>
      </c>
      <c r="RN16">
        <v>291678</v>
      </c>
      <c r="RO16">
        <v>18011</v>
      </c>
      <c r="RP16">
        <v>4256</v>
      </c>
      <c r="RQ16">
        <v>175718</v>
      </c>
      <c r="RR16">
        <v>118511</v>
      </c>
      <c r="RS16">
        <v>3544</v>
      </c>
      <c r="RT16">
        <v>29</v>
      </c>
      <c r="RU16">
        <v>77383</v>
      </c>
      <c r="RV16">
        <v>410189</v>
      </c>
      <c r="RW16">
        <v>25840</v>
      </c>
      <c r="RX16">
        <v>253101</v>
      </c>
      <c r="RY16">
        <v>182928</v>
      </c>
      <c r="RZ16">
        <v>18007</v>
      </c>
      <c r="SA16">
        <v>3648</v>
      </c>
      <c r="SB16">
        <v>344</v>
      </c>
      <c r="SC16">
        <v>159910</v>
      </c>
      <c r="SD16">
        <v>78225</v>
      </c>
      <c r="SE16">
        <v>1412</v>
      </c>
      <c r="SF16">
        <v>0</v>
      </c>
      <c r="SG16">
        <v>69224</v>
      </c>
      <c r="SH16">
        <v>96232</v>
      </c>
      <c r="SI16">
        <v>5404</v>
      </c>
      <c r="SJ16">
        <v>229134</v>
      </c>
      <c r="SK16">
        <v>-127498</v>
      </c>
      <c r="SL16">
        <v>17297</v>
      </c>
      <c r="SM16">
        <v>2127</v>
      </c>
      <c r="SN16">
        <v>48</v>
      </c>
      <c r="SO16">
        <v>3835</v>
      </c>
      <c r="SP16">
        <v>75500</v>
      </c>
      <c r="SQ16">
        <v>1415</v>
      </c>
      <c r="SR16">
        <v>0</v>
      </c>
      <c r="SS16">
        <v>611</v>
      </c>
      <c r="ST16">
        <v>92797</v>
      </c>
      <c r="SU16">
        <v>3590</v>
      </c>
      <c r="SV16">
        <v>4446</v>
      </c>
      <c r="SW16">
        <v>91941</v>
      </c>
      <c r="SX16">
        <v>25866</v>
      </c>
      <c r="SY16">
        <v>7719</v>
      </c>
      <c r="SZ16">
        <v>779</v>
      </c>
      <c r="TA16">
        <v>47404</v>
      </c>
      <c r="TB16">
        <v>64862</v>
      </c>
      <c r="TC16">
        <v>5764</v>
      </c>
      <c r="TD16">
        <v>14</v>
      </c>
      <c r="TE16">
        <v>9304</v>
      </c>
      <c r="TF16">
        <v>90728</v>
      </c>
      <c r="TG16">
        <v>14276</v>
      </c>
      <c r="TH16">
        <v>56708</v>
      </c>
      <c r="TI16">
        <v>48296</v>
      </c>
      <c r="TJ16">
        <v>17825</v>
      </c>
      <c r="TK16">
        <v>2002</v>
      </c>
      <c r="TL16">
        <v>528</v>
      </c>
      <c r="TM16">
        <v>58047</v>
      </c>
      <c r="TN16">
        <v>66505</v>
      </c>
      <c r="TO16">
        <v>1958</v>
      </c>
      <c r="TP16">
        <v>441</v>
      </c>
      <c r="TQ16">
        <v>17794</v>
      </c>
      <c r="TR16">
        <v>84330</v>
      </c>
      <c r="TS16">
        <v>4929</v>
      </c>
      <c r="TT16">
        <v>75841</v>
      </c>
      <c r="TU16">
        <v>13418</v>
      </c>
      <c r="TV16">
        <v>18112</v>
      </c>
      <c r="TW16">
        <v>2911</v>
      </c>
      <c r="TX16">
        <v>597</v>
      </c>
      <c r="TY16">
        <v>13087</v>
      </c>
      <c r="TZ16">
        <v>39879</v>
      </c>
      <c r="UA16">
        <v>850</v>
      </c>
      <c r="UB16">
        <v>0</v>
      </c>
      <c r="UC16">
        <v>3790</v>
      </c>
      <c r="UD16">
        <v>57991</v>
      </c>
      <c r="UE16">
        <v>4358</v>
      </c>
      <c r="UF16">
        <v>16877</v>
      </c>
      <c r="UG16">
        <v>45472</v>
      </c>
      <c r="UH16">
        <v>35105</v>
      </c>
      <c r="UI16">
        <v>4569</v>
      </c>
      <c r="UJ16">
        <v>790</v>
      </c>
      <c r="UK16">
        <v>166263</v>
      </c>
      <c r="UL16">
        <v>40630</v>
      </c>
      <c r="UM16">
        <v>1358</v>
      </c>
      <c r="UN16">
        <v>230</v>
      </c>
      <c r="UO16">
        <v>2090</v>
      </c>
      <c r="UP16">
        <v>75735</v>
      </c>
      <c r="UQ16">
        <v>6947</v>
      </c>
      <c r="UR16">
        <v>168353</v>
      </c>
      <c r="US16">
        <v>-85671</v>
      </c>
      <c r="UT16">
        <v>22864</v>
      </c>
      <c r="UU16">
        <v>3522</v>
      </c>
      <c r="UV16">
        <v>632</v>
      </c>
      <c r="UW16">
        <v>59547</v>
      </c>
      <c r="UX16">
        <v>45562</v>
      </c>
      <c r="UY16">
        <v>110</v>
      </c>
      <c r="UZ16">
        <v>819</v>
      </c>
      <c r="VA16">
        <v>10640</v>
      </c>
      <c r="VB16">
        <v>68426</v>
      </c>
      <c r="VC16">
        <v>5083</v>
      </c>
      <c r="VD16">
        <v>70187</v>
      </c>
      <c r="VE16">
        <v>3322</v>
      </c>
      <c r="VF16">
        <v>25350</v>
      </c>
      <c r="VG16">
        <v>2461</v>
      </c>
      <c r="VH16">
        <v>244</v>
      </c>
      <c r="VI16">
        <v>34465</v>
      </c>
      <c r="VJ16">
        <v>52745</v>
      </c>
      <c r="VK16">
        <v>1071</v>
      </c>
      <c r="VL16">
        <v>430</v>
      </c>
      <c r="VM16">
        <v>8526</v>
      </c>
      <c r="VN16">
        <v>78095</v>
      </c>
      <c r="VO16">
        <v>4206</v>
      </c>
      <c r="VP16">
        <v>42991</v>
      </c>
      <c r="VQ16">
        <v>39310</v>
      </c>
      <c r="VR16">
        <v>276465</v>
      </c>
      <c r="VS16">
        <v>10446</v>
      </c>
      <c r="VT16">
        <v>2017</v>
      </c>
      <c r="VU16">
        <v>97826</v>
      </c>
      <c r="VV16">
        <v>68295</v>
      </c>
      <c r="VW16">
        <v>5074</v>
      </c>
      <c r="VX16">
        <v>613</v>
      </c>
      <c r="VY16">
        <v>40350</v>
      </c>
      <c r="VZ16">
        <v>344760</v>
      </c>
      <c r="WA16">
        <v>18150</v>
      </c>
      <c r="WB16">
        <v>138176</v>
      </c>
      <c r="WC16">
        <v>224734</v>
      </c>
      <c r="WD16">
        <v>963722</v>
      </c>
      <c r="WE16">
        <v>23179</v>
      </c>
      <c r="WF16">
        <v>5040</v>
      </c>
      <c r="WG16">
        <v>491918</v>
      </c>
      <c r="WH16">
        <v>210395</v>
      </c>
      <c r="WI16">
        <v>6864</v>
      </c>
      <c r="WJ16">
        <v>927</v>
      </c>
      <c r="WK16">
        <v>134023</v>
      </c>
      <c r="WL16">
        <v>1174117</v>
      </c>
      <c r="WM16">
        <v>36010</v>
      </c>
      <c r="WN16">
        <v>625941</v>
      </c>
      <c r="WO16">
        <v>584186</v>
      </c>
      <c r="WP16">
        <v>1224416</v>
      </c>
      <c r="WQ16">
        <v>41729</v>
      </c>
      <c r="WR16">
        <v>2933</v>
      </c>
      <c r="WS16">
        <v>267264</v>
      </c>
      <c r="WT16">
        <v>503378</v>
      </c>
      <c r="WU16">
        <v>10600</v>
      </c>
      <c r="WV16">
        <v>17</v>
      </c>
      <c r="WW16">
        <v>111852</v>
      </c>
      <c r="WX16">
        <v>1727794</v>
      </c>
      <c r="WY16">
        <v>55279</v>
      </c>
      <c r="WZ16">
        <v>379116</v>
      </c>
      <c r="XA16">
        <v>1403957</v>
      </c>
      <c r="XB16">
        <v>887652</v>
      </c>
      <c r="XC16">
        <v>51894</v>
      </c>
      <c r="XD16">
        <v>6970</v>
      </c>
      <c r="XE16">
        <v>377775</v>
      </c>
      <c r="XF16">
        <v>291185</v>
      </c>
      <c r="XG16">
        <v>7580</v>
      </c>
      <c r="XH16">
        <v>271</v>
      </c>
      <c r="XI16">
        <v>78994</v>
      </c>
      <c r="XJ16">
        <v>1178837</v>
      </c>
      <c r="XK16">
        <v>66715</v>
      </c>
      <c r="XL16">
        <v>456769</v>
      </c>
      <c r="XM16">
        <v>788783</v>
      </c>
      <c r="XN16">
        <v>745338</v>
      </c>
      <c r="XO16">
        <v>35877</v>
      </c>
      <c r="XP16">
        <v>3578</v>
      </c>
      <c r="XQ16">
        <v>309530</v>
      </c>
      <c r="XR16">
        <v>171717</v>
      </c>
      <c r="XS16">
        <v>14501</v>
      </c>
      <c r="XT16">
        <v>179</v>
      </c>
      <c r="XU16">
        <v>80847</v>
      </c>
      <c r="XV16">
        <v>917055</v>
      </c>
      <c r="XW16">
        <v>54135</v>
      </c>
      <c r="XX16">
        <v>390377</v>
      </c>
      <c r="XY16">
        <v>580813</v>
      </c>
      <c r="XZ16">
        <v>794736</v>
      </c>
      <c r="YA16">
        <v>36032</v>
      </c>
      <c r="YB16">
        <v>4732</v>
      </c>
      <c r="YC16">
        <v>316223</v>
      </c>
      <c r="YD16">
        <v>215021</v>
      </c>
      <c r="YE16">
        <v>14508</v>
      </c>
      <c r="YF16">
        <v>0</v>
      </c>
      <c r="YG16">
        <v>125680</v>
      </c>
      <c r="YH16">
        <v>1009757</v>
      </c>
      <c r="YI16">
        <v>55272</v>
      </c>
      <c r="YJ16">
        <v>441903</v>
      </c>
      <c r="YK16">
        <v>623126</v>
      </c>
      <c r="YL16">
        <v>660432</v>
      </c>
      <c r="YM16">
        <v>26794</v>
      </c>
      <c r="YN16">
        <v>14992</v>
      </c>
      <c r="YO16">
        <v>279971</v>
      </c>
      <c r="YP16">
        <v>223908</v>
      </c>
      <c r="YQ16">
        <v>10034</v>
      </c>
      <c r="YR16">
        <v>0</v>
      </c>
      <c r="YS16">
        <v>88673</v>
      </c>
      <c r="YT16">
        <v>884340</v>
      </c>
      <c r="YU16">
        <v>51820</v>
      </c>
      <c r="YV16">
        <v>368644</v>
      </c>
      <c r="YW16">
        <v>567516</v>
      </c>
      <c r="YX16">
        <v>750543</v>
      </c>
      <c r="YY16">
        <v>34942</v>
      </c>
      <c r="YZ16">
        <v>4966</v>
      </c>
      <c r="ZA16">
        <v>267863</v>
      </c>
      <c r="ZB16">
        <v>165763</v>
      </c>
      <c r="ZC16">
        <v>17075</v>
      </c>
      <c r="ZD16">
        <v>45</v>
      </c>
      <c r="ZE16">
        <v>100602</v>
      </c>
      <c r="ZF16">
        <v>916306</v>
      </c>
      <c r="ZG16">
        <v>57028</v>
      </c>
      <c r="ZH16">
        <v>368465</v>
      </c>
      <c r="ZI16">
        <v>604869</v>
      </c>
      <c r="ZJ16">
        <v>1180840</v>
      </c>
      <c r="ZK16">
        <v>67019</v>
      </c>
      <c r="ZL16">
        <v>3274</v>
      </c>
      <c r="ZM16">
        <v>373498</v>
      </c>
      <c r="ZN16">
        <v>198369</v>
      </c>
      <c r="ZO16">
        <v>14112</v>
      </c>
      <c r="ZP16">
        <v>0</v>
      </c>
      <c r="ZQ16">
        <v>95427</v>
      </c>
      <c r="ZR16">
        <v>1379209</v>
      </c>
      <c r="ZS16">
        <v>84405</v>
      </c>
      <c r="ZT16">
        <v>468925</v>
      </c>
      <c r="ZU16">
        <v>994689</v>
      </c>
      <c r="ZV16">
        <v>986379</v>
      </c>
      <c r="ZW16">
        <v>31352</v>
      </c>
      <c r="ZX16">
        <v>4191</v>
      </c>
      <c r="ZY16">
        <v>246559</v>
      </c>
      <c r="ZZ16">
        <v>128804</v>
      </c>
      <c r="AAA16">
        <v>14248</v>
      </c>
      <c r="AAB16">
        <v>0</v>
      </c>
      <c r="AAC16">
        <v>85962</v>
      </c>
      <c r="AAD16">
        <v>1115183</v>
      </c>
      <c r="AAE16">
        <v>49791</v>
      </c>
      <c r="AAF16">
        <v>332521</v>
      </c>
      <c r="AAG16">
        <v>832453</v>
      </c>
      <c r="AAH16">
        <v>976364</v>
      </c>
      <c r="AAI16">
        <v>28254</v>
      </c>
      <c r="AAJ16">
        <v>2270</v>
      </c>
      <c r="AAK16">
        <v>362784</v>
      </c>
      <c r="AAL16">
        <v>114413</v>
      </c>
      <c r="AAM16">
        <v>25622</v>
      </c>
      <c r="AAN16">
        <v>418</v>
      </c>
      <c r="AAO16">
        <v>99985</v>
      </c>
      <c r="AAP16">
        <v>1090777</v>
      </c>
      <c r="AAQ16">
        <v>56564</v>
      </c>
      <c r="AAR16">
        <v>462769</v>
      </c>
      <c r="AAS16">
        <v>684572</v>
      </c>
      <c r="AAT16">
        <v>1325010</v>
      </c>
      <c r="AAU16">
        <v>59359</v>
      </c>
      <c r="AAV16">
        <v>3580</v>
      </c>
      <c r="AAW16">
        <v>228236</v>
      </c>
      <c r="AAX16">
        <v>121662</v>
      </c>
      <c r="AAY16">
        <v>38504</v>
      </c>
      <c r="AAZ16">
        <v>0</v>
      </c>
      <c r="ABA16">
        <v>111936</v>
      </c>
      <c r="ABB16">
        <v>1446672</v>
      </c>
      <c r="ABC16">
        <v>101443</v>
      </c>
      <c r="ABD16">
        <v>340172</v>
      </c>
      <c r="ABE16">
        <v>1207943</v>
      </c>
      <c r="ABF16">
        <v>871203</v>
      </c>
      <c r="ABG16">
        <v>40810</v>
      </c>
      <c r="ABH16">
        <v>2837</v>
      </c>
      <c r="ABI16">
        <v>388021</v>
      </c>
      <c r="ABJ16">
        <v>124169</v>
      </c>
      <c r="ABK16">
        <v>11935</v>
      </c>
      <c r="ABL16">
        <v>1902</v>
      </c>
      <c r="ABM16">
        <v>101718</v>
      </c>
      <c r="ABN16">
        <v>995372</v>
      </c>
      <c r="ABO16">
        <v>57484</v>
      </c>
      <c r="ABP16">
        <v>489739</v>
      </c>
      <c r="ABQ16">
        <v>563117</v>
      </c>
      <c r="ABR16">
        <v>1081314</v>
      </c>
      <c r="ABS16">
        <v>35644</v>
      </c>
      <c r="ABT16">
        <v>3202</v>
      </c>
      <c r="ABU16">
        <v>343384</v>
      </c>
      <c r="ABV16">
        <v>117492</v>
      </c>
      <c r="ABW16">
        <v>16086</v>
      </c>
      <c r="ABX16">
        <v>0</v>
      </c>
      <c r="ABY16">
        <v>90534</v>
      </c>
      <c r="ABZ16">
        <v>1198806</v>
      </c>
      <c r="ACA16">
        <v>54932</v>
      </c>
      <c r="ACB16">
        <v>433918</v>
      </c>
      <c r="ACC16">
        <v>819820</v>
      </c>
      <c r="ACD16">
        <v>97738</v>
      </c>
      <c r="ACE16">
        <v>24969</v>
      </c>
      <c r="ACF16">
        <v>459</v>
      </c>
      <c r="ACG16">
        <v>90909</v>
      </c>
      <c r="ACH16">
        <v>15688</v>
      </c>
      <c r="ACI16">
        <v>725</v>
      </c>
      <c r="ACJ16">
        <v>0</v>
      </c>
      <c r="ACK16">
        <v>40370</v>
      </c>
      <c r="ACL16">
        <v>113426</v>
      </c>
      <c r="ACM16">
        <v>26153</v>
      </c>
      <c r="ACN16">
        <v>131279</v>
      </c>
      <c r="ACO16">
        <v>8300</v>
      </c>
      <c r="ACP16">
        <v>750007</v>
      </c>
      <c r="ACQ16">
        <v>163799</v>
      </c>
      <c r="ACR16">
        <v>4476</v>
      </c>
      <c r="ACS16">
        <v>391707</v>
      </c>
      <c r="ACT16">
        <v>232472</v>
      </c>
      <c r="ACU16">
        <v>17211</v>
      </c>
      <c r="ACV16">
        <v>108</v>
      </c>
      <c r="ACW16">
        <v>198799</v>
      </c>
      <c r="ACX16">
        <v>982479</v>
      </c>
      <c r="ACY16">
        <v>185594</v>
      </c>
      <c r="ACZ16">
        <v>590506</v>
      </c>
      <c r="ADA16">
        <v>577567</v>
      </c>
      <c r="ADB16">
        <v>1054617</v>
      </c>
      <c r="ADC16">
        <v>97662</v>
      </c>
      <c r="ADD16">
        <v>3527</v>
      </c>
      <c r="ADE16">
        <v>390620</v>
      </c>
      <c r="ADF16">
        <v>158517</v>
      </c>
      <c r="ADG16">
        <v>4021</v>
      </c>
      <c r="ADH16">
        <v>3</v>
      </c>
      <c r="ADI16">
        <v>112869</v>
      </c>
      <c r="ADJ16">
        <v>1213134</v>
      </c>
      <c r="ADK16">
        <v>105213</v>
      </c>
      <c r="ADL16">
        <v>503489</v>
      </c>
      <c r="ADM16">
        <v>814858</v>
      </c>
      <c r="ADN16">
        <v>909796</v>
      </c>
      <c r="ADO16">
        <v>80875</v>
      </c>
      <c r="ADP16">
        <v>4458</v>
      </c>
      <c r="ADQ16">
        <v>474480</v>
      </c>
      <c r="ADR16">
        <v>235580</v>
      </c>
      <c r="ADS16">
        <v>6417</v>
      </c>
      <c r="ADT16">
        <v>425</v>
      </c>
      <c r="ADU16">
        <v>120413</v>
      </c>
      <c r="ADV16">
        <v>1145376</v>
      </c>
      <c r="ADW16">
        <v>92175</v>
      </c>
      <c r="ADX16">
        <v>594893</v>
      </c>
      <c r="ADY16">
        <v>642658</v>
      </c>
      <c r="ADZ16">
        <v>768698</v>
      </c>
      <c r="AEA16">
        <v>64010</v>
      </c>
      <c r="AEB16">
        <v>4645</v>
      </c>
      <c r="AEC16">
        <v>439061</v>
      </c>
      <c r="AED16">
        <v>229924</v>
      </c>
      <c r="AEE16">
        <v>11455</v>
      </c>
      <c r="AEF16">
        <v>0</v>
      </c>
      <c r="AEG16">
        <v>118942</v>
      </c>
      <c r="AEH16">
        <v>998622</v>
      </c>
      <c r="AEI16">
        <v>80110</v>
      </c>
      <c r="AEJ16">
        <v>558003</v>
      </c>
      <c r="AEK16">
        <v>520729</v>
      </c>
      <c r="AEL16">
        <v>905788</v>
      </c>
      <c r="AEM16">
        <v>71105</v>
      </c>
      <c r="AEN16">
        <v>4975</v>
      </c>
      <c r="AEO16">
        <v>464392</v>
      </c>
      <c r="AEP16">
        <v>153458</v>
      </c>
      <c r="AEQ16">
        <v>9361</v>
      </c>
      <c r="AER16">
        <v>0</v>
      </c>
      <c r="AES16">
        <v>129112</v>
      </c>
      <c r="AET16">
        <v>1059246</v>
      </c>
      <c r="AEU16">
        <v>85441</v>
      </c>
      <c r="AEV16">
        <v>593504</v>
      </c>
      <c r="AEW16">
        <v>551183</v>
      </c>
      <c r="AEX16">
        <v>703402</v>
      </c>
      <c r="AEY16">
        <v>117593</v>
      </c>
      <c r="AEZ16">
        <v>9635</v>
      </c>
      <c r="AFA16">
        <v>378600</v>
      </c>
      <c r="AFB16">
        <v>237439</v>
      </c>
      <c r="AFC16">
        <v>7937</v>
      </c>
      <c r="AFD16">
        <v>0</v>
      </c>
      <c r="AFE16">
        <v>93436</v>
      </c>
      <c r="AFF16">
        <v>940841</v>
      </c>
      <c r="AFG16">
        <v>135165</v>
      </c>
      <c r="AFH16">
        <v>472036</v>
      </c>
      <c r="AFI16">
        <v>603970</v>
      </c>
      <c r="AFJ16">
        <v>591866</v>
      </c>
      <c r="AFK16">
        <v>88271</v>
      </c>
      <c r="AFL16">
        <v>3566</v>
      </c>
      <c r="AFM16">
        <v>462142</v>
      </c>
      <c r="AFN16">
        <v>137280</v>
      </c>
      <c r="AFO16">
        <v>9885</v>
      </c>
      <c r="AFP16">
        <v>26</v>
      </c>
      <c r="AFQ16">
        <v>115674</v>
      </c>
      <c r="AFR16">
        <v>729146</v>
      </c>
      <c r="AFS16">
        <v>101748</v>
      </c>
      <c r="AFT16">
        <v>577816</v>
      </c>
      <c r="AFU16">
        <v>253078</v>
      </c>
      <c r="AFV16">
        <v>709043</v>
      </c>
      <c r="AFW16">
        <v>91055</v>
      </c>
      <c r="AFX16">
        <v>5923</v>
      </c>
      <c r="AFY16">
        <v>579612</v>
      </c>
      <c r="AFZ16">
        <v>74392</v>
      </c>
      <c r="AGA16">
        <v>6704</v>
      </c>
      <c r="AGB16">
        <v>0</v>
      </c>
      <c r="AGC16">
        <v>125656</v>
      </c>
      <c r="AGD16">
        <v>783435</v>
      </c>
      <c r="AGE16">
        <v>103682</v>
      </c>
      <c r="AGF16">
        <v>705268</v>
      </c>
      <c r="AGG16">
        <v>181849</v>
      </c>
    </row>
    <row r="17" spans="1:865" x14ac:dyDescent="0.2">
      <c r="A17" t="s">
        <v>27</v>
      </c>
      <c r="B17">
        <v>22788</v>
      </c>
      <c r="C17">
        <v>7167</v>
      </c>
      <c r="D17">
        <v>1607</v>
      </c>
      <c r="E17">
        <v>77040</v>
      </c>
      <c r="F17">
        <v>3840</v>
      </c>
      <c r="G17">
        <v>571</v>
      </c>
      <c r="H17">
        <v>0</v>
      </c>
      <c r="I17">
        <v>7239</v>
      </c>
      <c r="J17">
        <v>26628</v>
      </c>
      <c r="K17">
        <v>9345</v>
      </c>
      <c r="L17">
        <v>84279</v>
      </c>
      <c r="M17">
        <v>-48306</v>
      </c>
      <c r="N17">
        <v>44386</v>
      </c>
      <c r="O17">
        <v>15135</v>
      </c>
      <c r="P17">
        <v>252</v>
      </c>
      <c r="Q17">
        <v>69559</v>
      </c>
      <c r="R17">
        <v>5239</v>
      </c>
      <c r="S17">
        <v>241</v>
      </c>
      <c r="T17">
        <v>4</v>
      </c>
      <c r="U17">
        <v>17103</v>
      </c>
      <c r="V17">
        <v>49625</v>
      </c>
      <c r="W17">
        <v>15632</v>
      </c>
      <c r="X17">
        <v>86662</v>
      </c>
      <c r="Y17">
        <v>-21405</v>
      </c>
      <c r="Z17">
        <v>29692</v>
      </c>
      <c r="AA17">
        <v>8056</v>
      </c>
      <c r="AB17">
        <v>357</v>
      </c>
      <c r="AC17">
        <v>106618</v>
      </c>
      <c r="AD17">
        <v>2626</v>
      </c>
      <c r="AE17">
        <v>4</v>
      </c>
      <c r="AF17">
        <v>0</v>
      </c>
      <c r="AG17">
        <v>13154</v>
      </c>
      <c r="AH17">
        <v>32318</v>
      </c>
      <c r="AI17">
        <v>8417</v>
      </c>
      <c r="AJ17">
        <v>119772</v>
      </c>
      <c r="AK17">
        <v>-79037</v>
      </c>
      <c r="AL17">
        <v>0</v>
      </c>
      <c r="AM17">
        <v>0</v>
      </c>
      <c r="AN17">
        <v>0</v>
      </c>
      <c r="AO17">
        <v>85837</v>
      </c>
      <c r="AP17">
        <v>264</v>
      </c>
      <c r="AQ17">
        <v>0</v>
      </c>
      <c r="AR17">
        <v>0</v>
      </c>
      <c r="AS17">
        <v>7169</v>
      </c>
      <c r="AT17">
        <v>264</v>
      </c>
      <c r="AU17">
        <v>0</v>
      </c>
      <c r="AV17">
        <v>93006</v>
      </c>
      <c r="AW17">
        <v>-92742</v>
      </c>
      <c r="AX17">
        <v>0</v>
      </c>
      <c r="AY17">
        <v>0</v>
      </c>
      <c r="AZ17">
        <v>0</v>
      </c>
      <c r="BA17">
        <v>0</v>
      </c>
      <c r="BB17">
        <v>0</v>
      </c>
      <c r="BC17">
        <v>0</v>
      </c>
      <c r="BD17">
        <v>0</v>
      </c>
      <c r="BE17">
        <v>0</v>
      </c>
      <c r="BF17">
        <v>0</v>
      </c>
      <c r="BG17">
        <v>0</v>
      </c>
      <c r="BH17">
        <v>0</v>
      </c>
      <c r="BI17">
        <v>0</v>
      </c>
      <c r="BJ17">
        <v>0</v>
      </c>
      <c r="BK17">
        <v>0</v>
      </c>
      <c r="BL17">
        <v>0</v>
      </c>
      <c r="BM17">
        <v>23690</v>
      </c>
      <c r="BN17">
        <v>0</v>
      </c>
      <c r="BO17">
        <v>0</v>
      </c>
      <c r="BP17">
        <v>0</v>
      </c>
      <c r="BQ17">
        <v>2150</v>
      </c>
      <c r="BR17">
        <v>0</v>
      </c>
      <c r="BS17">
        <v>0</v>
      </c>
      <c r="BT17">
        <v>25840</v>
      </c>
      <c r="BU17">
        <v>-25840</v>
      </c>
      <c r="BV17">
        <v>0</v>
      </c>
      <c r="BW17">
        <v>0</v>
      </c>
      <c r="BX17">
        <v>0</v>
      </c>
      <c r="BY17">
        <v>0</v>
      </c>
      <c r="BZ17">
        <v>0</v>
      </c>
      <c r="CA17">
        <v>0</v>
      </c>
      <c r="CB17">
        <v>0</v>
      </c>
      <c r="CC17">
        <v>0</v>
      </c>
      <c r="CD17">
        <v>0</v>
      </c>
      <c r="CE17">
        <v>0</v>
      </c>
      <c r="CF17">
        <v>0</v>
      </c>
      <c r="CG17">
        <v>0</v>
      </c>
      <c r="CH17">
        <v>20081</v>
      </c>
      <c r="CI17">
        <v>10899</v>
      </c>
      <c r="CJ17">
        <v>909</v>
      </c>
      <c r="CK17">
        <v>33381</v>
      </c>
      <c r="CL17">
        <v>2802</v>
      </c>
      <c r="CM17">
        <v>166</v>
      </c>
      <c r="CN17">
        <v>0</v>
      </c>
      <c r="CO17">
        <v>2980</v>
      </c>
      <c r="CP17">
        <v>22883</v>
      </c>
      <c r="CQ17">
        <v>11974</v>
      </c>
      <c r="CR17">
        <v>36361</v>
      </c>
      <c r="CS17">
        <v>-1504</v>
      </c>
      <c r="CT17">
        <v>27208</v>
      </c>
      <c r="CU17">
        <v>5113</v>
      </c>
      <c r="CV17">
        <v>963</v>
      </c>
      <c r="CW17">
        <v>7649</v>
      </c>
      <c r="CX17">
        <v>1087</v>
      </c>
      <c r="CY17">
        <v>168</v>
      </c>
      <c r="CZ17">
        <v>0</v>
      </c>
      <c r="DA17">
        <v>3637</v>
      </c>
      <c r="DB17">
        <v>28295</v>
      </c>
      <c r="DC17">
        <v>6244</v>
      </c>
      <c r="DD17">
        <v>11286</v>
      </c>
      <c r="DE17">
        <v>23253</v>
      </c>
      <c r="DF17">
        <v>5927</v>
      </c>
      <c r="DG17">
        <v>543</v>
      </c>
      <c r="DH17">
        <v>11</v>
      </c>
      <c r="DI17">
        <v>46522</v>
      </c>
      <c r="DJ17">
        <v>1680</v>
      </c>
      <c r="DK17">
        <v>0</v>
      </c>
      <c r="DL17">
        <v>370</v>
      </c>
      <c r="DM17">
        <v>8316</v>
      </c>
      <c r="DN17">
        <v>7607</v>
      </c>
      <c r="DO17">
        <v>924</v>
      </c>
      <c r="DP17">
        <v>54838</v>
      </c>
      <c r="DQ17">
        <v>-46307</v>
      </c>
      <c r="DR17">
        <v>11375</v>
      </c>
      <c r="DS17">
        <v>1211</v>
      </c>
      <c r="DT17">
        <v>163</v>
      </c>
      <c r="DU17">
        <v>35042</v>
      </c>
      <c r="DV17">
        <v>1792</v>
      </c>
      <c r="DW17">
        <v>144</v>
      </c>
      <c r="DX17">
        <v>19</v>
      </c>
      <c r="DY17">
        <v>2966</v>
      </c>
      <c r="DZ17">
        <v>13167</v>
      </c>
      <c r="EA17">
        <v>1537</v>
      </c>
      <c r="EB17">
        <v>38008</v>
      </c>
      <c r="EC17">
        <v>-23304</v>
      </c>
      <c r="ED17">
        <v>15904</v>
      </c>
      <c r="EE17">
        <v>3416</v>
      </c>
      <c r="EF17">
        <v>205</v>
      </c>
      <c r="EG17">
        <v>22889</v>
      </c>
      <c r="EH17">
        <v>1920</v>
      </c>
      <c r="EI17">
        <v>44</v>
      </c>
      <c r="EJ17">
        <v>0</v>
      </c>
      <c r="EK17">
        <v>4378</v>
      </c>
      <c r="EL17">
        <v>17824</v>
      </c>
      <c r="EM17">
        <v>3665</v>
      </c>
      <c r="EN17">
        <v>27267</v>
      </c>
      <c r="EO17">
        <v>-5778</v>
      </c>
      <c r="EP17">
        <v>17752</v>
      </c>
      <c r="EQ17">
        <v>6955</v>
      </c>
      <c r="ER17">
        <v>1129</v>
      </c>
      <c r="ES17">
        <v>33922</v>
      </c>
      <c r="ET17">
        <v>2990</v>
      </c>
      <c r="EU17">
        <v>426</v>
      </c>
      <c r="EV17">
        <v>1266</v>
      </c>
      <c r="EW17">
        <v>7488</v>
      </c>
      <c r="EX17">
        <v>20742</v>
      </c>
      <c r="EY17">
        <v>9776</v>
      </c>
      <c r="EZ17">
        <v>41410</v>
      </c>
      <c r="FA17">
        <v>-10892</v>
      </c>
      <c r="FB17">
        <v>0</v>
      </c>
      <c r="FC17">
        <v>0</v>
      </c>
      <c r="FD17">
        <v>0</v>
      </c>
      <c r="FE17">
        <v>0</v>
      </c>
      <c r="FF17">
        <v>0</v>
      </c>
      <c r="FG17">
        <v>0</v>
      </c>
      <c r="FH17">
        <v>0</v>
      </c>
      <c r="FI17">
        <v>0</v>
      </c>
      <c r="FJ17">
        <v>0</v>
      </c>
      <c r="FK17">
        <v>0</v>
      </c>
      <c r="FL17">
        <v>0</v>
      </c>
      <c r="FM17">
        <v>0</v>
      </c>
      <c r="FN17">
        <v>22417</v>
      </c>
      <c r="FO17">
        <v>5597</v>
      </c>
      <c r="FP17">
        <v>807</v>
      </c>
      <c r="FQ17">
        <v>20827</v>
      </c>
      <c r="FR17">
        <v>1894</v>
      </c>
      <c r="FS17">
        <v>0</v>
      </c>
      <c r="FT17">
        <v>0</v>
      </c>
      <c r="FU17">
        <v>3256</v>
      </c>
      <c r="FV17">
        <v>24311</v>
      </c>
      <c r="FW17">
        <v>6404</v>
      </c>
      <c r="FX17">
        <v>24083</v>
      </c>
      <c r="FY17">
        <v>6632</v>
      </c>
      <c r="FZ17">
        <v>22273</v>
      </c>
      <c r="GA17">
        <v>7003</v>
      </c>
      <c r="GB17">
        <v>513</v>
      </c>
      <c r="GC17">
        <v>49474</v>
      </c>
      <c r="GD17">
        <v>1897</v>
      </c>
      <c r="GE17">
        <v>477</v>
      </c>
      <c r="GF17">
        <v>0</v>
      </c>
      <c r="GG17">
        <v>7482</v>
      </c>
      <c r="GH17">
        <v>24170</v>
      </c>
      <c r="GI17">
        <v>7993</v>
      </c>
      <c r="GJ17">
        <v>56956</v>
      </c>
      <c r="GK17">
        <v>-24793</v>
      </c>
      <c r="GL17">
        <v>37471</v>
      </c>
      <c r="GM17">
        <v>5896</v>
      </c>
      <c r="GN17">
        <v>305</v>
      </c>
      <c r="GO17">
        <v>55582</v>
      </c>
      <c r="GP17">
        <v>2427</v>
      </c>
      <c r="GQ17">
        <v>0</v>
      </c>
      <c r="GR17">
        <v>120</v>
      </c>
      <c r="GS17">
        <v>12974</v>
      </c>
      <c r="GT17">
        <v>39898</v>
      </c>
      <c r="GU17">
        <v>6321</v>
      </c>
      <c r="GV17">
        <v>68556</v>
      </c>
      <c r="GW17">
        <v>-22337</v>
      </c>
      <c r="GX17">
        <v>25166</v>
      </c>
      <c r="GY17">
        <v>3573</v>
      </c>
      <c r="GZ17">
        <v>1785</v>
      </c>
      <c r="HA17">
        <v>59406</v>
      </c>
      <c r="HB17">
        <v>1397</v>
      </c>
      <c r="HC17">
        <v>35</v>
      </c>
      <c r="HD17">
        <v>228</v>
      </c>
      <c r="HE17">
        <v>10042</v>
      </c>
      <c r="HF17">
        <v>26563</v>
      </c>
      <c r="HG17">
        <v>5621</v>
      </c>
      <c r="HH17">
        <v>69448</v>
      </c>
      <c r="HI17">
        <v>-37264</v>
      </c>
      <c r="HJ17">
        <v>27623</v>
      </c>
      <c r="HK17">
        <v>2587</v>
      </c>
      <c r="HL17">
        <v>59</v>
      </c>
      <c r="HM17">
        <v>43103</v>
      </c>
      <c r="HN17">
        <v>8700</v>
      </c>
      <c r="HO17">
        <v>169</v>
      </c>
      <c r="HP17">
        <v>42</v>
      </c>
      <c r="HQ17">
        <v>5342</v>
      </c>
      <c r="HR17">
        <v>36323</v>
      </c>
      <c r="HS17">
        <v>2857</v>
      </c>
      <c r="HT17">
        <v>48445</v>
      </c>
      <c r="HU17">
        <v>-9265</v>
      </c>
      <c r="HV17">
        <v>8918</v>
      </c>
      <c r="HW17">
        <v>1012</v>
      </c>
      <c r="HX17">
        <v>32</v>
      </c>
      <c r="HY17">
        <v>36671</v>
      </c>
      <c r="HZ17">
        <v>2388</v>
      </c>
      <c r="IA17">
        <v>9</v>
      </c>
      <c r="IB17">
        <v>0</v>
      </c>
      <c r="IC17">
        <v>6130</v>
      </c>
      <c r="ID17">
        <v>11306</v>
      </c>
      <c r="IE17">
        <v>1053</v>
      </c>
      <c r="IF17">
        <v>42801</v>
      </c>
      <c r="IG17">
        <v>-30442</v>
      </c>
      <c r="IH17">
        <v>4165</v>
      </c>
      <c r="II17">
        <v>443</v>
      </c>
      <c r="IJ17">
        <v>102</v>
      </c>
      <c r="IK17">
        <v>45929</v>
      </c>
      <c r="IL17">
        <v>741</v>
      </c>
      <c r="IM17">
        <v>49</v>
      </c>
      <c r="IN17">
        <v>0</v>
      </c>
      <c r="IO17">
        <v>5522</v>
      </c>
      <c r="IP17">
        <v>4906</v>
      </c>
      <c r="IQ17">
        <v>594</v>
      </c>
      <c r="IR17">
        <v>51451</v>
      </c>
      <c r="IS17">
        <v>-45951</v>
      </c>
      <c r="IT17">
        <v>15021</v>
      </c>
      <c r="IU17">
        <v>1232</v>
      </c>
      <c r="IV17">
        <v>30</v>
      </c>
      <c r="IW17">
        <v>35325</v>
      </c>
      <c r="IX17">
        <v>3429</v>
      </c>
      <c r="IY17">
        <v>134</v>
      </c>
      <c r="IZ17">
        <v>0</v>
      </c>
      <c r="JA17">
        <v>4318</v>
      </c>
      <c r="JB17">
        <v>18450</v>
      </c>
      <c r="JC17">
        <v>1396</v>
      </c>
      <c r="JD17">
        <v>39643</v>
      </c>
      <c r="JE17">
        <v>-19797</v>
      </c>
      <c r="JF17">
        <v>16831</v>
      </c>
      <c r="JG17">
        <v>776</v>
      </c>
      <c r="JH17">
        <v>116</v>
      </c>
      <c r="JI17">
        <v>53101</v>
      </c>
      <c r="JJ17">
        <v>3350</v>
      </c>
      <c r="JK17">
        <v>0</v>
      </c>
      <c r="JL17">
        <v>11</v>
      </c>
      <c r="JM17">
        <v>4837</v>
      </c>
      <c r="JN17">
        <v>20181</v>
      </c>
      <c r="JO17">
        <v>903</v>
      </c>
      <c r="JP17">
        <v>57938</v>
      </c>
      <c r="JQ17">
        <v>-36854</v>
      </c>
      <c r="JR17">
        <v>16988</v>
      </c>
      <c r="JS17">
        <v>417</v>
      </c>
      <c r="JT17">
        <v>75</v>
      </c>
      <c r="JU17">
        <v>22143</v>
      </c>
      <c r="JV17">
        <v>3924</v>
      </c>
      <c r="JW17">
        <v>330</v>
      </c>
      <c r="JX17">
        <v>21</v>
      </c>
      <c r="JY17">
        <v>1826</v>
      </c>
      <c r="JZ17">
        <v>20912</v>
      </c>
      <c r="KA17">
        <v>843</v>
      </c>
      <c r="KB17">
        <v>23969</v>
      </c>
      <c r="KC17">
        <v>-2214</v>
      </c>
      <c r="KD17">
        <v>22528</v>
      </c>
      <c r="KE17">
        <v>725</v>
      </c>
      <c r="KF17">
        <v>183</v>
      </c>
      <c r="KG17">
        <v>23123</v>
      </c>
      <c r="KH17">
        <v>5430</v>
      </c>
      <c r="KI17">
        <v>196</v>
      </c>
      <c r="KJ17">
        <v>3</v>
      </c>
      <c r="KK17">
        <v>1744</v>
      </c>
      <c r="KL17">
        <v>27958</v>
      </c>
      <c r="KM17">
        <v>1107</v>
      </c>
      <c r="KN17">
        <v>24867</v>
      </c>
      <c r="KO17">
        <v>4198</v>
      </c>
      <c r="KP17">
        <v>27775</v>
      </c>
      <c r="KQ17">
        <v>1238</v>
      </c>
      <c r="KR17">
        <v>0</v>
      </c>
      <c r="KS17">
        <v>31250</v>
      </c>
      <c r="KT17">
        <v>4180</v>
      </c>
      <c r="KU17">
        <v>702</v>
      </c>
      <c r="KV17">
        <v>0</v>
      </c>
      <c r="KW17">
        <v>4166</v>
      </c>
      <c r="KX17">
        <v>31955</v>
      </c>
      <c r="KY17">
        <v>1940</v>
      </c>
      <c r="KZ17">
        <v>35416</v>
      </c>
      <c r="LA17">
        <v>-1521</v>
      </c>
      <c r="LB17">
        <v>27475</v>
      </c>
      <c r="LC17">
        <v>3720</v>
      </c>
      <c r="LD17">
        <v>57</v>
      </c>
      <c r="LE17">
        <v>39249</v>
      </c>
      <c r="LF17">
        <v>12621</v>
      </c>
      <c r="LG17">
        <v>1289</v>
      </c>
      <c r="LH17">
        <v>104</v>
      </c>
      <c r="LI17">
        <v>6111</v>
      </c>
      <c r="LJ17">
        <v>40096</v>
      </c>
      <c r="LK17">
        <v>5170</v>
      </c>
      <c r="LL17">
        <v>45360</v>
      </c>
      <c r="LM17">
        <v>-94</v>
      </c>
      <c r="LN17">
        <v>5218</v>
      </c>
      <c r="LO17">
        <v>1300</v>
      </c>
      <c r="LP17">
        <v>721</v>
      </c>
      <c r="LQ17">
        <v>26958</v>
      </c>
      <c r="LR17">
        <v>534</v>
      </c>
      <c r="LS17">
        <v>0</v>
      </c>
      <c r="LT17">
        <v>0</v>
      </c>
      <c r="LU17">
        <v>3803</v>
      </c>
      <c r="LV17">
        <v>5752</v>
      </c>
      <c r="LW17">
        <v>2021</v>
      </c>
      <c r="LX17">
        <v>30761</v>
      </c>
      <c r="LY17">
        <v>-22988</v>
      </c>
      <c r="LZ17">
        <v>13430</v>
      </c>
      <c r="MA17">
        <v>1301</v>
      </c>
      <c r="MB17">
        <v>0</v>
      </c>
      <c r="MC17">
        <v>10634</v>
      </c>
      <c r="MD17">
        <v>1783</v>
      </c>
      <c r="ME17">
        <v>0</v>
      </c>
      <c r="MF17">
        <v>0</v>
      </c>
      <c r="MG17">
        <v>2949</v>
      </c>
      <c r="MH17">
        <v>15213</v>
      </c>
      <c r="MI17">
        <v>1301</v>
      </c>
      <c r="MJ17">
        <v>13583</v>
      </c>
      <c r="MK17">
        <v>2931</v>
      </c>
      <c r="ML17">
        <v>22555</v>
      </c>
      <c r="MM17">
        <v>2210</v>
      </c>
      <c r="MN17">
        <v>218</v>
      </c>
      <c r="MO17">
        <v>20835</v>
      </c>
      <c r="MP17">
        <v>10295</v>
      </c>
      <c r="MQ17">
        <v>2339</v>
      </c>
      <c r="MR17">
        <v>44</v>
      </c>
      <c r="MS17">
        <v>4497</v>
      </c>
      <c r="MT17">
        <v>32850</v>
      </c>
      <c r="MU17">
        <v>4811</v>
      </c>
      <c r="MV17">
        <v>25332</v>
      </c>
      <c r="MW17">
        <v>12329</v>
      </c>
      <c r="MX17">
        <v>32645</v>
      </c>
      <c r="MY17">
        <v>2782</v>
      </c>
      <c r="MZ17">
        <v>0</v>
      </c>
      <c r="NA17">
        <v>25511</v>
      </c>
      <c r="NB17">
        <v>2630</v>
      </c>
      <c r="NC17">
        <v>33</v>
      </c>
      <c r="ND17">
        <v>0</v>
      </c>
      <c r="NE17">
        <v>8350</v>
      </c>
      <c r="NF17">
        <v>35275</v>
      </c>
      <c r="NG17">
        <v>2815</v>
      </c>
      <c r="NH17">
        <v>33861</v>
      </c>
      <c r="NI17">
        <v>4229</v>
      </c>
      <c r="NJ17">
        <v>24593</v>
      </c>
      <c r="NK17">
        <v>2183</v>
      </c>
      <c r="NL17">
        <v>149</v>
      </c>
      <c r="NM17">
        <v>17452</v>
      </c>
      <c r="NN17">
        <v>6593</v>
      </c>
      <c r="NO17">
        <v>47</v>
      </c>
      <c r="NP17">
        <v>0</v>
      </c>
      <c r="NQ17">
        <v>5287</v>
      </c>
      <c r="NR17">
        <v>31186</v>
      </c>
      <c r="NS17">
        <v>2379</v>
      </c>
      <c r="NT17">
        <v>22739</v>
      </c>
      <c r="NU17">
        <v>10826</v>
      </c>
      <c r="NV17">
        <v>24772</v>
      </c>
      <c r="NW17">
        <v>2282</v>
      </c>
      <c r="NX17">
        <v>48</v>
      </c>
      <c r="NY17">
        <v>27065</v>
      </c>
      <c r="NZ17">
        <v>2947</v>
      </c>
      <c r="OA17">
        <v>39</v>
      </c>
      <c r="OB17">
        <v>29</v>
      </c>
      <c r="OC17">
        <v>7452</v>
      </c>
      <c r="OD17">
        <v>27719</v>
      </c>
      <c r="OE17">
        <v>2398</v>
      </c>
      <c r="OF17">
        <v>34517</v>
      </c>
      <c r="OG17">
        <v>-4400</v>
      </c>
      <c r="OH17">
        <v>31396</v>
      </c>
      <c r="OI17">
        <v>974</v>
      </c>
      <c r="OJ17">
        <v>24</v>
      </c>
      <c r="OK17">
        <v>15707</v>
      </c>
      <c r="OL17">
        <v>1848</v>
      </c>
      <c r="OM17">
        <v>35</v>
      </c>
      <c r="ON17">
        <v>0</v>
      </c>
      <c r="OO17">
        <v>4674</v>
      </c>
      <c r="OP17">
        <v>33244</v>
      </c>
      <c r="OQ17">
        <v>1033</v>
      </c>
      <c r="OR17">
        <v>20381</v>
      </c>
      <c r="OS17">
        <v>13896</v>
      </c>
      <c r="OT17">
        <v>22545</v>
      </c>
      <c r="OU17">
        <v>463</v>
      </c>
      <c r="OV17">
        <v>56</v>
      </c>
      <c r="OW17">
        <v>18639</v>
      </c>
      <c r="OX17">
        <v>3350</v>
      </c>
      <c r="OY17">
        <v>420</v>
      </c>
      <c r="OZ17">
        <v>0</v>
      </c>
      <c r="PA17">
        <v>6368</v>
      </c>
      <c r="PB17">
        <v>25895</v>
      </c>
      <c r="PC17">
        <v>939</v>
      </c>
      <c r="PD17">
        <v>25007</v>
      </c>
      <c r="PE17">
        <v>1827</v>
      </c>
      <c r="PF17">
        <v>24579</v>
      </c>
      <c r="PG17">
        <v>1309</v>
      </c>
      <c r="PH17">
        <v>0</v>
      </c>
      <c r="PI17">
        <v>14735</v>
      </c>
      <c r="PJ17">
        <v>1160</v>
      </c>
      <c r="PK17">
        <v>0</v>
      </c>
      <c r="PL17">
        <v>0</v>
      </c>
      <c r="PM17">
        <v>1935</v>
      </c>
      <c r="PN17">
        <v>25739</v>
      </c>
      <c r="PO17">
        <v>1309</v>
      </c>
      <c r="PP17">
        <v>16670</v>
      </c>
      <c r="PQ17">
        <v>10378</v>
      </c>
      <c r="PR17">
        <v>32253</v>
      </c>
      <c r="PS17">
        <v>1151</v>
      </c>
      <c r="PT17">
        <v>0</v>
      </c>
      <c r="PU17">
        <v>20369</v>
      </c>
      <c r="PV17">
        <v>1230</v>
      </c>
      <c r="PW17">
        <v>0</v>
      </c>
      <c r="PX17">
        <v>0</v>
      </c>
      <c r="PY17">
        <v>3752</v>
      </c>
      <c r="PZ17">
        <v>33483</v>
      </c>
      <c r="QA17">
        <v>1151</v>
      </c>
      <c r="QB17">
        <v>24121</v>
      </c>
      <c r="QC17">
        <v>10513</v>
      </c>
      <c r="QD17">
        <v>21997</v>
      </c>
      <c r="QE17">
        <v>1749</v>
      </c>
      <c r="QF17">
        <v>0</v>
      </c>
      <c r="QG17">
        <v>18577</v>
      </c>
      <c r="QH17">
        <v>1888</v>
      </c>
      <c r="QI17">
        <v>0</v>
      </c>
      <c r="QJ17">
        <v>0</v>
      </c>
      <c r="QK17">
        <v>5561</v>
      </c>
      <c r="QL17">
        <v>23885</v>
      </c>
      <c r="QM17">
        <v>1749</v>
      </c>
      <c r="QN17">
        <v>24138</v>
      </c>
      <c r="QO17">
        <v>1496</v>
      </c>
      <c r="QP17">
        <v>38820</v>
      </c>
      <c r="QQ17">
        <v>3607</v>
      </c>
      <c r="QR17">
        <v>83</v>
      </c>
      <c r="QS17">
        <v>14265</v>
      </c>
      <c r="QT17">
        <v>1784</v>
      </c>
      <c r="QU17">
        <v>0</v>
      </c>
      <c r="QV17">
        <v>0</v>
      </c>
      <c r="QW17">
        <v>5650</v>
      </c>
      <c r="QX17">
        <v>40604</v>
      </c>
      <c r="QY17">
        <v>3690</v>
      </c>
      <c r="QZ17">
        <v>19915</v>
      </c>
      <c r="RA17">
        <v>24379</v>
      </c>
      <c r="RB17">
        <v>44947</v>
      </c>
      <c r="RC17">
        <v>1346</v>
      </c>
      <c r="RD17">
        <v>0</v>
      </c>
      <c r="RE17">
        <v>20332</v>
      </c>
      <c r="RF17">
        <v>3491</v>
      </c>
      <c r="RG17">
        <v>0</v>
      </c>
      <c r="RH17">
        <v>0</v>
      </c>
      <c r="RI17">
        <v>5562</v>
      </c>
      <c r="RJ17">
        <v>48438</v>
      </c>
      <c r="RK17">
        <v>1346</v>
      </c>
      <c r="RL17">
        <v>25894</v>
      </c>
      <c r="RM17">
        <v>23890</v>
      </c>
      <c r="RN17">
        <v>5339</v>
      </c>
      <c r="RO17">
        <v>0</v>
      </c>
      <c r="RP17">
        <v>0</v>
      </c>
      <c r="RQ17">
        <v>12210</v>
      </c>
      <c r="RR17">
        <v>879</v>
      </c>
      <c r="RS17">
        <v>20</v>
      </c>
      <c r="RT17">
        <v>0</v>
      </c>
      <c r="RU17">
        <v>2399</v>
      </c>
      <c r="RV17">
        <v>6218</v>
      </c>
      <c r="RW17">
        <v>20</v>
      </c>
      <c r="RX17">
        <v>14609</v>
      </c>
      <c r="RY17">
        <v>-8371</v>
      </c>
      <c r="RZ17">
        <v>0</v>
      </c>
      <c r="SA17">
        <v>0</v>
      </c>
      <c r="SB17">
        <v>0</v>
      </c>
      <c r="SC17">
        <v>2532</v>
      </c>
      <c r="SD17">
        <v>0</v>
      </c>
      <c r="SE17">
        <v>0</v>
      </c>
      <c r="SF17">
        <v>0</v>
      </c>
      <c r="SG17">
        <v>33</v>
      </c>
      <c r="SH17">
        <v>0</v>
      </c>
      <c r="SI17">
        <v>0</v>
      </c>
      <c r="SJ17">
        <v>2565</v>
      </c>
      <c r="SK17">
        <v>-2565</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9</v>
      </c>
      <c r="VT17">
        <v>587</v>
      </c>
      <c r="VU17">
        <v>0</v>
      </c>
      <c r="VV17">
        <v>1029</v>
      </c>
      <c r="VW17">
        <v>0</v>
      </c>
      <c r="VX17">
        <v>0</v>
      </c>
      <c r="VY17">
        <v>0</v>
      </c>
      <c r="VZ17">
        <v>1029</v>
      </c>
      <c r="WA17">
        <v>596</v>
      </c>
      <c r="WB17">
        <v>0</v>
      </c>
      <c r="WC17">
        <v>1625</v>
      </c>
      <c r="WD17">
        <v>12598</v>
      </c>
      <c r="WE17">
        <v>791</v>
      </c>
      <c r="WF17">
        <v>43</v>
      </c>
      <c r="WG17">
        <v>2391</v>
      </c>
      <c r="WH17">
        <v>2744</v>
      </c>
      <c r="WI17">
        <v>0</v>
      </c>
      <c r="WJ17">
        <v>0</v>
      </c>
      <c r="WK17">
        <v>764</v>
      </c>
      <c r="WL17">
        <v>15342</v>
      </c>
      <c r="WM17">
        <v>834</v>
      </c>
      <c r="WN17">
        <v>3155</v>
      </c>
      <c r="WO17">
        <v>13021</v>
      </c>
      <c r="WP17">
        <v>28007</v>
      </c>
      <c r="WQ17">
        <v>413</v>
      </c>
      <c r="WR17">
        <v>13</v>
      </c>
      <c r="WS17">
        <v>5977</v>
      </c>
      <c r="WT17">
        <v>1665</v>
      </c>
      <c r="WU17">
        <v>48</v>
      </c>
      <c r="WV17">
        <v>0</v>
      </c>
      <c r="WW17">
        <v>1744</v>
      </c>
      <c r="WX17">
        <v>29672</v>
      </c>
      <c r="WY17">
        <v>474</v>
      </c>
      <c r="WZ17">
        <v>7721</v>
      </c>
      <c r="XA17">
        <v>22425</v>
      </c>
      <c r="XB17">
        <v>37054</v>
      </c>
      <c r="XC17">
        <v>251</v>
      </c>
      <c r="XD17">
        <v>151</v>
      </c>
      <c r="XE17">
        <v>1777</v>
      </c>
      <c r="XF17">
        <v>1008</v>
      </c>
      <c r="XG17">
        <v>0</v>
      </c>
      <c r="XH17">
        <v>0</v>
      </c>
      <c r="XI17">
        <v>213</v>
      </c>
      <c r="XJ17">
        <v>38062</v>
      </c>
      <c r="XK17">
        <v>402</v>
      </c>
      <c r="XL17">
        <v>1990</v>
      </c>
      <c r="XM17">
        <v>36474</v>
      </c>
      <c r="XN17">
        <v>31185</v>
      </c>
      <c r="XO17">
        <v>1046</v>
      </c>
      <c r="XP17">
        <v>47</v>
      </c>
      <c r="XQ17">
        <v>2878</v>
      </c>
      <c r="XR17">
        <v>2664</v>
      </c>
      <c r="XS17">
        <v>0</v>
      </c>
      <c r="XT17">
        <v>5</v>
      </c>
      <c r="XU17">
        <v>720</v>
      </c>
      <c r="XV17">
        <v>33849</v>
      </c>
      <c r="XW17">
        <v>1098</v>
      </c>
      <c r="XX17">
        <v>3598</v>
      </c>
      <c r="XY17">
        <v>31349</v>
      </c>
      <c r="XZ17">
        <v>29956</v>
      </c>
      <c r="YA17">
        <v>502</v>
      </c>
      <c r="YB17">
        <v>97</v>
      </c>
      <c r="YC17">
        <v>4705</v>
      </c>
      <c r="YD17">
        <v>2065</v>
      </c>
      <c r="YF17">
        <v>0</v>
      </c>
      <c r="YG17">
        <v>1315</v>
      </c>
      <c r="YH17">
        <v>32021</v>
      </c>
      <c r="YI17">
        <v>599</v>
      </c>
      <c r="YJ17">
        <v>6020</v>
      </c>
      <c r="YK17">
        <v>26600</v>
      </c>
      <c r="YL17">
        <v>20812</v>
      </c>
      <c r="YM17">
        <v>108</v>
      </c>
      <c r="YN17">
        <v>0</v>
      </c>
      <c r="YO17">
        <v>3186</v>
      </c>
      <c r="YP17">
        <v>6008</v>
      </c>
      <c r="YQ17">
        <v>0</v>
      </c>
      <c r="YR17">
        <v>0</v>
      </c>
      <c r="YS17">
        <v>385</v>
      </c>
      <c r="YT17">
        <v>26820</v>
      </c>
      <c r="YU17">
        <v>108</v>
      </c>
      <c r="YV17">
        <v>3571</v>
      </c>
      <c r="YW17">
        <v>23357</v>
      </c>
      <c r="YX17">
        <v>26784</v>
      </c>
      <c r="YY17">
        <v>0</v>
      </c>
      <c r="YZ17">
        <v>200</v>
      </c>
      <c r="ZA17">
        <v>7865</v>
      </c>
      <c r="ZB17">
        <v>2508</v>
      </c>
      <c r="ZC17">
        <v>294</v>
      </c>
      <c r="ZD17">
        <v>0</v>
      </c>
      <c r="ZE17">
        <v>9</v>
      </c>
      <c r="ZF17">
        <v>29292</v>
      </c>
      <c r="ZG17">
        <v>494</v>
      </c>
      <c r="ZH17">
        <v>7874</v>
      </c>
      <c r="ZI17">
        <v>21912</v>
      </c>
      <c r="ZJ17">
        <v>43798</v>
      </c>
      <c r="ZK17">
        <v>374</v>
      </c>
      <c r="ZL17">
        <v>75</v>
      </c>
      <c r="ZM17">
        <v>1803</v>
      </c>
      <c r="ZN17">
        <v>1362</v>
      </c>
      <c r="ZO17">
        <v>35</v>
      </c>
      <c r="ZP17">
        <v>69</v>
      </c>
      <c r="ZQ17">
        <v>486</v>
      </c>
      <c r="ZR17">
        <v>45160</v>
      </c>
      <c r="ZS17">
        <v>553</v>
      </c>
      <c r="ZT17">
        <v>2289</v>
      </c>
      <c r="ZU17">
        <v>43424</v>
      </c>
      <c r="ZV17">
        <v>38878</v>
      </c>
      <c r="ZW17">
        <v>574</v>
      </c>
      <c r="ZX17">
        <v>0</v>
      </c>
      <c r="ZY17">
        <v>3565</v>
      </c>
      <c r="ZZ17">
        <v>944</v>
      </c>
      <c r="AAA17">
        <v>0</v>
      </c>
      <c r="AAB17">
        <v>0</v>
      </c>
      <c r="AAC17">
        <v>0</v>
      </c>
      <c r="AAD17">
        <v>39822</v>
      </c>
      <c r="AAE17">
        <v>574</v>
      </c>
      <c r="AAF17">
        <v>3565</v>
      </c>
      <c r="AAG17">
        <v>36831</v>
      </c>
      <c r="AAH17">
        <v>48799</v>
      </c>
      <c r="AAI17">
        <v>2996</v>
      </c>
      <c r="AAJ17">
        <v>126</v>
      </c>
      <c r="AAK17">
        <v>4170</v>
      </c>
      <c r="AAL17">
        <v>47</v>
      </c>
      <c r="AAM17">
        <v>215</v>
      </c>
      <c r="AAN17">
        <v>0</v>
      </c>
      <c r="AAO17">
        <v>168</v>
      </c>
      <c r="AAP17">
        <v>48846</v>
      </c>
      <c r="AAQ17">
        <v>3337</v>
      </c>
      <c r="AAR17">
        <v>4338</v>
      </c>
      <c r="AAS17">
        <v>47845</v>
      </c>
      <c r="AAT17">
        <v>37669</v>
      </c>
      <c r="AAU17">
        <v>1059</v>
      </c>
      <c r="AAV17">
        <v>122</v>
      </c>
      <c r="AAW17">
        <v>3719</v>
      </c>
      <c r="AAX17">
        <v>1553</v>
      </c>
      <c r="AAY17">
        <v>0</v>
      </c>
      <c r="AAZ17">
        <v>0</v>
      </c>
      <c r="ABA17">
        <v>0</v>
      </c>
      <c r="ABB17">
        <v>39222</v>
      </c>
      <c r="ABC17">
        <v>1181</v>
      </c>
      <c r="ABD17">
        <v>3719</v>
      </c>
      <c r="ABE17">
        <v>36684</v>
      </c>
      <c r="ABF17">
        <v>52145</v>
      </c>
      <c r="ABG17">
        <v>845</v>
      </c>
      <c r="ABH17">
        <v>54</v>
      </c>
      <c r="ABI17">
        <v>2757</v>
      </c>
      <c r="ABJ17">
        <v>6092</v>
      </c>
      <c r="ABK17">
        <v>24</v>
      </c>
      <c r="ABL17">
        <v>0</v>
      </c>
      <c r="ABM17">
        <v>396</v>
      </c>
      <c r="ABN17">
        <v>58237</v>
      </c>
      <c r="ABO17">
        <v>923</v>
      </c>
      <c r="ABP17">
        <v>3153</v>
      </c>
      <c r="ABQ17">
        <v>56007</v>
      </c>
      <c r="ABR17">
        <v>60554</v>
      </c>
      <c r="ABS17">
        <v>835</v>
      </c>
      <c r="ABT17">
        <v>5</v>
      </c>
      <c r="ABU17">
        <v>346</v>
      </c>
      <c r="ABV17">
        <v>3147</v>
      </c>
      <c r="ABW17">
        <v>0</v>
      </c>
      <c r="ABX17">
        <v>3</v>
      </c>
      <c r="ABY17">
        <v>131</v>
      </c>
      <c r="ABZ17">
        <v>63701</v>
      </c>
      <c r="ACA17">
        <v>843</v>
      </c>
      <c r="ACB17">
        <v>477</v>
      </c>
      <c r="ACC17">
        <v>64067</v>
      </c>
      <c r="ACD17">
        <v>301</v>
      </c>
      <c r="ACE17">
        <v>69</v>
      </c>
      <c r="ACF17">
        <v>0</v>
      </c>
      <c r="ACG17">
        <v>1913</v>
      </c>
      <c r="ACH17">
        <v>0</v>
      </c>
      <c r="ACI17">
        <v>0</v>
      </c>
      <c r="ACJ17">
        <v>0</v>
      </c>
      <c r="ACK17">
        <v>0</v>
      </c>
      <c r="ACL17">
        <v>301</v>
      </c>
      <c r="ACM17">
        <v>69</v>
      </c>
      <c r="ACN17">
        <v>1913</v>
      </c>
      <c r="ACO17">
        <v>-1543</v>
      </c>
      <c r="ACP17">
        <v>16895</v>
      </c>
      <c r="ACQ17">
        <v>1162</v>
      </c>
      <c r="ACR17">
        <v>50</v>
      </c>
      <c r="ACS17">
        <v>2625</v>
      </c>
      <c r="ACT17">
        <v>2098</v>
      </c>
      <c r="ACU17">
        <v>293</v>
      </c>
      <c r="ACV17">
        <v>534</v>
      </c>
      <c r="ACW17">
        <v>115</v>
      </c>
      <c r="ACX17">
        <v>18993</v>
      </c>
      <c r="ACY17">
        <v>2039</v>
      </c>
      <c r="ACZ17">
        <v>2740</v>
      </c>
      <c r="ADA17">
        <v>18292</v>
      </c>
      <c r="ADB17">
        <v>28303</v>
      </c>
      <c r="ADC17">
        <v>2655</v>
      </c>
      <c r="ADD17">
        <v>0</v>
      </c>
      <c r="ADE17">
        <v>3115</v>
      </c>
      <c r="ADF17">
        <v>649</v>
      </c>
      <c r="ADG17">
        <v>60</v>
      </c>
      <c r="ADH17">
        <v>0</v>
      </c>
      <c r="ADI17">
        <v>44</v>
      </c>
      <c r="ADJ17">
        <v>28952</v>
      </c>
      <c r="ADK17">
        <v>2715</v>
      </c>
      <c r="ADL17">
        <v>3159</v>
      </c>
      <c r="ADM17">
        <v>28508</v>
      </c>
      <c r="ADN17">
        <v>41300</v>
      </c>
      <c r="ADO17">
        <v>643</v>
      </c>
      <c r="ADP17">
        <v>234</v>
      </c>
      <c r="ADQ17">
        <v>4472</v>
      </c>
      <c r="ADR17">
        <v>189</v>
      </c>
      <c r="ADS17">
        <v>0</v>
      </c>
      <c r="ADT17">
        <v>0</v>
      </c>
      <c r="ADU17">
        <v>4119</v>
      </c>
      <c r="ADV17">
        <v>41489</v>
      </c>
      <c r="ADW17">
        <v>877</v>
      </c>
      <c r="ADX17">
        <v>8591</v>
      </c>
      <c r="ADY17">
        <v>33775</v>
      </c>
      <c r="ADZ17">
        <v>45300</v>
      </c>
      <c r="AEA17">
        <v>900</v>
      </c>
      <c r="AEB17">
        <v>198</v>
      </c>
      <c r="AEC17">
        <v>8161</v>
      </c>
      <c r="AED17">
        <v>1075</v>
      </c>
      <c r="AEE17">
        <v>0</v>
      </c>
      <c r="AEF17">
        <v>0</v>
      </c>
      <c r="AEG17">
        <v>2218</v>
      </c>
      <c r="AEH17">
        <v>46375</v>
      </c>
      <c r="AEI17">
        <v>1098</v>
      </c>
      <c r="AEJ17">
        <v>10379</v>
      </c>
      <c r="AEK17">
        <v>37094</v>
      </c>
      <c r="AEL17">
        <v>36358</v>
      </c>
      <c r="AEM17">
        <v>522</v>
      </c>
      <c r="AEN17">
        <v>90</v>
      </c>
      <c r="AEO17">
        <v>4690</v>
      </c>
      <c r="AEP17">
        <v>1193</v>
      </c>
      <c r="AEQ17">
        <v>125</v>
      </c>
      <c r="AER17">
        <v>0</v>
      </c>
      <c r="AES17">
        <v>1372</v>
      </c>
      <c r="AET17">
        <v>37551</v>
      </c>
      <c r="AEU17">
        <v>737</v>
      </c>
      <c r="AEV17">
        <v>6062</v>
      </c>
      <c r="AEW17">
        <v>32226</v>
      </c>
      <c r="AEX17">
        <v>38624</v>
      </c>
      <c r="AEY17">
        <v>424</v>
      </c>
      <c r="AEZ17">
        <v>0</v>
      </c>
      <c r="AFA17">
        <v>4387</v>
      </c>
      <c r="AFB17">
        <v>793</v>
      </c>
      <c r="AFC17">
        <v>0</v>
      </c>
      <c r="AFD17">
        <v>0</v>
      </c>
      <c r="AFE17">
        <v>398</v>
      </c>
      <c r="AFF17">
        <v>39417</v>
      </c>
      <c r="AFG17">
        <v>424</v>
      </c>
      <c r="AFH17">
        <v>4785</v>
      </c>
      <c r="AFI17">
        <v>35056</v>
      </c>
      <c r="AFJ17">
        <v>35589</v>
      </c>
      <c r="AFK17">
        <v>448</v>
      </c>
      <c r="AFL17">
        <v>0</v>
      </c>
      <c r="AFM17">
        <v>9168</v>
      </c>
      <c r="AFN17">
        <v>0</v>
      </c>
      <c r="AFO17">
        <v>0</v>
      </c>
      <c r="AFP17">
        <v>0</v>
      </c>
      <c r="AFQ17">
        <v>442</v>
      </c>
      <c r="AFR17">
        <v>35589</v>
      </c>
      <c r="AFS17">
        <v>448</v>
      </c>
      <c r="AFT17">
        <v>9610</v>
      </c>
      <c r="AFU17">
        <v>26427</v>
      </c>
      <c r="AFV17">
        <v>39701</v>
      </c>
      <c r="AFW17">
        <v>427</v>
      </c>
      <c r="AFX17">
        <v>0</v>
      </c>
      <c r="AFY17">
        <v>7957</v>
      </c>
      <c r="AFZ17">
        <v>1225</v>
      </c>
      <c r="AGA17">
        <v>0</v>
      </c>
      <c r="AGB17">
        <v>0</v>
      </c>
      <c r="AGC17">
        <v>2699</v>
      </c>
      <c r="AGD17">
        <v>40926</v>
      </c>
      <c r="AGE17">
        <v>427</v>
      </c>
      <c r="AGF17">
        <v>10656</v>
      </c>
      <c r="AGG17">
        <v>30697</v>
      </c>
    </row>
    <row r="18" spans="1:865" x14ac:dyDescent="0.2">
      <c r="A18" t="s">
        <v>28</v>
      </c>
      <c r="B18">
        <v>297650</v>
      </c>
      <c r="C18">
        <v>8257</v>
      </c>
      <c r="D18">
        <v>1028</v>
      </c>
      <c r="E18">
        <v>144491</v>
      </c>
      <c r="F18">
        <v>29042</v>
      </c>
      <c r="G18">
        <v>1598</v>
      </c>
      <c r="H18">
        <v>26</v>
      </c>
      <c r="I18">
        <v>19598</v>
      </c>
      <c r="J18">
        <v>326692</v>
      </c>
      <c r="K18">
        <v>10909</v>
      </c>
      <c r="L18">
        <v>164089</v>
      </c>
      <c r="M18">
        <v>173512</v>
      </c>
      <c r="N18">
        <v>280449</v>
      </c>
      <c r="O18">
        <v>21050</v>
      </c>
      <c r="P18">
        <v>807</v>
      </c>
      <c r="Q18">
        <v>224367</v>
      </c>
      <c r="R18">
        <v>33041</v>
      </c>
      <c r="S18">
        <v>1212</v>
      </c>
      <c r="T18">
        <v>39</v>
      </c>
      <c r="U18">
        <v>54789</v>
      </c>
      <c r="V18">
        <v>313490</v>
      </c>
      <c r="W18">
        <v>23108</v>
      </c>
      <c r="X18">
        <v>279156</v>
      </c>
      <c r="Y18">
        <v>57442</v>
      </c>
      <c r="Z18">
        <v>244751</v>
      </c>
      <c r="AA18">
        <v>7797</v>
      </c>
      <c r="AB18">
        <v>5100</v>
      </c>
      <c r="AC18">
        <v>170088</v>
      </c>
      <c r="AD18">
        <v>18534</v>
      </c>
      <c r="AE18">
        <v>906</v>
      </c>
      <c r="AF18">
        <v>21</v>
      </c>
      <c r="AG18">
        <v>36866</v>
      </c>
      <c r="AH18">
        <v>263285</v>
      </c>
      <c r="AI18">
        <v>13824</v>
      </c>
      <c r="AJ18">
        <v>206954</v>
      </c>
      <c r="AK18">
        <v>70155</v>
      </c>
      <c r="AL18">
        <v>406958</v>
      </c>
      <c r="AM18">
        <v>14918</v>
      </c>
      <c r="AN18">
        <v>3379</v>
      </c>
      <c r="AO18">
        <v>152386</v>
      </c>
      <c r="AP18">
        <v>33787</v>
      </c>
      <c r="AQ18">
        <v>1400</v>
      </c>
      <c r="AR18">
        <v>23</v>
      </c>
      <c r="AS18">
        <v>41613</v>
      </c>
      <c r="AT18">
        <v>440745</v>
      </c>
      <c r="AU18">
        <v>19720</v>
      </c>
      <c r="AV18">
        <v>193999</v>
      </c>
      <c r="AW18">
        <v>266466</v>
      </c>
      <c r="AX18">
        <v>556708</v>
      </c>
      <c r="AY18">
        <v>22580</v>
      </c>
      <c r="AZ18">
        <v>5144</v>
      </c>
      <c r="BA18">
        <v>216868</v>
      </c>
      <c r="BB18">
        <v>118198</v>
      </c>
      <c r="BC18">
        <v>11500</v>
      </c>
      <c r="BD18">
        <v>812</v>
      </c>
      <c r="BE18">
        <v>40313</v>
      </c>
      <c r="BF18">
        <v>674906</v>
      </c>
      <c r="BG18">
        <v>40036</v>
      </c>
      <c r="BH18">
        <v>257181</v>
      </c>
      <c r="BI18">
        <v>457761</v>
      </c>
      <c r="BJ18">
        <v>635522</v>
      </c>
      <c r="BK18">
        <v>17398</v>
      </c>
      <c r="BL18">
        <v>7382</v>
      </c>
      <c r="BM18">
        <v>269297</v>
      </c>
      <c r="BN18">
        <v>115108</v>
      </c>
      <c r="BO18">
        <v>5033</v>
      </c>
      <c r="BP18">
        <v>221</v>
      </c>
      <c r="BQ18">
        <v>61392</v>
      </c>
      <c r="BR18">
        <v>750630</v>
      </c>
      <c r="BS18">
        <v>30034</v>
      </c>
      <c r="BT18">
        <v>330689</v>
      </c>
      <c r="BU18">
        <v>449975</v>
      </c>
      <c r="BV18">
        <v>0</v>
      </c>
      <c r="BW18">
        <v>0</v>
      </c>
      <c r="BX18">
        <v>0</v>
      </c>
      <c r="BY18">
        <v>0</v>
      </c>
      <c r="BZ18">
        <v>0</v>
      </c>
      <c r="CA18">
        <v>0</v>
      </c>
      <c r="CB18">
        <v>0</v>
      </c>
      <c r="CC18">
        <v>0</v>
      </c>
      <c r="CD18">
        <v>0</v>
      </c>
      <c r="CE18">
        <v>0</v>
      </c>
      <c r="CF18">
        <v>0</v>
      </c>
      <c r="CG18">
        <v>0</v>
      </c>
      <c r="CH18">
        <v>603760</v>
      </c>
      <c r="CI18">
        <v>16024</v>
      </c>
      <c r="CJ18">
        <v>3306</v>
      </c>
      <c r="CK18">
        <v>186394</v>
      </c>
      <c r="CL18">
        <v>134552</v>
      </c>
      <c r="CM18">
        <v>4565</v>
      </c>
      <c r="CN18">
        <v>459</v>
      </c>
      <c r="CO18">
        <v>55535</v>
      </c>
      <c r="CP18">
        <v>738312</v>
      </c>
      <c r="CQ18">
        <v>24354</v>
      </c>
      <c r="CR18">
        <v>241929</v>
      </c>
      <c r="CS18">
        <v>520737</v>
      </c>
      <c r="CT18">
        <v>487617</v>
      </c>
      <c r="CU18">
        <v>19313</v>
      </c>
      <c r="CV18">
        <v>2842</v>
      </c>
      <c r="CW18">
        <v>188553</v>
      </c>
      <c r="CX18">
        <v>95733</v>
      </c>
      <c r="CY18">
        <v>8501</v>
      </c>
      <c r="CZ18">
        <v>767</v>
      </c>
      <c r="DA18">
        <v>51960</v>
      </c>
      <c r="DB18">
        <v>583350</v>
      </c>
      <c r="DC18">
        <v>31423</v>
      </c>
      <c r="DD18">
        <v>240513</v>
      </c>
      <c r="DE18">
        <v>374260</v>
      </c>
      <c r="DF18">
        <v>368661</v>
      </c>
      <c r="DG18">
        <v>15946</v>
      </c>
      <c r="DH18">
        <v>1575</v>
      </c>
      <c r="DI18">
        <v>206272</v>
      </c>
      <c r="DJ18">
        <v>146151</v>
      </c>
      <c r="DK18">
        <v>5804</v>
      </c>
      <c r="DL18">
        <v>55</v>
      </c>
      <c r="DM18">
        <v>65233</v>
      </c>
      <c r="DN18">
        <v>514812</v>
      </c>
      <c r="DO18">
        <v>23380</v>
      </c>
      <c r="DP18">
        <v>271505</v>
      </c>
      <c r="DQ18">
        <v>266687</v>
      </c>
      <c r="DR18">
        <v>588533</v>
      </c>
      <c r="DS18">
        <v>28399</v>
      </c>
      <c r="DT18">
        <v>6315</v>
      </c>
      <c r="DU18">
        <v>204768</v>
      </c>
      <c r="DV18">
        <v>99850</v>
      </c>
      <c r="DW18">
        <v>7026</v>
      </c>
      <c r="DX18">
        <v>1629</v>
      </c>
      <c r="DY18">
        <v>47710</v>
      </c>
      <c r="DZ18">
        <v>688383</v>
      </c>
      <c r="EA18">
        <v>43369</v>
      </c>
      <c r="EB18">
        <v>252478</v>
      </c>
      <c r="EC18">
        <v>479274</v>
      </c>
      <c r="ED18">
        <v>492771</v>
      </c>
      <c r="EE18">
        <v>26013</v>
      </c>
      <c r="EF18">
        <v>2164</v>
      </c>
      <c r="EG18">
        <v>145735</v>
      </c>
      <c r="EH18">
        <v>88287</v>
      </c>
      <c r="EI18">
        <v>5229</v>
      </c>
      <c r="EJ18">
        <v>170</v>
      </c>
      <c r="EK18">
        <v>46378</v>
      </c>
      <c r="EL18">
        <v>581058</v>
      </c>
      <c r="EM18">
        <v>33576</v>
      </c>
      <c r="EN18">
        <v>192113</v>
      </c>
      <c r="EO18">
        <v>422521</v>
      </c>
      <c r="EP18">
        <v>450084</v>
      </c>
      <c r="EQ18">
        <v>10845</v>
      </c>
      <c r="ER18">
        <v>3981</v>
      </c>
      <c r="ES18">
        <v>187895</v>
      </c>
      <c r="ET18">
        <v>107508</v>
      </c>
      <c r="EU18">
        <v>2119</v>
      </c>
      <c r="EV18">
        <v>1502</v>
      </c>
      <c r="EW18">
        <v>59214</v>
      </c>
      <c r="EX18">
        <v>557592</v>
      </c>
      <c r="EY18">
        <v>18447</v>
      </c>
      <c r="EZ18">
        <v>247109</v>
      </c>
      <c r="FA18">
        <v>328930</v>
      </c>
      <c r="FB18">
        <v>0</v>
      </c>
      <c r="FC18">
        <v>0</v>
      </c>
      <c r="FD18">
        <v>0</v>
      </c>
      <c r="FE18">
        <v>0</v>
      </c>
      <c r="FF18">
        <v>0</v>
      </c>
      <c r="FG18">
        <v>0</v>
      </c>
      <c r="FH18">
        <v>0</v>
      </c>
      <c r="FI18">
        <v>0</v>
      </c>
      <c r="FJ18">
        <v>0</v>
      </c>
      <c r="FK18">
        <v>0</v>
      </c>
      <c r="FL18">
        <v>0</v>
      </c>
      <c r="FM18">
        <v>0</v>
      </c>
      <c r="FN18">
        <v>499232</v>
      </c>
      <c r="FO18">
        <v>40812</v>
      </c>
      <c r="FP18">
        <v>3266</v>
      </c>
      <c r="FQ18">
        <v>154066</v>
      </c>
      <c r="FR18">
        <v>75699</v>
      </c>
      <c r="FS18">
        <v>7969</v>
      </c>
      <c r="FT18">
        <v>1002</v>
      </c>
      <c r="FU18">
        <v>42350</v>
      </c>
      <c r="FV18">
        <v>574931</v>
      </c>
      <c r="FW18">
        <v>53049</v>
      </c>
      <c r="FX18">
        <v>196416</v>
      </c>
      <c r="FY18">
        <v>431564</v>
      </c>
      <c r="FZ18">
        <v>672502</v>
      </c>
      <c r="GA18">
        <v>25300</v>
      </c>
      <c r="GB18">
        <v>3275</v>
      </c>
      <c r="GC18">
        <v>224901</v>
      </c>
      <c r="GD18">
        <v>84173</v>
      </c>
      <c r="GE18">
        <v>6716</v>
      </c>
      <c r="GF18">
        <v>1657</v>
      </c>
      <c r="GG18">
        <v>56367</v>
      </c>
      <c r="GH18">
        <v>756675</v>
      </c>
      <c r="GI18">
        <v>36948</v>
      </c>
      <c r="GJ18">
        <v>281268</v>
      </c>
      <c r="GK18">
        <v>512355</v>
      </c>
      <c r="GL18">
        <v>538517</v>
      </c>
      <c r="GM18">
        <v>18082</v>
      </c>
      <c r="GN18">
        <v>2470</v>
      </c>
      <c r="GO18">
        <v>249878</v>
      </c>
      <c r="GP18">
        <v>63967</v>
      </c>
      <c r="GQ18">
        <v>2192</v>
      </c>
      <c r="GR18">
        <v>154</v>
      </c>
      <c r="GS18">
        <v>83508</v>
      </c>
      <c r="GT18">
        <v>602484</v>
      </c>
      <c r="GU18">
        <v>22898</v>
      </c>
      <c r="GV18">
        <v>333386</v>
      </c>
      <c r="GW18">
        <v>291996</v>
      </c>
      <c r="GX18">
        <v>631132</v>
      </c>
      <c r="GY18">
        <v>75688</v>
      </c>
      <c r="GZ18">
        <v>2011</v>
      </c>
      <c r="HA18">
        <v>219338</v>
      </c>
      <c r="HB18">
        <v>39784</v>
      </c>
      <c r="HC18">
        <v>3965</v>
      </c>
      <c r="HD18">
        <v>59</v>
      </c>
      <c r="HE18">
        <v>84121</v>
      </c>
      <c r="HF18">
        <v>670916</v>
      </c>
      <c r="HG18">
        <v>81723</v>
      </c>
      <c r="HH18">
        <v>303459</v>
      </c>
      <c r="HI18">
        <v>449180</v>
      </c>
      <c r="HJ18">
        <v>538781</v>
      </c>
      <c r="HK18">
        <v>20104</v>
      </c>
      <c r="HL18">
        <v>1142</v>
      </c>
      <c r="HM18">
        <v>255180</v>
      </c>
      <c r="HN18">
        <v>54167</v>
      </c>
      <c r="HO18">
        <v>3136</v>
      </c>
      <c r="HP18">
        <v>252</v>
      </c>
      <c r="HQ18">
        <v>83481</v>
      </c>
      <c r="HR18">
        <v>592948</v>
      </c>
      <c r="HS18">
        <v>24634</v>
      </c>
      <c r="HT18">
        <v>338661</v>
      </c>
      <c r="HU18">
        <v>278921</v>
      </c>
      <c r="HV18">
        <v>433410</v>
      </c>
      <c r="HW18">
        <v>19254</v>
      </c>
      <c r="HX18">
        <v>5507</v>
      </c>
      <c r="HY18">
        <v>342487</v>
      </c>
      <c r="HZ18">
        <v>52961</v>
      </c>
      <c r="IA18">
        <v>2525</v>
      </c>
      <c r="IB18">
        <v>422</v>
      </c>
      <c r="IC18">
        <v>86749</v>
      </c>
      <c r="ID18">
        <v>486371</v>
      </c>
      <c r="IE18">
        <v>27708</v>
      </c>
      <c r="IF18">
        <v>429236</v>
      </c>
      <c r="IG18">
        <v>84843</v>
      </c>
      <c r="IH18">
        <v>687263</v>
      </c>
      <c r="II18">
        <v>25932</v>
      </c>
      <c r="IJ18">
        <v>5369</v>
      </c>
      <c r="IK18">
        <v>273850</v>
      </c>
      <c r="IL18">
        <v>92889</v>
      </c>
      <c r="IM18">
        <v>4381</v>
      </c>
      <c r="IN18">
        <v>534</v>
      </c>
      <c r="IO18">
        <v>82234</v>
      </c>
      <c r="IP18">
        <v>780152</v>
      </c>
      <c r="IQ18">
        <v>36216</v>
      </c>
      <c r="IR18">
        <v>356084</v>
      </c>
      <c r="IS18">
        <v>460284</v>
      </c>
      <c r="IT18">
        <v>689165</v>
      </c>
      <c r="IU18">
        <v>19790</v>
      </c>
      <c r="IV18">
        <v>2599</v>
      </c>
      <c r="IW18">
        <v>253106</v>
      </c>
      <c r="IX18">
        <v>56499</v>
      </c>
      <c r="IY18">
        <v>7283</v>
      </c>
      <c r="IZ18">
        <v>498</v>
      </c>
      <c r="JA18">
        <v>66370</v>
      </c>
      <c r="JB18">
        <v>745664</v>
      </c>
      <c r="JC18">
        <v>30170</v>
      </c>
      <c r="JD18">
        <v>319476</v>
      </c>
      <c r="JE18">
        <v>456358</v>
      </c>
      <c r="JF18">
        <v>676606</v>
      </c>
      <c r="JG18">
        <v>22624</v>
      </c>
      <c r="JH18">
        <v>5510</v>
      </c>
      <c r="JI18">
        <v>315655</v>
      </c>
      <c r="JJ18">
        <v>57641</v>
      </c>
      <c r="JK18">
        <v>8427</v>
      </c>
      <c r="JL18">
        <v>504</v>
      </c>
      <c r="JM18">
        <v>106965</v>
      </c>
      <c r="JN18">
        <v>734247</v>
      </c>
      <c r="JO18">
        <v>37065</v>
      </c>
      <c r="JP18">
        <v>422620</v>
      </c>
      <c r="JQ18">
        <v>348692</v>
      </c>
      <c r="JR18">
        <v>849351</v>
      </c>
      <c r="JS18">
        <v>21060</v>
      </c>
      <c r="JT18">
        <v>8778</v>
      </c>
      <c r="JU18">
        <v>272174</v>
      </c>
      <c r="JV18">
        <v>83045</v>
      </c>
      <c r="JW18">
        <v>10219</v>
      </c>
      <c r="JX18">
        <v>654</v>
      </c>
      <c r="JY18">
        <v>91430</v>
      </c>
      <c r="JZ18">
        <v>932396</v>
      </c>
      <c r="KA18">
        <v>40711</v>
      </c>
      <c r="KB18">
        <v>363604</v>
      </c>
      <c r="KC18">
        <v>609503</v>
      </c>
      <c r="KD18">
        <v>683179</v>
      </c>
      <c r="KE18">
        <v>20835</v>
      </c>
      <c r="KF18">
        <v>6020</v>
      </c>
      <c r="KG18">
        <v>251400</v>
      </c>
      <c r="KH18">
        <v>146890</v>
      </c>
      <c r="KI18">
        <v>7382</v>
      </c>
      <c r="KJ18">
        <v>222</v>
      </c>
      <c r="KK18">
        <v>98508</v>
      </c>
      <c r="KL18">
        <v>830069</v>
      </c>
      <c r="KM18">
        <v>34459</v>
      </c>
      <c r="KN18">
        <v>349908</v>
      </c>
      <c r="KO18">
        <v>514620</v>
      </c>
      <c r="KP18">
        <v>539942</v>
      </c>
      <c r="KQ18">
        <v>21189</v>
      </c>
      <c r="KR18">
        <v>1920</v>
      </c>
      <c r="KS18">
        <v>297126</v>
      </c>
      <c r="KT18">
        <v>95330</v>
      </c>
      <c r="KU18">
        <v>6451</v>
      </c>
      <c r="KV18">
        <v>1950</v>
      </c>
      <c r="KW18">
        <v>91392</v>
      </c>
      <c r="KX18">
        <v>635272</v>
      </c>
      <c r="KY18">
        <v>31510</v>
      </c>
      <c r="KZ18">
        <v>388518</v>
      </c>
      <c r="LA18">
        <v>278264</v>
      </c>
      <c r="LB18">
        <v>684423</v>
      </c>
      <c r="LC18">
        <v>34519</v>
      </c>
      <c r="LD18">
        <v>2978</v>
      </c>
      <c r="LE18">
        <v>301091</v>
      </c>
      <c r="LF18">
        <v>48344</v>
      </c>
      <c r="LG18">
        <v>8525</v>
      </c>
      <c r="LH18">
        <v>2204</v>
      </c>
      <c r="LI18">
        <v>109876</v>
      </c>
      <c r="LJ18">
        <v>732767</v>
      </c>
      <c r="LK18">
        <v>48226</v>
      </c>
      <c r="LL18">
        <v>410967</v>
      </c>
      <c r="LM18">
        <v>370026</v>
      </c>
      <c r="LN18">
        <v>785886</v>
      </c>
      <c r="LO18">
        <v>33319</v>
      </c>
      <c r="LP18">
        <v>4321</v>
      </c>
      <c r="LQ18">
        <v>161496</v>
      </c>
      <c r="LR18">
        <v>36187</v>
      </c>
      <c r="LS18">
        <v>5909</v>
      </c>
      <c r="LT18">
        <v>107</v>
      </c>
      <c r="LU18">
        <v>69873</v>
      </c>
      <c r="LV18">
        <v>822073</v>
      </c>
      <c r="LW18">
        <v>43656</v>
      </c>
      <c r="LX18">
        <v>231369</v>
      </c>
      <c r="LY18">
        <v>634360</v>
      </c>
      <c r="LZ18">
        <v>673459</v>
      </c>
      <c r="MA18">
        <v>34944</v>
      </c>
      <c r="MB18">
        <v>9796</v>
      </c>
      <c r="MC18">
        <v>269878</v>
      </c>
      <c r="MD18">
        <v>58743</v>
      </c>
      <c r="ME18">
        <v>11049</v>
      </c>
      <c r="MF18">
        <v>4828</v>
      </c>
      <c r="MG18">
        <v>129896</v>
      </c>
      <c r="MH18">
        <v>732202</v>
      </c>
      <c r="MI18">
        <v>60617</v>
      </c>
      <c r="MJ18">
        <v>399774</v>
      </c>
      <c r="MK18">
        <v>393045</v>
      </c>
      <c r="ML18">
        <v>795238</v>
      </c>
      <c r="MM18">
        <v>39846</v>
      </c>
      <c r="MN18">
        <v>8176</v>
      </c>
      <c r="MO18">
        <v>339775</v>
      </c>
      <c r="MP18">
        <v>43930</v>
      </c>
      <c r="MQ18">
        <v>11168</v>
      </c>
      <c r="MR18">
        <v>541</v>
      </c>
      <c r="MS18">
        <v>155902</v>
      </c>
      <c r="MT18">
        <v>839168</v>
      </c>
      <c r="MU18">
        <v>59731</v>
      </c>
      <c r="MV18">
        <v>495677</v>
      </c>
      <c r="MW18">
        <v>403222</v>
      </c>
      <c r="MX18">
        <v>899199</v>
      </c>
      <c r="MY18">
        <v>35038</v>
      </c>
      <c r="MZ18">
        <v>5094</v>
      </c>
      <c r="NA18">
        <v>292292</v>
      </c>
      <c r="NB18">
        <v>50915</v>
      </c>
      <c r="NC18">
        <v>5235</v>
      </c>
      <c r="ND18">
        <v>668</v>
      </c>
      <c r="NE18">
        <v>149235</v>
      </c>
      <c r="NF18">
        <v>950114</v>
      </c>
      <c r="NG18">
        <v>46035</v>
      </c>
      <c r="NH18">
        <v>441527</v>
      </c>
      <c r="NI18">
        <v>554622</v>
      </c>
      <c r="NJ18">
        <v>850645</v>
      </c>
      <c r="NK18">
        <v>36685</v>
      </c>
      <c r="NL18">
        <v>3354</v>
      </c>
      <c r="NM18">
        <v>152590</v>
      </c>
      <c r="NN18">
        <v>106681</v>
      </c>
      <c r="NO18">
        <v>18060</v>
      </c>
      <c r="NP18">
        <v>329</v>
      </c>
      <c r="NQ18">
        <v>75528</v>
      </c>
      <c r="NR18">
        <v>957326</v>
      </c>
      <c r="NS18">
        <v>58428</v>
      </c>
      <c r="NT18">
        <v>228118</v>
      </c>
      <c r="NU18">
        <v>787636</v>
      </c>
      <c r="NV18">
        <v>802064</v>
      </c>
      <c r="NW18">
        <v>24011</v>
      </c>
      <c r="NX18">
        <v>4978</v>
      </c>
      <c r="NY18">
        <v>251291</v>
      </c>
      <c r="NZ18">
        <v>64946</v>
      </c>
      <c r="OA18">
        <v>7336</v>
      </c>
      <c r="OB18">
        <v>14</v>
      </c>
      <c r="OC18">
        <v>112582</v>
      </c>
      <c r="OD18">
        <v>867010</v>
      </c>
      <c r="OE18">
        <v>36339</v>
      </c>
      <c r="OF18">
        <v>363873</v>
      </c>
      <c r="OG18">
        <v>539476</v>
      </c>
      <c r="OH18">
        <v>899168</v>
      </c>
      <c r="OI18">
        <v>20531</v>
      </c>
      <c r="OJ18">
        <v>13220</v>
      </c>
      <c r="OK18">
        <v>196950</v>
      </c>
      <c r="OL18">
        <v>82151</v>
      </c>
      <c r="OM18">
        <v>6984</v>
      </c>
      <c r="ON18">
        <v>0</v>
      </c>
      <c r="OO18">
        <v>98173</v>
      </c>
      <c r="OP18">
        <v>981319</v>
      </c>
      <c r="OQ18">
        <v>40735</v>
      </c>
      <c r="OR18">
        <v>295123</v>
      </c>
      <c r="OS18">
        <v>726931</v>
      </c>
      <c r="OT18">
        <v>927252</v>
      </c>
      <c r="OU18">
        <v>27803</v>
      </c>
      <c r="OV18">
        <v>30463</v>
      </c>
      <c r="OW18">
        <v>202905</v>
      </c>
      <c r="OX18">
        <v>153454</v>
      </c>
      <c r="OY18">
        <v>2680</v>
      </c>
      <c r="OZ18">
        <v>121</v>
      </c>
      <c r="PA18">
        <v>97153</v>
      </c>
      <c r="PB18">
        <v>1080706</v>
      </c>
      <c r="PC18">
        <v>61067</v>
      </c>
      <c r="PD18">
        <v>300058</v>
      </c>
      <c r="PE18">
        <v>841715</v>
      </c>
      <c r="PF18">
        <v>830864</v>
      </c>
      <c r="PG18">
        <v>19487</v>
      </c>
      <c r="PH18">
        <v>14069</v>
      </c>
      <c r="PI18">
        <v>191777</v>
      </c>
      <c r="PJ18">
        <v>134686</v>
      </c>
      <c r="PK18">
        <v>8236</v>
      </c>
      <c r="PL18">
        <v>56</v>
      </c>
      <c r="PM18">
        <v>119499</v>
      </c>
      <c r="PN18">
        <v>965550</v>
      </c>
      <c r="PO18">
        <v>41848</v>
      </c>
      <c r="PP18">
        <v>311276</v>
      </c>
      <c r="PQ18">
        <v>696122</v>
      </c>
      <c r="PR18">
        <v>919279</v>
      </c>
      <c r="PS18">
        <v>25381</v>
      </c>
      <c r="PT18">
        <v>17102</v>
      </c>
      <c r="PU18">
        <v>227424</v>
      </c>
      <c r="PV18">
        <v>80833</v>
      </c>
      <c r="PW18">
        <v>2938</v>
      </c>
      <c r="PX18">
        <v>0</v>
      </c>
      <c r="PY18">
        <v>130632</v>
      </c>
      <c r="PZ18">
        <v>1000112</v>
      </c>
      <c r="QA18">
        <v>45421</v>
      </c>
      <c r="QB18">
        <v>358056</v>
      </c>
      <c r="QC18">
        <v>687477</v>
      </c>
      <c r="QD18">
        <v>1137050</v>
      </c>
      <c r="QE18">
        <v>15502</v>
      </c>
      <c r="QF18">
        <v>22710</v>
      </c>
      <c r="QG18">
        <v>202991</v>
      </c>
      <c r="QH18">
        <v>83991</v>
      </c>
      <c r="QI18">
        <v>433</v>
      </c>
      <c r="QJ18">
        <v>1890</v>
      </c>
      <c r="QK18">
        <v>100664</v>
      </c>
      <c r="QL18">
        <v>1221041</v>
      </c>
      <c r="QM18">
        <v>40535</v>
      </c>
      <c r="QN18">
        <v>303655</v>
      </c>
      <c r="QO18">
        <v>957921</v>
      </c>
      <c r="QP18">
        <v>1121551</v>
      </c>
      <c r="QQ18">
        <v>27374</v>
      </c>
      <c r="QR18">
        <v>15173</v>
      </c>
      <c r="QS18">
        <v>237772</v>
      </c>
      <c r="QT18">
        <v>177801</v>
      </c>
      <c r="QU18">
        <v>6673</v>
      </c>
      <c r="QV18">
        <v>455</v>
      </c>
      <c r="QW18">
        <v>149494</v>
      </c>
      <c r="QX18">
        <v>1299352</v>
      </c>
      <c r="QY18">
        <v>49675</v>
      </c>
      <c r="QZ18">
        <v>387266</v>
      </c>
      <c r="RA18">
        <v>961761</v>
      </c>
      <c r="RB18">
        <v>1141742</v>
      </c>
      <c r="RC18">
        <v>31112</v>
      </c>
      <c r="RD18">
        <v>21167</v>
      </c>
      <c r="RE18">
        <v>188889</v>
      </c>
      <c r="RF18">
        <v>195119</v>
      </c>
      <c r="RG18">
        <v>15723</v>
      </c>
      <c r="RH18">
        <v>148</v>
      </c>
      <c r="RI18">
        <v>117477</v>
      </c>
      <c r="RJ18">
        <v>1336861</v>
      </c>
      <c r="RK18">
        <v>68150</v>
      </c>
      <c r="RL18">
        <v>306366</v>
      </c>
      <c r="RM18">
        <v>1098645</v>
      </c>
      <c r="RN18">
        <v>873491</v>
      </c>
      <c r="RO18">
        <v>21632</v>
      </c>
      <c r="RP18">
        <v>22773</v>
      </c>
      <c r="RQ18">
        <v>185467</v>
      </c>
      <c r="RR18">
        <v>92204</v>
      </c>
      <c r="RS18">
        <v>7456</v>
      </c>
      <c r="RT18">
        <v>20</v>
      </c>
      <c r="RU18">
        <v>119293</v>
      </c>
      <c r="RV18">
        <v>965695</v>
      </c>
      <c r="RW18">
        <v>51881</v>
      </c>
      <c r="RX18">
        <v>304760</v>
      </c>
      <c r="RY18">
        <v>712816</v>
      </c>
      <c r="RZ18">
        <v>700253</v>
      </c>
      <c r="SA18">
        <v>12024</v>
      </c>
      <c r="SB18">
        <v>3989</v>
      </c>
      <c r="SC18">
        <v>118779</v>
      </c>
      <c r="SD18">
        <v>49302</v>
      </c>
      <c r="SE18">
        <v>23465</v>
      </c>
      <c r="SF18">
        <v>14</v>
      </c>
      <c r="SG18">
        <v>82824</v>
      </c>
      <c r="SH18">
        <v>749555</v>
      </c>
      <c r="SI18">
        <v>39492</v>
      </c>
      <c r="SJ18">
        <v>201603</v>
      </c>
      <c r="SK18">
        <v>587444</v>
      </c>
      <c r="SL18">
        <v>1182806</v>
      </c>
      <c r="SM18">
        <v>26137</v>
      </c>
      <c r="SN18">
        <v>1766</v>
      </c>
      <c r="SO18">
        <v>264070</v>
      </c>
      <c r="SP18">
        <v>88596</v>
      </c>
      <c r="SQ18">
        <v>21982</v>
      </c>
      <c r="SR18">
        <v>0</v>
      </c>
      <c r="SS18">
        <v>289622</v>
      </c>
      <c r="ST18">
        <v>1271402</v>
      </c>
      <c r="SU18">
        <v>49885</v>
      </c>
      <c r="SV18">
        <v>553692</v>
      </c>
      <c r="SW18">
        <v>767595</v>
      </c>
      <c r="SX18">
        <v>1009679</v>
      </c>
      <c r="SY18">
        <v>17029</v>
      </c>
      <c r="SZ18">
        <v>3777</v>
      </c>
      <c r="TA18">
        <v>235614</v>
      </c>
      <c r="TB18">
        <v>106257</v>
      </c>
      <c r="TC18">
        <v>15632</v>
      </c>
      <c r="TD18">
        <v>1787</v>
      </c>
      <c r="TE18">
        <v>256646</v>
      </c>
      <c r="TF18">
        <v>1115936</v>
      </c>
      <c r="TG18">
        <v>38225</v>
      </c>
      <c r="TH18">
        <v>492260</v>
      </c>
      <c r="TI18">
        <v>661901</v>
      </c>
      <c r="TJ18">
        <v>991964</v>
      </c>
      <c r="TK18">
        <v>24409</v>
      </c>
      <c r="TL18">
        <v>3289</v>
      </c>
      <c r="TM18">
        <v>307702</v>
      </c>
      <c r="TN18">
        <v>103087</v>
      </c>
      <c r="TO18">
        <v>22663</v>
      </c>
      <c r="TP18">
        <v>7</v>
      </c>
      <c r="TQ18">
        <v>158653</v>
      </c>
      <c r="TR18">
        <v>1095051</v>
      </c>
      <c r="TS18">
        <v>50368</v>
      </c>
      <c r="TT18">
        <v>466355</v>
      </c>
      <c r="TU18">
        <v>679064</v>
      </c>
      <c r="TV18">
        <v>796085</v>
      </c>
      <c r="TW18">
        <v>5814</v>
      </c>
      <c r="TX18">
        <v>4225</v>
      </c>
      <c r="TY18">
        <v>137890</v>
      </c>
      <c r="TZ18">
        <v>77826</v>
      </c>
      <c r="UA18">
        <v>5474</v>
      </c>
      <c r="UB18">
        <v>60</v>
      </c>
      <c r="UC18">
        <v>74290</v>
      </c>
      <c r="UD18">
        <v>873911</v>
      </c>
      <c r="UE18">
        <v>15573</v>
      </c>
      <c r="UF18">
        <v>212180</v>
      </c>
      <c r="UG18">
        <v>677304</v>
      </c>
      <c r="UH18">
        <v>950779</v>
      </c>
      <c r="UI18">
        <v>5230</v>
      </c>
      <c r="UJ18">
        <v>2660</v>
      </c>
      <c r="UK18">
        <v>239776</v>
      </c>
      <c r="UL18">
        <v>88720</v>
      </c>
      <c r="UM18">
        <v>13318</v>
      </c>
      <c r="UN18">
        <v>4450</v>
      </c>
      <c r="UO18">
        <v>178676</v>
      </c>
      <c r="UP18">
        <v>1039499</v>
      </c>
      <c r="UQ18">
        <v>25658</v>
      </c>
      <c r="UR18">
        <v>418452</v>
      </c>
      <c r="US18">
        <v>646705</v>
      </c>
      <c r="UT18">
        <v>944697</v>
      </c>
      <c r="UU18">
        <v>7993</v>
      </c>
      <c r="UV18">
        <v>7148</v>
      </c>
      <c r="UW18">
        <v>178678</v>
      </c>
      <c r="UX18">
        <v>82303</v>
      </c>
      <c r="UY18">
        <v>6575</v>
      </c>
      <c r="UZ18">
        <v>3081</v>
      </c>
      <c r="VA18">
        <v>127050</v>
      </c>
      <c r="VB18">
        <v>1027000</v>
      </c>
      <c r="VC18">
        <v>24797</v>
      </c>
      <c r="VD18">
        <v>305728</v>
      </c>
      <c r="VE18">
        <v>746069</v>
      </c>
      <c r="VF18">
        <v>1069823</v>
      </c>
      <c r="VG18">
        <v>5481</v>
      </c>
      <c r="VH18">
        <v>1787</v>
      </c>
      <c r="VI18">
        <v>201512</v>
      </c>
      <c r="VJ18">
        <v>150237</v>
      </c>
      <c r="VK18">
        <v>10302</v>
      </c>
      <c r="VL18">
        <v>1579</v>
      </c>
      <c r="VM18">
        <v>158384</v>
      </c>
      <c r="VN18">
        <v>1220060</v>
      </c>
      <c r="VO18">
        <v>19149</v>
      </c>
      <c r="VP18">
        <v>359896</v>
      </c>
      <c r="VQ18">
        <v>879313</v>
      </c>
      <c r="VR18">
        <v>913876</v>
      </c>
      <c r="VS18">
        <v>12831</v>
      </c>
      <c r="VT18">
        <v>3318</v>
      </c>
      <c r="VU18">
        <v>180784</v>
      </c>
      <c r="VV18">
        <v>132132</v>
      </c>
      <c r="VW18">
        <v>19367</v>
      </c>
      <c r="VX18">
        <v>343</v>
      </c>
      <c r="VY18">
        <v>140629</v>
      </c>
      <c r="VZ18">
        <v>1046008</v>
      </c>
      <c r="WA18">
        <v>35859</v>
      </c>
      <c r="WB18">
        <v>321413</v>
      </c>
      <c r="WC18">
        <v>760454</v>
      </c>
      <c r="WD18">
        <v>819395</v>
      </c>
      <c r="WE18">
        <v>9303</v>
      </c>
      <c r="WF18">
        <v>5451</v>
      </c>
      <c r="WG18">
        <v>223464</v>
      </c>
      <c r="WH18">
        <v>154544</v>
      </c>
      <c r="WI18">
        <v>1133</v>
      </c>
      <c r="WJ18">
        <v>3</v>
      </c>
      <c r="WK18">
        <v>164056</v>
      </c>
      <c r="WL18">
        <v>973939</v>
      </c>
      <c r="WM18">
        <v>15890</v>
      </c>
      <c r="WN18">
        <v>387520</v>
      </c>
      <c r="WO18">
        <v>602309</v>
      </c>
      <c r="WP18">
        <v>998573</v>
      </c>
      <c r="WQ18">
        <v>16686</v>
      </c>
      <c r="WR18">
        <v>1364</v>
      </c>
      <c r="WS18">
        <v>138125</v>
      </c>
      <c r="WT18">
        <v>187422</v>
      </c>
      <c r="WU18">
        <v>3695</v>
      </c>
      <c r="WV18">
        <v>510</v>
      </c>
      <c r="WW18">
        <v>106151</v>
      </c>
      <c r="WX18">
        <v>1185995</v>
      </c>
      <c r="WY18">
        <v>22255</v>
      </c>
      <c r="WZ18">
        <v>244276</v>
      </c>
      <c r="XA18">
        <v>963974</v>
      </c>
      <c r="XB18">
        <v>956571</v>
      </c>
      <c r="XC18">
        <v>20732</v>
      </c>
      <c r="XD18">
        <v>5162</v>
      </c>
      <c r="XE18">
        <v>143775</v>
      </c>
      <c r="XF18">
        <v>172628</v>
      </c>
      <c r="XG18">
        <v>8664</v>
      </c>
      <c r="XH18">
        <v>21</v>
      </c>
      <c r="XI18">
        <v>115215</v>
      </c>
      <c r="XJ18">
        <v>1129199</v>
      </c>
      <c r="XK18">
        <v>34579</v>
      </c>
      <c r="XL18">
        <v>258990</v>
      </c>
      <c r="XM18">
        <v>904788</v>
      </c>
      <c r="XN18">
        <v>718055</v>
      </c>
      <c r="XO18">
        <v>24252</v>
      </c>
      <c r="XP18">
        <v>3495</v>
      </c>
      <c r="XQ18">
        <v>154354</v>
      </c>
      <c r="XR18">
        <v>179282</v>
      </c>
      <c r="XS18">
        <v>13545</v>
      </c>
      <c r="XT18">
        <v>113</v>
      </c>
      <c r="XU18">
        <v>118806</v>
      </c>
      <c r="XV18">
        <v>897337</v>
      </c>
      <c r="XW18">
        <v>41405</v>
      </c>
      <c r="XX18">
        <v>273160</v>
      </c>
      <c r="XY18">
        <v>665582</v>
      </c>
      <c r="XZ18">
        <v>918914</v>
      </c>
      <c r="YA18">
        <v>28787</v>
      </c>
      <c r="YB18">
        <v>17514</v>
      </c>
      <c r="YC18">
        <v>165053</v>
      </c>
      <c r="YD18">
        <v>180147</v>
      </c>
      <c r="YE18">
        <v>10838</v>
      </c>
      <c r="YF18">
        <v>0</v>
      </c>
      <c r="YG18">
        <v>167226</v>
      </c>
      <c r="YH18">
        <v>1099061</v>
      </c>
      <c r="YI18">
        <v>57139</v>
      </c>
      <c r="YJ18">
        <v>332279</v>
      </c>
      <c r="YK18">
        <v>823921</v>
      </c>
      <c r="YL18">
        <v>853215</v>
      </c>
      <c r="YM18">
        <v>14288</v>
      </c>
      <c r="YN18">
        <v>14983</v>
      </c>
      <c r="YO18">
        <v>136864</v>
      </c>
      <c r="YP18">
        <v>270754</v>
      </c>
      <c r="YQ18">
        <v>9847</v>
      </c>
      <c r="YR18">
        <v>0</v>
      </c>
      <c r="YS18">
        <v>117170</v>
      </c>
      <c r="YT18">
        <v>1123969</v>
      </c>
      <c r="YU18">
        <v>39118</v>
      </c>
      <c r="YV18">
        <v>254034</v>
      </c>
      <c r="YW18">
        <v>909053</v>
      </c>
      <c r="YX18">
        <v>873937</v>
      </c>
      <c r="YY18">
        <v>32436</v>
      </c>
      <c r="YZ18">
        <v>14190</v>
      </c>
      <c r="ZA18">
        <v>140347</v>
      </c>
      <c r="ZB18">
        <v>145587</v>
      </c>
      <c r="ZC18">
        <v>6526</v>
      </c>
      <c r="ZD18">
        <v>23</v>
      </c>
      <c r="ZE18">
        <v>122733</v>
      </c>
      <c r="ZF18">
        <v>1019524</v>
      </c>
      <c r="ZG18">
        <v>53175</v>
      </c>
      <c r="ZH18">
        <v>263080</v>
      </c>
      <c r="ZI18">
        <v>809619</v>
      </c>
      <c r="ZJ18">
        <v>1288667</v>
      </c>
      <c r="ZK18">
        <v>34728</v>
      </c>
      <c r="ZL18">
        <v>3692</v>
      </c>
      <c r="ZM18">
        <v>81393</v>
      </c>
      <c r="ZN18">
        <v>177850</v>
      </c>
      <c r="ZO18">
        <v>5693</v>
      </c>
      <c r="ZP18">
        <v>1952</v>
      </c>
      <c r="ZQ18">
        <v>90560</v>
      </c>
      <c r="ZR18">
        <v>1466517</v>
      </c>
      <c r="ZS18">
        <v>46065</v>
      </c>
      <c r="ZT18">
        <v>171953</v>
      </c>
      <c r="ZU18">
        <v>1340629</v>
      </c>
      <c r="ZV18">
        <v>1460126</v>
      </c>
      <c r="ZW18">
        <v>11109</v>
      </c>
      <c r="ZX18">
        <v>1311</v>
      </c>
      <c r="ZY18">
        <v>167954</v>
      </c>
      <c r="ZZ18">
        <v>110096</v>
      </c>
      <c r="AAA18">
        <v>5335</v>
      </c>
      <c r="AAB18">
        <v>11</v>
      </c>
      <c r="AAC18">
        <v>113590</v>
      </c>
      <c r="AAD18">
        <v>1570222</v>
      </c>
      <c r="AAE18">
        <v>17766</v>
      </c>
      <c r="AAF18">
        <v>281544</v>
      </c>
      <c r="AAG18">
        <v>1306444</v>
      </c>
      <c r="AAH18">
        <v>831471</v>
      </c>
      <c r="AAI18">
        <v>5761</v>
      </c>
      <c r="AAJ18">
        <v>2976</v>
      </c>
      <c r="AAK18">
        <v>144951</v>
      </c>
      <c r="AAL18">
        <v>48467</v>
      </c>
      <c r="AAM18">
        <v>784</v>
      </c>
      <c r="AAN18">
        <v>31</v>
      </c>
      <c r="AAO18">
        <v>112220</v>
      </c>
      <c r="AAP18">
        <v>879938</v>
      </c>
      <c r="AAQ18">
        <v>9552</v>
      </c>
      <c r="AAR18">
        <v>257171</v>
      </c>
      <c r="AAS18">
        <v>632319</v>
      </c>
      <c r="AAT18">
        <v>1114872</v>
      </c>
      <c r="AAU18">
        <v>5228</v>
      </c>
      <c r="AAV18">
        <v>2170</v>
      </c>
      <c r="AAW18">
        <v>132708</v>
      </c>
      <c r="AAX18">
        <v>90159</v>
      </c>
      <c r="AAY18">
        <v>6959</v>
      </c>
      <c r="AAZ18">
        <v>2400</v>
      </c>
      <c r="ABA18">
        <v>140561</v>
      </c>
      <c r="ABB18">
        <v>1205031</v>
      </c>
      <c r="ABC18">
        <v>16757</v>
      </c>
      <c r="ABD18">
        <v>273269</v>
      </c>
      <c r="ABE18">
        <v>948519</v>
      </c>
      <c r="ABF18">
        <v>1130560</v>
      </c>
      <c r="ABG18">
        <v>7011</v>
      </c>
      <c r="ABH18">
        <v>5035</v>
      </c>
      <c r="ABI18">
        <v>162918</v>
      </c>
      <c r="ABJ18">
        <v>142785</v>
      </c>
      <c r="ABK18">
        <v>7468</v>
      </c>
      <c r="ABL18">
        <v>933</v>
      </c>
      <c r="ABM18">
        <v>136170</v>
      </c>
      <c r="ABN18">
        <v>1273345</v>
      </c>
      <c r="ABO18">
        <v>20447</v>
      </c>
      <c r="ABP18">
        <v>299088</v>
      </c>
      <c r="ABQ18">
        <v>994704</v>
      </c>
      <c r="ABR18">
        <v>1135269</v>
      </c>
      <c r="ABS18">
        <v>10236</v>
      </c>
      <c r="ABT18">
        <v>1533</v>
      </c>
      <c r="ABU18">
        <v>129791</v>
      </c>
      <c r="ABV18">
        <v>112269</v>
      </c>
      <c r="ABW18">
        <v>3361</v>
      </c>
      <c r="ABX18">
        <v>1404</v>
      </c>
      <c r="ABY18">
        <v>112165</v>
      </c>
      <c r="ABZ18">
        <v>1247538</v>
      </c>
      <c r="ACA18">
        <v>16534</v>
      </c>
      <c r="ACB18">
        <v>241956</v>
      </c>
      <c r="ACC18">
        <v>1022116</v>
      </c>
      <c r="ACD18">
        <v>789877</v>
      </c>
      <c r="ACE18">
        <v>13453</v>
      </c>
      <c r="ACF18">
        <v>2828</v>
      </c>
      <c r="ACG18">
        <v>204964</v>
      </c>
      <c r="ACH18">
        <v>98421</v>
      </c>
      <c r="ACI18">
        <v>2532</v>
      </c>
      <c r="ACJ18">
        <v>1618</v>
      </c>
      <c r="ACK18">
        <v>154164</v>
      </c>
      <c r="ACL18">
        <v>888298</v>
      </c>
      <c r="ACM18">
        <v>20431</v>
      </c>
      <c r="ACN18">
        <v>359128</v>
      </c>
      <c r="ACO18">
        <v>549601</v>
      </c>
      <c r="ACP18">
        <v>550800</v>
      </c>
      <c r="ACQ18">
        <v>9761</v>
      </c>
      <c r="ACR18">
        <v>2627</v>
      </c>
      <c r="ACS18">
        <v>171800</v>
      </c>
      <c r="ACT18">
        <v>160068</v>
      </c>
      <c r="ACU18">
        <v>4367</v>
      </c>
      <c r="ACV18">
        <v>0</v>
      </c>
      <c r="ACW18">
        <v>119026</v>
      </c>
      <c r="ACX18">
        <v>710868</v>
      </c>
      <c r="ACY18">
        <v>16755</v>
      </c>
      <c r="ACZ18">
        <v>290826</v>
      </c>
      <c r="ADA18">
        <v>436797</v>
      </c>
      <c r="ADB18">
        <v>989220</v>
      </c>
      <c r="ADC18">
        <v>18819</v>
      </c>
      <c r="ADD18">
        <v>2287</v>
      </c>
      <c r="ADE18">
        <v>159929</v>
      </c>
      <c r="ADF18">
        <v>227013</v>
      </c>
      <c r="ADG18">
        <v>2649</v>
      </c>
      <c r="ADH18">
        <v>9</v>
      </c>
      <c r="ADI18">
        <v>153046</v>
      </c>
      <c r="ADJ18">
        <v>1216233</v>
      </c>
      <c r="ADK18">
        <v>23764</v>
      </c>
      <c r="ADL18">
        <v>312975</v>
      </c>
      <c r="ADM18">
        <v>927022</v>
      </c>
      <c r="ADN18">
        <v>498283</v>
      </c>
      <c r="ADO18">
        <v>20226</v>
      </c>
      <c r="ADP18">
        <v>1774</v>
      </c>
      <c r="ADQ18">
        <v>188008</v>
      </c>
      <c r="ADR18">
        <v>158226</v>
      </c>
      <c r="ADS18">
        <v>528</v>
      </c>
      <c r="ADT18">
        <v>0</v>
      </c>
      <c r="ADU18">
        <v>166299</v>
      </c>
      <c r="ADV18">
        <v>656509</v>
      </c>
      <c r="ADW18">
        <v>22528</v>
      </c>
      <c r="ADX18">
        <v>354307</v>
      </c>
      <c r="ADY18">
        <v>324730</v>
      </c>
      <c r="ADZ18">
        <v>512962</v>
      </c>
      <c r="AEA18">
        <v>13809</v>
      </c>
      <c r="AEB18">
        <v>1009</v>
      </c>
      <c r="AEC18">
        <v>181769</v>
      </c>
      <c r="AED18">
        <v>138203</v>
      </c>
      <c r="AEE18">
        <v>1110</v>
      </c>
      <c r="AEF18">
        <v>10</v>
      </c>
      <c r="AEG18">
        <v>166037</v>
      </c>
      <c r="AEH18">
        <v>651165</v>
      </c>
      <c r="AEI18">
        <v>15938</v>
      </c>
      <c r="AEJ18">
        <v>347806</v>
      </c>
      <c r="AEK18">
        <v>319297</v>
      </c>
      <c r="AEL18">
        <v>375973</v>
      </c>
      <c r="AEM18">
        <v>16140</v>
      </c>
      <c r="AEN18">
        <v>1272</v>
      </c>
      <c r="AEO18">
        <v>169020</v>
      </c>
      <c r="AEP18">
        <v>113436</v>
      </c>
      <c r="AEQ18">
        <v>6043</v>
      </c>
      <c r="AER18">
        <v>2217</v>
      </c>
      <c r="AES18">
        <v>171269</v>
      </c>
      <c r="AET18">
        <v>489409</v>
      </c>
      <c r="AEU18">
        <v>25672</v>
      </c>
      <c r="AEV18">
        <v>340289</v>
      </c>
      <c r="AEW18">
        <v>174792</v>
      </c>
      <c r="AEX18">
        <v>506312</v>
      </c>
      <c r="AEY18">
        <v>22427</v>
      </c>
      <c r="AEZ18">
        <v>1144</v>
      </c>
      <c r="AFA18">
        <v>199766</v>
      </c>
      <c r="AFB18">
        <v>174950</v>
      </c>
      <c r="AFC18">
        <v>7068</v>
      </c>
      <c r="AFD18">
        <v>5</v>
      </c>
      <c r="AFE18">
        <v>191737</v>
      </c>
      <c r="AFF18">
        <v>681262</v>
      </c>
      <c r="AFG18">
        <v>30644</v>
      </c>
      <c r="AFH18">
        <v>391503</v>
      </c>
      <c r="AFI18">
        <v>320403</v>
      </c>
      <c r="AFJ18">
        <v>391554</v>
      </c>
      <c r="AFK18">
        <v>19981</v>
      </c>
      <c r="AFL18">
        <v>1083</v>
      </c>
      <c r="AFM18">
        <v>191836</v>
      </c>
      <c r="AFN18">
        <v>120707</v>
      </c>
      <c r="AFO18">
        <v>6698</v>
      </c>
      <c r="AFP18">
        <v>5343</v>
      </c>
      <c r="AFQ18">
        <v>177284</v>
      </c>
      <c r="AFR18">
        <v>512261</v>
      </c>
      <c r="AFS18">
        <v>33105</v>
      </c>
      <c r="AFT18">
        <v>369120</v>
      </c>
      <c r="AFU18">
        <v>176246</v>
      </c>
      <c r="AFV18">
        <v>404518</v>
      </c>
      <c r="AFW18">
        <v>16482</v>
      </c>
      <c r="AFX18">
        <v>719</v>
      </c>
      <c r="AFY18">
        <v>167526</v>
      </c>
      <c r="AFZ18">
        <v>112790</v>
      </c>
      <c r="AGA18">
        <v>1020</v>
      </c>
      <c r="AGB18">
        <v>179</v>
      </c>
      <c r="AGC18">
        <v>162137</v>
      </c>
      <c r="AGD18">
        <v>517308</v>
      </c>
      <c r="AGE18">
        <v>18400</v>
      </c>
      <c r="AGF18">
        <v>329663</v>
      </c>
      <c r="AGG18">
        <v>206045</v>
      </c>
    </row>
    <row r="19" spans="1:865" x14ac:dyDescent="0.2">
      <c r="A19" t="s">
        <v>29</v>
      </c>
      <c r="B19">
        <v>7063</v>
      </c>
      <c r="C19">
        <v>102</v>
      </c>
      <c r="D19">
        <v>51</v>
      </c>
      <c r="E19">
        <v>2128</v>
      </c>
      <c r="F19">
        <v>449</v>
      </c>
      <c r="G19">
        <v>76</v>
      </c>
      <c r="H19">
        <v>0</v>
      </c>
      <c r="I19">
        <v>170</v>
      </c>
      <c r="J19">
        <v>7512</v>
      </c>
      <c r="K19">
        <v>229</v>
      </c>
      <c r="L19">
        <v>2298</v>
      </c>
      <c r="M19">
        <v>5443</v>
      </c>
      <c r="N19">
        <v>6301</v>
      </c>
      <c r="O19">
        <v>592</v>
      </c>
      <c r="P19">
        <v>101</v>
      </c>
      <c r="Q19">
        <v>365</v>
      </c>
      <c r="R19">
        <v>5072</v>
      </c>
      <c r="S19">
        <v>50</v>
      </c>
      <c r="T19">
        <v>8</v>
      </c>
      <c r="U19">
        <v>164</v>
      </c>
      <c r="V19">
        <v>11373</v>
      </c>
      <c r="W19">
        <v>751</v>
      </c>
      <c r="X19">
        <v>529</v>
      </c>
      <c r="Y19">
        <v>11595</v>
      </c>
      <c r="Z19">
        <v>9029</v>
      </c>
      <c r="AA19">
        <v>673</v>
      </c>
      <c r="AB19">
        <v>9</v>
      </c>
      <c r="AC19">
        <v>967</v>
      </c>
      <c r="AD19">
        <v>1114</v>
      </c>
      <c r="AE19">
        <v>598</v>
      </c>
      <c r="AF19">
        <v>21</v>
      </c>
      <c r="AG19">
        <v>647</v>
      </c>
      <c r="AH19">
        <v>10143</v>
      </c>
      <c r="AI19">
        <v>1301</v>
      </c>
      <c r="AJ19">
        <v>1614</v>
      </c>
      <c r="AK19">
        <v>9830</v>
      </c>
      <c r="AL19">
        <v>9930</v>
      </c>
      <c r="AM19">
        <v>1611</v>
      </c>
      <c r="AN19">
        <v>60</v>
      </c>
      <c r="AO19">
        <v>3031</v>
      </c>
      <c r="AP19">
        <v>1813</v>
      </c>
      <c r="AQ19">
        <v>218</v>
      </c>
      <c r="AR19">
        <v>0</v>
      </c>
      <c r="AS19">
        <v>168</v>
      </c>
      <c r="AT19">
        <v>11743</v>
      </c>
      <c r="AU19">
        <v>1889</v>
      </c>
      <c r="AV19">
        <v>3199</v>
      </c>
      <c r="AW19">
        <v>10433</v>
      </c>
      <c r="AX19">
        <v>17811</v>
      </c>
      <c r="AY19">
        <v>531</v>
      </c>
      <c r="AZ19">
        <v>99</v>
      </c>
      <c r="BA19">
        <v>297</v>
      </c>
      <c r="BB19">
        <v>3537</v>
      </c>
      <c r="BC19">
        <v>80</v>
      </c>
      <c r="BD19">
        <v>0</v>
      </c>
      <c r="BE19">
        <v>1273</v>
      </c>
      <c r="BF19">
        <v>21348</v>
      </c>
      <c r="BG19">
        <v>710</v>
      </c>
      <c r="BH19">
        <v>1570</v>
      </c>
      <c r="BI19">
        <v>20488</v>
      </c>
      <c r="BJ19">
        <v>12585</v>
      </c>
      <c r="BK19">
        <v>209</v>
      </c>
      <c r="BL19">
        <v>305</v>
      </c>
      <c r="BM19">
        <v>1277</v>
      </c>
      <c r="BN19">
        <v>700</v>
      </c>
      <c r="BO19">
        <v>0</v>
      </c>
      <c r="BP19">
        <v>0</v>
      </c>
      <c r="BQ19">
        <v>1933</v>
      </c>
      <c r="BR19">
        <v>13285</v>
      </c>
      <c r="BS19">
        <v>514</v>
      </c>
      <c r="BT19">
        <v>3210</v>
      </c>
      <c r="BU19">
        <v>10589</v>
      </c>
      <c r="BV19">
        <v>0</v>
      </c>
      <c r="BW19">
        <v>0</v>
      </c>
      <c r="BX19">
        <v>0</v>
      </c>
      <c r="BY19">
        <v>0</v>
      </c>
      <c r="BZ19">
        <v>0</v>
      </c>
      <c r="CA19">
        <v>0</v>
      </c>
      <c r="CB19">
        <v>0</v>
      </c>
      <c r="CC19">
        <v>0</v>
      </c>
      <c r="CD19">
        <v>0</v>
      </c>
      <c r="CE19">
        <v>0</v>
      </c>
      <c r="CF19">
        <v>0</v>
      </c>
      <c r="CG19">
        <v>0</v>
      </c>
      <c r="CH19">
        <v>4932</v>
      </c>
      <c r="CI19">
        <v>696</v>
      </c>
      <c r="CJ19">
        <v>18</v>
      </c>
      <c r="CK19">
        <v>13</v>
      </c>
      <c r="CL19">
        <v>971</v>
      </c>
      <c r="CM19">
        <v>0</v>
      </c>
      <c r="CN19">
        <v>0</v>
      </c>
      <c r="CO19">
        <v>51</v>
      </c>
      <c r="CP19">
        <v>5903</v>
      </c>
      <c r="CQ19">
        <v>714</v>
      </c>
      <c r="CR19">
        <v>64</v>
      </c>
      <c r="CS19">
        <v>6553</v>
      </c>
      <c r="CT19">
        <v>2577</v>
      </c>
      <c r="CU19">
        <v>386</v>
      </c>
      <c r="CV19">
        <v>8</v>
      </c>
      <c r="CW19">
        <v>760</v>
      </c>
      <c r="CX19">
        <v>1399</v>
      </c>
      <c r="CY19">
        <v>0</v>
      </c>
      <c r="CZ19">
        <v>0</v>
      </c>
      <c r="DA19">
        <v>773</v>
      </c>
      <c r="DB19">
        <v>3976</v>
      </c>
      <c r="DC19">
        <v>394</v>
      </c>
      <c r="DD19">
        <v>1533</v>
      </c>
      <c r="DE19">
        <v>2837</v>
      </c>
      <c r="DF19">
        <v>22990</v>
      </c>
      <c r="DG19">
        <v>1936</v>
      </c>
      <c r="DH19">
        <v>239</v>
      </c>
      <c r="DI19">
        <v>2243</v>
      </c>
      <c r="DJ19">
        <v>1818</v>
      </c>
      <c r="DK19">
        <v>56</v>
      </c>
      <c r="DL19">
        <v>36</v>
      </c>
      <c r="DM19">
        <v>4</v>
      </c>
      <c r="DN19">
        <v>24808</v>
      </c>
      <c r="DO19">
        <v>2267</v>
      </c>
      <c r="DP19">
        <v>2247</v>
      </c>
      <c r="DQ19">
        <v>24828</v>
      </c>
      <c r="DR19">
        <v>12132</v>
      </c>
      <c r="DS19">
        <v>1399</v>
      </c>
      <c r="DT19">
        <v>250</v>
      </c>
      <c r="DU19">
        <v>8</v>
      </c>
      <c r="DV19">
        <v>1031</v>
      </c>
      <c r="DW19">
        <v>1537</v>
      </c>
      <c r="DX19">
        <v>93</v>
      </c>
      <c r="DY19">
        <v>1157</v>
      </c>
      <c r="DZ19">
        <v>13163</v>
      </c>
      <c r="EA19">
        <v>3279</v>
      </c>
      <c r="EB19">
        <v>1165</v>
      </c>
      <c r="EC19">
        <v>15277</v>
      </c>
      <c r="ED19">
        <v>11557</v>
      </c>
      <c r="EE19">
        <v>3353</v>
      </c>
      <c r="EF19">
        <v>270</v>
      </c>
      <c r="EG19">
        <v>5914</v>
      </c>
      <c r="EH19">
        <v>1833</v>
      </c>
      <c r="EI19">
        <v>305</v>
      </c>
      <c r="EJ19">
        <v>0</v>
      </c>
      <c r="EK19">
        <v>623</v>
      </c>
      <c r="EL19">
        <v>13390</v>
      </c>
      <c r="EM19">
        <v>3928</v>
      </c>
      <c r="EN19">
        <v>6537</v>
      </c>
      <c r="EO19">
        <v>10781</v>
      </c>
      <c r="EP19">
        <v>9498</v>
      </c>
      <c r="EQ19">
        <v>840</v>
      </c>
      <c r="ER19">
        <v>302</v>
      </c>
      <c r="ES19">
        <v>2052</v>
      </c>
      <c r="ET19">
        <v>1264</v>
      </c>
      <c r="EU19">
        <v>14</v>
      </c>
      <c r="EV19">
        <v>2</v>
      </c>
      <c r="EW19">
        <v>910</v>
      </c>
      <c r="EX19">
        <v>10762</v>
      </c>
      <c r="EY19">
        <v>1158</v>
      </c>
      <c r="EZ19">
        <v>2962</v>
      </c>
      <c r="FA19">
        <v>8958</v>
      </c>
      <c r="FB19">
        <v>0</v>
      </c>
      <c r="FC19">
        <v>0</v>
      </c>
      <c r="FD19">
        <v>0</v>
      </c>
      <c r="FE19">
        <v>0</v>
      </c>
      <c r="FF19">
        <v>0</v>
      </c>
      <c r="FG19">
        <v>0</v>
      </c>
      <c r="FH19">
        <v>0</v>
      </c>
      <c r="FI19">
        <v>0</v>
      </c>
      <c r="FJ19">
        <v>0</v>
      </c>
      <c r="FK19">
        <v>0</v>
      </c>
      <c r="FL19">
        <v>0</v>
      </c>
      <c r="FM19">
        <v>0</v>
      </c>
      <c r="FN19">
        <v>44375</v>
      </c>
      <c r="FO19">
        <v>26307</v>
      </c>
      <c r="FP19">
        <v>13704</v>
      </c>
      <c r="FQ19">
        <v>2011</v>
      </c>
      <c r="FR19">
        <v>1838</v>
      </c>
      <c r="FS19">
        <v>1625</v>
      </c>
      <c r="FT19">
        <v>310</v>
      </c>
      <c r="FU19">
        <v>0</v>
      </c>
      <c r="FV19">
        <v>46213</v>
      </c>
      <c r="FW19">
        <v>41946</v>
      </c>
      <c r="FX19">
        <v>2011</v>
      </c>
      <c r="FY19">
        <v>86148</v>
      </c>
      <c r="FZ19">
        <v>41675</v>
      </c>
      <c r="GA19">
        <v>14840</v>
      </c>
      <c r="GB19">
        <v>11350</v>
      </c>
      <c r="GC19">
        <v>4486</v>
      </c>
      <c r="GD19">
        <v>8116</v>
      </c>
      <c r="GE19">
        <v>3275</v>
      </c>
      <c r="GF19">
        <v>691</v>
      </c>
      <c r="GG19">
        <v>851</v>
      </c>
      <c r="GH19">
        <v>49791</v>
      </c>
      <c r="GI19">
        <v>30156</v>
      </c>
      <c r="GJ19">
        <v>5337</v>
      </c>
      <c r="GK19">
        <v>74610</v>
      </c>
      <c r="GL19">
        <v>20476</v>
      </c>
      <c r="GM19">
        <v>21354</v>
      </c>
      <c r="GN19">
        <v>5469</v>
      </c>
      <c r="GO19">
        <v>6523</v>
      </c>
      <c r="GP19">
        <v>7336</v>
      </c>
      <c r="GQ19">
        <v>1148</v>
      </c>
      <c r="GR19">
        <v>1782</v>
      </c>
      <c r="GS19">
        <v>627</v>
      </c>
      <c r="GT19">
        <v>27812</v>
      </c>
      <c r="GU19">
        <v>29753</v>
      </c>
      <c r="GV19">
        <v>7150</v>
      </c>
      <c r="GW19">
        <v>50415</v>
      </c>
      <c r="GX19">
        <v>44962</v>
      </c>
      <c r="GY19">
        <v>17667</v>
      </c>
      <c r="GZ19">
        <v>17893</v>
      </c>
      <c r="HA19">
        <v>3338</v>
      </c>
      <c r="HB19">
        <v>11992</v>
      </c>
      <c r="HC19">
        <v>8532</v>
      </c>
      <c r="HD19">
        <v>4130</v>
      </c>
      <c r="HE19">
        <v>402</v>
      </c>
      <c r="HF19">
        <v>56954</v>
      </c>
      <c r="HG19">
        <v>48222</v>
      </c>
      <c r="HH19">
        <v>3740</v>
      </c>
      <c r="HI19">
        <v>101436</v>
      </c>
      <c r="HJ19">
        <v>32352</v>
      </c>
      <c r="HK19">
        <v>21602</v>
      </c>
      <c r="HL19">
        <v>11384</v>
      </c>
      <c r="HM19">
        <v>3262</v>
      </c>
      <c r="HN19">
        <v>8763</v>
      </c>
      <c r="HO19">
        <v>3595</v>
      </c>
      <c r="HP19">
        <v>3847</v>
      </c>
      <c r="HQ19">
        <v>730</v>
      </c>
      <c r="HR19">
        <v>41115</v>
      </c>
      <c r="HS19">
        <v>40428</v>
      </c>
      <c r="HT19">
        <v>3992</v>
      </c>
      <c r="HU19">
        <v>77551</v>
      </c>
      <c r="HV19">
        <v>39033</v>
      </c>
      <c r="HW19">
        <v>9390</v>
      </c>
      <c r="HX19">
        <v>8279</v>
      </c>
      <c r="HY19">
        <v>1839</v>
      </c>
      <c r="HZ19">
        <v>4660</v>
      </c>
      <c r="IA19">
        <v>3583</v>
      </c>
      <c r="IB19">
        <v>1567</v>
      </c>
      <c r="IC19">
        <v>1280</v>
      </c>
      <c r="ID19">
        <v>43693</v>
      </c>
      <c r="IE19">
        <v>22819</v>
      </c>
      <c r="IF19">
        <v>3119</v>
      </c>
      <c r="IG19">
        <v>63393</v>
      </c>
      <c r="IH19">
        <v>56933</v>
      </c>
      <c r="II19">
        <v>8113</v>
      </c>
      <c r="IJ19">
        <v>8897</v>
      </c>
      <c r="IK19">
        <v>5002</v>
      </c>
      <c r="IL19">
        <v>13184</v>
      </c>
      <c r="IM19">
        <v>2649</v>
      </c>
      <c r="IN19">
        <v>1679</v>
      </c>
      <c r="IO19">
        <v>1357</v>
      </c>
      <c r="IP19">
        <v>70117</v>
      </c>
      <c r="IQ19">
        <v>21338</v>
      </c>
      <c r="IR19">
        <v>6359</v>
      </c>
      <c r="IS19">
        <v>85096</v>
      </c>
      <c r="IT19">
        <v>25306</v>
      </c>
      <c r="IU19">
        <v>5077</v>
      </c>
      <c r="IV19">
        <v>5551</v>
      </c>
      <c r="IW19">
        <v>4503</v>
      </c>
      <c r="IX19">
        <v>2661</v>
      </c>
      <c r="IY19">
        <v>272</v>
      </c>
      <c r="IZ19">
        <v>472</v>
      </c>
      <c r="JA19">
        <v>126</v>
      </c>
      <c r="JB19">
        <v>27967</v>
      </c>
      <c r="JC19">
        <v>11372</v>
      </c>
      <c r="JD19">
        <v>4629</v>
      </c>
      <c r="JE19">
        <v>34710</v>
      </c>
      <c r="JF19">
        <v>25285</v>
      </c>
      <c r="JG19">
        <v>10966</v>
      </c>
      <c r="JH19">
        <v>6237</v>
      </c>
      <c r="JI19">
        <v>2467</v>
      </c>
      <c r="JJ19">
        <v>4845</v>
      </c>
      <c r="JK19">
        <v>609</v>
      </c>
      <c r="JL19">
        <v>1494</v>
      </c>
      <c r="JM19">
        <v>604</v>
      </c>
      <c r="JN19">
        <v>30130</v>
      </c>
      <c r="JO19">
        <v>19306</v>
      </c>
      <c r="JP19">
        <v>3071</v>
      </c>
      <c r="JQ19">
        <v>46365</v>
      </c>
      <c r="JR19">
        <v>24172</v>
      </c>
      <c r="JS19">
        <v>14953</v>
      </c>
      <c r="JT19">
        <v>7197</v>
      </c>
      <c r="JU19">
        <v>3630</v>
      </c>
      <c r="JV19">
        <v>8941</v>
      </c>
      <c r="JW19">
        <v>2589</v>
      </c>
      <c r="JX19">
        <v>1872</v>
      </c>
      <c r="JY19">
        <v>218</v>
      </c>
      <c r="JZ19">
        <v>33113</v>
      </c>
      <c r="KA19">
        <v>26611</v>
      </c>
      <c r="KB19">
        <v>3848</v>
      </c>
      <c r="KC19">
        <v>55876</v>
      </c>
      <c r="KD19">
        <v>26402</v>
      </c>
      <c r="KE19">
        <v>11530</v>
      </c>
      <c r="KF19">
        <v>15332</v>
      </c>
      <c r="KG19">
        <v>2894</v>
      </c>
      <c r="KH19">
        <v>10563</v>
      </c>
      <c r="KI19">
        <v>1366</v>
      </c>
      <c r="KJ19">
        <v>1074</v>
      </c>
      <c r="KK19">
        <v>510</v>
      </c>
      <c r="KL19">
        <v>36965</v>
      </c>
      <c r="KM19">
        <v>29302</v>
      </c>
      <c r="KN19">
        <v>3404</v>
      </c>
      <c r="KO19">
        <v>62863</v>
      </c>
      <c r="KP19">
        <v>21805</v>
      </c>
      <c r="KQ19">
        <v>2705</v>
      </c>
      <c r="KR19">
        <v>7927</v>
      </c>
      <c r="KS19">
        <v>5431</v>
      </c>
      <c r="KT19">
        <v>10290</v>
      </c>
      <c r="KU19">
        <v>3911</v>
      </c>
      <c r="KV19">
        <v>4785</v>
      </c>
      <c r="KW19">
        <v>465</v>
      </c>
      <c r="KX19">
        <v>32095</v>
      </c>
      <c r="KY19">
        <v>19328</v>
      </c>
      <c r="KZ19">
        <v>5896</v>
      </c>
      <c r="LA19">
        <v>45527</v>
      </c>
      <c r="LB19">
        <v>34360</v>
      </c>
      <c r="LC19">
        <v>15740</v>
      </c>
      <c r="LD19">
        <v>6486</v>
      </c>
      <c r="LE19">
        <v>3960</v>
      </c>
      <c r="LF19">
        <v>6406</v>
      </c>
      <c r="LG19">
        <v>3009</v>
      </c>
      <c r="LH19">
        <v>671</v>
      </c>
      <c r="LI19">
        <v>90</v>
      </c>
      <c r="LJ19">
        <v>40766</v>
      </c>
      <c r="LK19">
        <v>25906</v>
      </c>
      <c r="LL19">
        <v>4050</v>
      </c>
      <c r="LM19">
        <v>62622</v>
      </c>
      <c r="LN19">
        <v>10051</v>
      </c>
      <c r="LO19">
        <v>1422</v>
      </c>
      <c r="LP19">
        <v>2943</v>
      </c>
      <c r="LQ19">
        <v>3469</v>
      </c>
      <c r="LR19">
        <v>10692</v>
      </c>
      <c r="LS19">
        <v>2127</v>
      </c>
      <c r="LT19">
        <v>3769</v>
      </c>
      <c r="LU19">
        <v>28</v>
      </c>
      <c r="LV19">
        <v>20743</v>
      </c>
      <c r="LW19">
        <v>10261</v>
      </c>
      <c r="LX19">
        <v>3497</v>
      </c>
      <c r="LY19">
        <v>27507</v>
      </c>
      <c r="LZ19">
        <v>13010</v>
      </c>
      <c r="MA19">
        <v>1048</v>
      </c>
      <c r="MB19">
        <v>1528</v>
      </c>
      <c r="MC19">
        <v>2262</v>
      </c>
      <c r="MD19">
        <v>10759</v>
      </c>
      <c r="ME19">
        <v>1161</v>
      </c>
      <c r="MF19">
        <v>3384</v>
      </c>
      <c r="MG19">
        <v>573</v>
      </c>
      <c r="MH19">
        <v>23769</v>
      </c>
      <c r="MI19">
        <v>7121</v>
      </c>
      <c r="MJ19">
        <v>2835</v>
      </c>
      <c r="MK19">
        <v>28055</v>
      </c>
      <c r="ML19">
        <v>11784</v>
      </c>
      <c r="MM19">
        <v>3723</v>
      </c>
      <c r="MN19">
        <v>5068</v>
      </c>
      <c r="MO19">
        <v>1408</v>
      </c>
      <c r="MP19">
        <v>9781</v>
      </c>
      <c r="MQ19">
        <v>1234</v>
      </c>
      <c r="MR19">
        <v>5047</v>
      </c>
      <c r="MS19">
        <v>9</v>
      </c>
      <c r="MT19">
        <v>21565</v>
      </c>
      <c r="MU19">
        <v>15072</v>
      </c>
      <c r="MV19">
        <v>1417</v>
      </c>
      <c r="MW19">
        <v>35220</v>
      </c>
      <c r="MX19">
        <v>7765</v>
      </c>
      <c r="MY19">
        <v>1831</v>
      </c>
      <c r="MZ19">
        <v>3707</v>
      </c>
      <c r="NA19">
        <v>2717</v>
      </c>
      <c r="NB19">
        <v>7474</v>
      </c>
      <c r="NC19">
        <v>629</v>
      </c>
      <c r="ND19">
        <v>6060</v>
      </c>
      <c r="NE19">
        <v>812</v>
      </c>
      <c r="NF19">
        <v>15239</v>
      </c>
      <c r="NG19">
        <v>12227</v>
      </c>
      <c r="NH19">
        <v>3529</v>
      </c>
      <c r="NI19">
        <v>23937</v>
      </c>
      <c r="NJ19">
        <v>18805</v>
      </c>
      <c r="NK19">
        <v>7980</v>
      </c>
      <c r="NL19">
        <v>3085</v>
      </c>
      <c r="NM19">
        <v>6348</v>
      </c>
      <c r="NN19">
        <v>7723</v>
      </c>
      <c r="NO19">
        <v>1437</v>
      </c>
      <c r="NP19">
        <v>1803</v>
      </c>
      <c r="NQ19">
        <v>18</v>
      </c>
      <c r="NR19">
        <v>26528</v>
      </c>
      <c r="NS19">
        <v>14305</v>
      </c>
      <c r="NT19">
        <v>6366</v>
      </c>
      <c r="NU19">
        <v>34467</v>
      </c>
      <c r="NV19">
        <v>9784</v>
      </c>
      <c r="NW19">
        <v>351</v>
      </c>
      <c r="NX19">
        <v>21</v>
      </c>
      <c r="NY19">
        <v>3724</v>
      </c>
      <c r="NZ19">
        <v>1828</v>
      </c>
      <c r="OA19">
        <v>274</v>
      </c>
      <c r="OB19">
        <v>749</v>
      </c>
      <c r="OC19">
        <v>525</v>
      </c>
      <c r="OD19">
        <v>11612</v>
      </c>
      <c r="OE19">
        <v>1395</v>
      </c>
      <c r="OF19">
        <v>4249</v>
      </c>
      <c r="OG19">
        <v>8758</v>
      </c>
      <c r="OH19">
        <v>4467</v>
      </c>
      <c r="OI19">
        <v>327</v>
      </c>
      <c r="OJ19">
        <v>16</v>
      </c>
      <c r="OK19">
        <v>1194</v>
      </c>
      <c r="OL19">
        <v>2938</v>
      </c>
      <c r="OM19">
        <v>73</v>
      </c>
      <c r="ON19">
        <v>200</v>
      </c>
      <c r="OO19">
        <v>414</v>
      </c>
      <c r="OP19">
        <v>7405</v>
      </c>
      <c r="OQ19">
        <v>616</v>
      </c>
      <c r="OR19">
        <v>1608</v>
      </c>
      <c r="OS19">
        <v>6413</v>
      </c>
      <c r="OT19">
        <v>4878</v>
      </c>
      <c r="OU19">
        <v>770</v>
      </c>
      <c r="OV19">
        <v>84</v>
      </c>
      <c r="OW19">
        <v>3941</v>
      </c>
      <c r="OX19">
        <v>5664</v>
      </c>
      <c r="OY19">
        <v>189</v>
      </c>
      <c r="OZ19">
        <v>112</v>
      </c>
      <c r="PA19">
        <v>304</v>
      </c>
      <c r="PB19">
        <v>10542</v>
      </c>
      <c r="PC19">
        <v>1155</v>
      </c>
      <c r="PD19">
        <v>4245</v>
      </c>
      <c r="PE19">
        <v>7452</v>
      </c>
      <c r="PF19">
        <v>10315</v>
      </c>
      <c r="PG19">
        <v>1096</v>
      </c>
      <c r="PH19">
        <v>39</v>
      </c>
      <c r="PI19">
        <v>3948</v>
      </c>
      <c r="PJ19">
        <v>1993</v>
      </c>
      <c r="PK19">
        <v>433</v>
      </c>
      <c r="PL19">
        <v>214</v>
      </c>
      <c r="PM19">
        <v>350</v>
      </c>
      <c r="PN19">
        <v>12308</v>
      </c>
      <c r="PO19">
        <v>1782</v>
      </c>
      <c r="PP19">
        <v>4298</v>
      </c>
      <c r="PQ19">
        <v>9792</v>
      </c>
      <c r="PR19">
        <v>17596</v>
      </c>
      <c r="PS19">
        <v>2159</v>
      </c>
      <c r="PT19">
        <v>0</v>
      </c>
      <c r="PU19">
        <v>4951</v>
      </c>
      <c r="PV19">
        <v>1374</v>
      </c>
      <c r="PW19">
        <v>2683</v>
      </c>
      <c r="PX19">
        <v>135</v>
      </c>
      <c r="PY19">
        <v>0</v>
      </c>
      <c r="PZ19">
        <v>18970</v>
      </c>
      <c r="QA19">
        <v>4977</v>
      </c>
      <c r="QB19">
        <v>4951</v>
      </c>
      <c r="QC19">
        <v>18996</v>
      </c>
      <c r="QD19">
        <v>15017</v>
      </c>
      <c r="QE19">
        <v>1047</v>
      </c>
      <c r="QF19">
        <v>141</v>
      </c>
      <c r="QG19">
        <v>1898</v>
      </c>
      <c r="QH19">
        <v>1193</v>
      </c>
      <c r="QI19">
        <v>87</v>
      </c>
      <c r="QJ19">
        <v>0</v>
      </c>
      <c r="QK19">
        <v>369</v>
      </c>
      <c r="QL19">
        <v>16210</v>
      </c>
      <c r="QM19">
        <v>1275</v>
      </c>
      <c r="QN19">
        <v>2267</v>
      </c>
      <c r="QO19">
        <v>15218</v>
      </c>
      <c r="QP19">
        <v>14657</v>
      </c>
      <c r="QQ19">
        <v>784</v>
      </c>
      <c r="QR19">
        <v>364</v>
      </c>
      <c r="QS19">
        <v>8498</v>
      </c>
      <c r="QT19">
        <v>1768</v>
      </c>
      <c r="QU19">
        <v>479</v>
      </c>
      <c r="QV19">
        <v>24</v>
      </c>
      <c r="QW19">
        <v>207</v>
      </c>
      <c r="QX19">
        <v>16425</v>
      </c>
      <c r="QY19">
        <v>1651</v>
      </c>
      <c r="QZ19">
        <v>8705</v>
      </c>
      <c r="RA19">
        <v>9371</v>
      </c>
      <c r="RB19">
        <v>16356</v>
      </c>
      <c r="RC19">
        <v>881</v>
      </c>
      <c r="RD19">
        <v>308</v>
      </c>
      <c r="RE19">
        <v>3610</v>
      </c>
      <c r="RF19">
        <v>6456</v>
      </c>
      <c r="RG19">
        <v>240</v>
      </c>
      <c r="RH19">
        <v>0</v>
      </c>
      <c r="RI19">
        <v>942</v>
      </c>
      <c r="RJ19">
        <v>22812</v>
      </c>
      <c r="RK19">
        <v>1429</v>
      </c>
      <c r="RL19">
        <v>4552</v>
      </c>
      <c r="RM19">
        <v>19689</v>
      </c>
      <c r="RN19">
        <v>5340</v>
      </c>
      <c r="RO19">
        <v>147</v>
      </c>
      <c r="RP19">
        <v>0</v>
      </c>
      <c r="RQ19">
        <v>1905</v>
      </c>
      <c r="RR19">
        <v>921</v>
      </c>
      <c r="RS19">
        <v>192</v>
      </c>
      <c r="RT19">
        <v>30</v>
      </c>
      <c r="RU19">
        <v>770</v>
      </c>
      <c r="RV19">
        <v>6261</v>
      </c>
      <c r="RW19">
        <v>369</v>
      </c>
      <c r="RX19">
        <v>2675</v>
      </c>
      <c r="RY19">
        <v>3955</v>
      </c>
      <c r="RZ19">
        <v>6759</v>
      </c>
      <c r="SA19">
        <v>319</v>
      </c>
      <c r="SB19">
        <v>0</v>
      </c>
      <c r="SC19">
        <v>2174</v>
      </c>
      <c r="SD19">
        <v>5097</v>
      </c>
      <c r="SE19">
        <v>598</v>
      </c>
      <c r="SF19">
        <v>0</v>
      </c>
      <c r="SG19">
        <v>845</v>
      </c>
      <c r="SH19">
        <v>11856</v>
      </c>
      <c r="SI19">
        <v>917</v>
      </c>
      <c r="SJ19">
        <v>3019</v>
      </c>
      <c r="SK19">
        <v>9754</v>
      </c>
      <c r="SL19">
        <v>6337</v>
      </c>
      <c r="SM19">
        <v>2495</v>
      </c>
      <c r="SN19">
        <v>1348</v>
      </c>
      <c r="SO19">
        <v>5364</v>
      </c>
      <c r="SP19">
        <v>4989</v>
      </c>
      <c r="SQ19">
        <v>521</v>
      </c>
      <c r="SR19">
        <v>0</v>
      </c>
      <c r="SS19">
        <v>614</v>
      </c>
      <c r="ST19">
        <v>11326</v>
      </c>
      <c r="SU19">
        <v>4364</v>
      </c>
      <c r="SV19">
        <v>5978</v>
      </c>
      <c r="SW19">
        <v>9712</v>
      </c>
      <c r="SX19">
        <v>14115</v>
      </c>
      <c r="SY19">
        <v>1039</v>
      </c>
      <c r="SZ19">
        <v>466</v>
      </c>
      <c r="TA19">
        <v>2785</v>
      </c>
      <c r="TB19">
        <v>6152</v>
      </c>
      <c r="TC19">
        <v>600</v>
      </c>
      <c r="TD19">
        <v>0</v>
      </c>
      <c r="TE19">
        <v>532</v>
      </c>
      <c r="TF19">
        <v>20267</v>
      </c>
      <c r="TG19">
        <v>2105</v>
      </c>
      <c r="TH19">
        <v>3317</v>
      </c>
      <c r="TI19">
        <v>19055</v>
      </c>
      <c r="TJ19">
        <v>19892</v>
      </c>
      <c r="TK19">
        <v>554</v>
      </c>
      <c r="TL19">
        <v>0</v>
      </c>
      <c r="TM19">
        <v>3156</v>
      </c>
      <c r="TN19">
        <v>6251</v>
      </c>
      <c r="TO19">
        <v>456</v>
      </c>
      <c r="TP19">
        <v>567</v>
      </c>
      <c r="TQ19">
        <v>1457</v>
      </c>
      <c r="TR19">
        <v>26143</v>
      </c>
      <c r="TS19">
        <v>1577</v>
      </c>
      <c r="TT19">
        <v>4613</v>
      </c>
      <c r="TU19">
        <v>23107</v>
      </c>
      <c r="TV19">
        <v>15958</v>
      </c>
      <c r="TW19">
        <v>137</v>
      </c>
      <c r="TX19">
        <v>416</v>
      </c>
      <c r="TY19">
        <v>2882</v>
      </c>
      <c r="TZ19">
        <v>3280</v>
      </c>
      <c r="UA19">
        <v>123</v>
      </c>
      <c r="UB19">
        <v>8</v>
      </c>
      <c r="UC19">
        <v>51</v>
      </c>
      <c r="UD19">
        <v>19238</v>
      </c>
      <c r="UE19">
        <v>684</v>
      </c>
      <c r="UF19">
        <v>2933</v>
      </c>
      <c r="UG19">
        <v>16989</v>
      </c>
      <c r="UH19">
        <v>13136</v>
      </c>
      <c r="UI19">
        <v>289</v>
      </c>
      <c r="UJ19">
        <v>26</v>
      </c>
      <c r="UK19">
        <v>1262</v>
      </c>
      <c r="UL19">
        <v>8365</v>
      </c>
      <c r="UM19">
        <v>150</v>
      </c>
      <c r="UN19">
        <v>0</v>
      </c>
      <c r="UO19">
        <v>1134</v>
      </c>
      <c r="UP19">
        <v>21501</v>
      </c>
      <c r="UQ19">
        <v>465</v>
      </c>
      <c r="UR19">
        <v>2396</v>
      </c>
      <c r="US19">
        <v>19570</v>
      </c>
      <c r="UT19">
        <v>15200</v>
      </c>
      <c r="UU19">
        <v>309</v>
      </c>
      <c r="UV19">
        <v>74</v>
      </c>
      <c r="UW19">
        <v>3701</v>
      </c>
      <c r="UX19">
        <v>10190</v>
      </c>
      <c r="UY19">
        <v>304</v>
      </c>
      <c r="UZ19">
        <v>0</v>
      </c>
      <c r="VA19">
        <v>445</v>
      </c>
      <c r="VB19">
        <v>25390</v>
      </c>
      <c r="VC19">
        <v>687</v>
      </c>
      <c r="VD19">
        <v>4146</v>
      </c>
      <c r="VE19">
        <v>21931</v>
      </c>
      <c r="VF19">
        <v>25083</v>
      </c>
      <c r="VG19">
        <v>68</v>
      </c>
      <c r="VH19">
        <v>186</v>
      </c>
      <c r="VI19">
        <v>5198</v>
      </c>
      <c r="VJ19">
        <v>4465</v>
      </c>
      <c r="VK19">
        <v>7</v>
      </c>
      <c r="VL19">
        <v>1022</v>
      </c>
      <c r="VM19">
        <v>2946</v>
      </c>
      <c r="VN19">
        <v>29548</v>
      </c>
      <c r="VO19">
        <v>1283</v>
      </c>
      <c r="VP19">
        <v>8144</v>
      </c>
      <c r="VQ19">
        <v>22687</v>
      </c>
      <c r="VR19">
        <v>17758</v>
      </c>
      <c r="VS19">
        <v>151</v>
      </c>
      <c r="VT19">
        <v>168</v>
      </c>
      <c r="VU19">
        <v>4374</v>
      </c>
      <c r="VV19">
        <v>4810</v>
      </c>
      <c r="VW19">
        <v>230</v>
      </c>
      <c r="VX19">
        <v>0</v>
      </c>
      <c r="VY19">
        <v>246</v>
      </c>
      <c r="VZ19">
        <v>22568</v>
      </c>
      <c r="WA19">
        <v>549</v>
      </c>
      <c r="WB19">
        <v>4620</v>
      </c>
      <c r="WC19">
        <v>18497</v>
      </c>
      <c r="WD19">
        <v>13853</v>
      </c>
      <c r="WE19">
        <v>209</v>
      </c>
      <c r="WF19">
        <v>0</v>
      </c>
      <c r="WG19">
        <v>3669</v>
      </c>
      <c r="WH19">
        <v>8325</v>
      </c>
      <c r="WI19">
        <v>235</v>
      </c>
      <c r="WJ19">
        <v>13</v>
      </c>
      <c r="WK19">
        <v>215</v>
      </c>
      <c r="WL19">
        <v>22178</v>
      </c>
      <c r="WM19">
        <v>457</v>
      </c>
      <c r="WN19">
        <v>3884</v>
      </c>
      <c r="WO19">
        <v>18751</v>
      </c>
      <c r="WP19">
        <v>14249</v>
      </c>
      <c r="WQ19">
        <v>352</v>
      </c>
      <c r="WR19">
        <v>83</v>
      </c>
      <c r="WS19">
        <v>2188</v>
      </c>
      <c r="WT19">
        <v>5328</v>
      </c>
      <c r="WU19">
        <v>123</v>
      </c>
      <c r="WV19">
        <v>0</v>
      </c>
      <c r="WW19">
        <v>366</v>
      </c>
      <c r="WX19">
        <v>19577</v>
      </c>
      <c r="WY19">
        <v>558</v>
      </c>
      <c r="WZ19">
        <v>2554</v>
      </c>
      <c r="XA19">
        <v>17581</v>
      </c>
      <c r="XB19">
        <v>18222</v>
      </c>
      <c r="XC19">
        <v>166</v>
      </c>
      <c r="XD19">
        <v>204</v>
      </c>
      <c r="XE19">
        <v>4769</v>
      </c>
      <c r="XF19">
        <v>1905</v>
      </c>
      <c r="XG19">
        <v>39</v>
      </c>
      <c r="XH19">
        <v>0</v>
      </c>
      <c r="XI19">
        <v>101</v>
      </c>
      <c r="XJ19">
        <v>20127</v>
      </c>
      <c r="XK19">
        <v>409</v>
      </c>
      <c r="XL19">
        <v>4870</v>
      </c>
      <c r="XM19">
        <v>15666</v>
      </c>
      <c r="XN19">
        <v>16740</v>
      </c>
      <c r="XO19">
        <v>146</v>
      </c>
      <c r="XP19">
        <v>450</v>
      </c>
      <c r="XQ19">
        <v>8203</v>
      </c>
      <c r="XR19">
        <v>15548</v>
      </c>
      <c r="XS19">
        <v>156</v>
      </c>
      <c r="XT19">
        <v>75</v>
      </c>
      <c r="XU19">
        <v>0</v>
      </c>
      <c r="XV19">
        <v>32288</v>
      </c>
      <c r="XW19">
        <v>827</v>
      </c>
      <c r="XX19">
        <v>8203</v>
      </c>
      <c r="XY19">
        <v>24912</v>
      </c>
      <c r="XZ19">
        <v>26836</v>
      </c>
      <c r="YA19">
        <v>1984</v>
      </c>
      <c r="YB19">
        <v>153</v>
      </c>
      <c r="YC19">
        <v>3808</v>
      </c>
      <c r="YD19">
        <v>3645</v>
      </c>
      <c r="YE19">
        <v>256</v>
      </c>
      <c r="YF19">
        <v>0</v>
      </c>
      <c r="YG19">
        <v>158</v>
      </c>
      <c r="YH19">
        <v>30481</v>
      </c>
      <c r="YI19">
        <v>2393</v>
      </c>
      <c r="YJ19">
        <v>3966</v>
      </c>
      <c r="YK19">
        <v>28908</v>
      </c>
      <c r="YL19">
        <v>13972</v>
      </c>
      <c r="YM19">
        <v>424</v>
      </c>
      <c r="YN19">
        <v>17</v>
      </c>
      <c r="YO19">
        <v>4267</v>
      </c>
      <c r="YP19">
        <v>2515</v>
      </c>
      <c r="YQ19">
        <v>0</v>
      </c>
      <c r="YR19">
        <v>174</v>
      </c>
      <c r="YS19">
        <v>692</v>
      </c>
      <c r="YT19">
        <v>16487</v>
      </c>
      <c r="YU19">
        <v>615</v>
      </c>
      <c r="YV19">
        <v>4959</v>
      </c>
      <c r="YW19">
        <v>12143</v>
      </c>
      <c r="YX19">
        <v>10057</v>
      </c>
      <c r="YY19">
        <v>633</v>
      </c>
      <c r="YZ19">
        <v>888</v>
      </c>
      <c r="ZA19">
        <v>3076</v>
      </c>
      <c r="ZB19">
        <v>4841</v>
      </c>
      <c r="ZC19">
        <v>68</v>
      </c>
      <c r="ZD19">
        <v>0</v>
      </c>
      <c r="ZE19">
        <v>0</v>
      </c>
      <c r="ZF19">
        <v>14898</v>
      </c>
      <c r="ZG19">
        <v>1589</v>
      </c>
      <c r="ZH19">
        <v>3076</v>
      </c>
      <c r="ZI19">
        <v>13411</v>
      </c>
      <c r="ZJ19">
        <v>12898</v>
      </c>
      <c r="ZK19">
        <v>1594</v>
      </c>
      <c r="ZL19">
        <v>972</v>
      </c>
      <c r="ZM19">
        <v>1888</v>
      </c>
      <c r="ZN19">
        <v>4157</v>
      </c>
      <c r="ZO19">
        <v>18</v>
      </c>
      <c r="ZP19">
        <v>89</v>
      </c>
      <c r="ZQ19">
        <v>262</v>
      </c>
      <c r="ZR19">
        <v>17055</v>
      </c>
      <c r="ZS19">
        <v>2673</v>
      </c>
      <c r="ZT19">
        <v>2150</v>
      </c>
      <c r="ZU19">
        <v>17578</v>
      </c>
      <c r="ZV19">
        <v>10306</v>
      </c>
      <c r="ZW19">
        <v>130</v>
      </c>
      <c r="ZX19">
        <v>1368</v>
      </c>
      <c r="ZY19">
        <v>1164</v>
      </c>
      <c r="ZZ19">
        <v>1731</v>
      </c>
      <c r="AAA19">
        <v>81</v>
      </c>
      <c r="AAB19">
        <v>367</v>
      </c>
      <c r="AAC19">
        <v>855</v>
      </c>
      <c r="AAD19">
        <v>12037</v>
      </c>
      <c r="AAE19">
        <v>1946</v>
      </c>
      <c r="AAF19">
        <v>2019</v>
      </c>
      <c r="AAG19">
        <v>11964</v>
      </c>
      <c r="AAH19">
        <v>18055</v>
      </c>
      <c r="AAI19">
        <v>1004</v>
      </c>
      <c r="AAJ19">
        <v>565</v>
      </c>
      <c r="AAK19">
        <v>1223</v>
      </c>
      <c r="AAL19">
        <v>1854</v>
      </c>
      <c r="AAM19">
        <v>32</v>
      </c>
      <c r="AAN19">
        <v>0</v>
      </c>
      <c r="AAO19">
        <v>119</v>
      </c>
      <c r="AAP19">
        <v>19909</v>
      </c>
      <c r="AAQ19">
        <v>1601</v>
      </c>
      <c r="AAR19">
        <v>1342</v>
      </c>
      <c r="AAS19">
        <v>20168</v>
      </c>
      <c r="AAT19">
        <v>30071</v>
      </c>
      <c r="AAU19">
        <v>289</v>
      </c>
      <c r="AAV19">
        <v>335</v>
      </c>
      <c r="AAW19">
        <v>2742</v>
      </c>
      <c r="AAX19">
        <v>1802</v>
      </c>
      <c r="AAY19">
        <v>20</v>
      </c>
      <c r="AAZ19">
        <v>0</v>
      </c>
      <c r="ABA19">
        <v>510</v>
      </c>
      <c r="ABB19">
        <v>31873</v>
      </c>
      <c r="ABC19">
        <v>644</v>
      </c>
      <c r="ABD19">
        <v>3252</v>
      </c>
      <c r="ABE19">
        <v>29265</v>
      </c>
      <c r="ABF19">
        <v>25657</v>
      </c>
      <c r="ABG19">
        <v>189</v>
      </c>
      <c r="ABH19">
        <v>54</v>
      </c>
      <c r="ABI19">
        <v>1821</v>
      </c>
      <c r="ABJ19">
        <v>5699</v>
      </c>
      <c r="ABK19">
        <v>6</v>
      </c>
      <c r="ABL19">
        <v>0</v>
      </c>
      <c r="ABM19">
        <v>1365</v>
      </c>
      <c r="ABN19">
        <v>31356</v>
      </c>
      <c r="ABO19">
        <v>249</v>
      </c>
      <c r="ABP19">
        <v>3186</v>
      </c>
      <c r="ABQ19">
        <v>28419</v>
      </c>
      <c r="ABR19">
        <v>42381</v>
      </c>
      <c r="ABS19">
        <v>90</v>
      </c>
      <c r="ABT19">
        <v>584</v>
      </c>
      <c r="ABU19">
        <v>6543</v>
      </c>
      <c r="ABV19">
        <v>3478</v>
      </c>
      <c r="ABW19">
        <v>387</v>
      </c>
      <c r="ABX19">
        <v>11</v>
      </c>
      <c r="ABY19">
        <v>172</v>
      </c>
      <c r="ABZ19">
        <v>45859</v>
      </c>
      <c r="ACA19">
        <v>1072</v>
      </c>
      <c r="ACB19">
        <v>6715</v>
      </c>
      <c r="ACC19">
        <v>40216</v>
      </c>
      <c r="ACD19">
        <v>34184</v>
      </c>
      <c r="ACE19">
        <v>1857</v>
      </c>
      <c r="ACF19">
        <v>1851</v>
      </c>
      <c r="ACG19">
        <v>2905</v>
      </c>
      <c r="ACH19">
        <v>5093</v>
      </c>
      <c r="ACI19">
        <v>20</v>
      </c>
      <c r="ACJ19">
        <v>227</v>
      </c>
      <c r="ACK19">
        <v>824</v>
      </c>
      <c r="ACL19">
        <v>39277</v>
      </c>
      <c r="ACM19">
        <v>3955</v>
      </c>
      <c r="ACN19">
        <v>3729</v>
      </c>
      <c r="ACO19">
        <v>39503</v>
      </c>
      <c r="ACP19">
        <v>29747</v>
      </c>
      <c r="ACQ19">
        <v>954</v>
      </c>
      <c r="ACR19">
        <v>248</v>
      </c>
      <c r="ACS19">
        <v>775</v>
      </c>
      <c r="ACT19">
        <v>6266</v>
      </c>
      <c r="ACU19">
        <v>40</v>
      </c>
      <c r="ACV19">
        <v>23</v>
      </c>
      <c r="ACW19">
        <v>344</v>
      </c>
      <c r="ACX19">
        <v>36013</v>
      </c>
      <c r="ACY19">
        <v>1265</v>
      </c>
      <c r="ACZ19">
        <v>1119</v>
      </c>
      <c r="ADA19">
        <v>36159</v>
      </c>
      <c r="ADB19">
        <v>50784</v>
      </c>
      <c r="ADC19">
        <v>4325</v>
      </c>
      <c r="ADD19">
        <v>923</v>
      </c>
      <c r="ADE19">
        <v>5259</v>
      </c>
      <c r="ADF19">
        <v>4020</v>
      </c>
      <c r="ADG19">
        <v>67</v>
      </c>
      <c r="ADH19">
        <v>0</v>
      </c>
      <c r="ADI19">
        <v>534</v>
      </c>
      <c r="ADJ19">
        <v>54804</v>
      </c>
      <c r="ADK19">
        <v>5315</v>
      </c>
      <c r="ADL19">
        <v>5793</v>
      </c>
      <c r="ADM19">
        <v>54326</v>
      </c>
      <c r="ADN19">
        <v>36595</v>
      </c>
      <c r="ADO19">
        <v>1823</v>
      </c>
      <c r="ADP19">
        <v>673</v>
      </c>
      <c r="ADQ19">
        <v>2374</v>
      </c>
      <c r="ADR19">
        <v>1555</v>
      </c>
      <c r="ADS19">
        <v>46</v>
      </c>
      <c r="ADT19">
        <v>106</v>
      </c>
      <c r="ADU19">
        <v>1600</v>
      </c>
      <c r="ADV19">
        <v>38150</v>
      </c>
      <c r="ADW19">
        <v>2648</v>
      </c>
      <c r="ADX19">
        <v>3974</v>
      </c>
      <c r="ADY19">
        <v>36824</v>
      </c>
      <c r="ADZ19">
        <v>30301</v>
      </c>
      <c r="AEA19">
        <v>750</v>
      </c>
      <c r="AEB19">
        <v>335</v>
      </c>
      <c r="AEC19">
        <v>3899</v>
      </c>
      <c r="AED19">
        <v>4687</v>
      </c>
      <c r="AEE19">
        <v>188</v>
      </c>
      <c r="AEF19">
        <v>0</v>
      </c>
      <c r="AEG19">
        <v>3090</v>
      </c>
      <c r="AEH19">
        <v>34988</v>
      </c>
      <c r="AEI19">
        <v>1273</v>
      </c>
      <c r="AEJ19">
        <v>6989</v>
      </c>
      <c r="AEK19">
        <v>29272</v>
      </c>
      <c r="AEL19">
        <v>30013</v>
      </c>
      <c r="AEM19">
        <v>2107</v>
      </c>
      <c r="AEN19">
        <v>1481</v>
      </c>
      <c r="AEO19">
        <v>3979</v>
      </c>
      <c r="AEP19">
        <v>652</v>
      </c>
      <c r="AEQ19">
        <v>0</v>
      </c>
      <c r="AER19">
        <v>0</v>
      </c>
      <c r="AES19">
        <v>2232</v>
      </c>
      <c r="AET19">
        <v>30665</v>
      </c>
      <c r="AEU19">
        <v>3588</v>
      </c>
      <c r="AEV19">
        <v>6211</v>
      </c>
      <c r="AEW19">
        <v>28042</v>
      </c>
      <c r="AEX19">
        <v>21845</v>
      </c>
      <c r="AEY19">
        <v>1182</v>
      </c>
      <c r="AEZ19">
        <v>1022</v>
      </c>
      <c r="AFA19">
        <v>3347</v>
      </c>
      <c r="AFB19">
        <v>1113</v>
      </c>
      <c r="AFC19">
        <v>727</v>
      </c>
      <c r="AFD19">
        <v>0</v>
      </c>
      <c r="AFE19">
        <v>518</v>
      </c>
      <c r="AFF19">
        <v>22958</v>
      </c>
      <c r="AFG19">
        <v>2931</v>
      </c>
      <c r="AFH19">
        <v>3865</v>
      </c>
      <c r="AFI19">
        <v>22024</v>
      </c>
      <c r="AFJ19">
        <v>22698</v>
      </c>
      <c r="AFK19">
        <v>1411</v>
      </c>
      <c r="AFL19">
        <v>1715</v>
      </c>
      <c r="AFM19">
        <v>2244</v>
      </c>
      <c r="AFN19">
        <v>1034</v>
      </c>
      <c r="AFO19">
        <v>602</v>
      </c>
      <c r="AFP19">
        <v>0</v>
      </c>
      <c r="AFQ19">
        <v>2691</v>
      </c>
      <c r="AFR19">
        <v>23732</v>
      </c>
      <c r="AFS19">
        <v>3728</v>
      </c>
      <c r="AFT19">
        <v>4935</v>
      </c>
      <c r="AFU19">
        <v>22525</v>
      </c>
      <c r="AFV19">
        <v>22207</v>
      </c>
      <c r="AFW19">
        <v>1440</v>
      </c>
      <c r="AFX19">
        <v>1261</v>
      </c>
      <c r="AFY19">
        <v>2202</v>
      </c>
      <c r="AFZ19">
        <v>589</v>
      </c>
      <c r="AGA19">
        <v>1003</v>
      </c>
      <c r="AGB19">
        <v>0</v>
      </c>
      <c r="AGC19">
        <v>2133</v>
      </c>
      <c r="AGD19">
        <v>22796</v>
      </c>
      <c r="AGE19">
        <v>3704</v>
      </c>
      <c r="AGF19">
        <v>4335</v>
      </c>
      <c r="AGG19">
        <v>22165</v>
      </c>
    </row>
    <row r="20" spans="1:865" x14ac:dyDescent="0.2">
      <c r="A20" t="s">
        <v>32</v>
      </c>
      <c r="B20">
        <v>324940</v>
      </c>
      <c r="C20">
        <v>56504</v>
      </c>
      <c r="D20">
        <v>2495</v>
      </c>
      <c r="E20">
        <v>0</v>
      </c>
      <c r="F20">
        <v>25378</v>
      </c>
      <c r="G20">
        <v>0</v>
      </c>
      <c r="H20">
        <v>0</v>
      </c>
      <c r="I20">
        <v>0</v>
      </c>
      <c r="J20">
        <v>350318</v>
      </c>
      <c r="K20">
        <v>58999</v>
      </c>
      <c r="L20">
        <v>0</v>
      </c>
      <c r="M20">
        <v>409317</v>
      </c>
      <c r="N20">
        <v>348200</v>
      </c>
      <c r="O20">
        <v>93975</v>
      </c>
      <c r="P20">
        <v>1720</v>
      </c>
      <c r="Q20">
        <v>0</v>
      </c>
      <c r="R20">
        <v>12135</v>
      </c>
      <c r="S20">
        <v>767</v>
      </c>
      <c r="T20">
        <v>0</v>
      </c>
      <c r="U20">
        <v>0</v>
      </c>
      <c r="V20">
        <v>360335</v>
      </c>
      <c r="W20">
        <v>96462</v>
      </c>
      <c r="X20">
        <v>0</v>
      </c>
      <c r="Y20">
        <v>456797</v>
      </c>
      <c r="Z20">
        <v>296122</v>
      </c>
      <c r="AA20">
        <v>89228</v>
      </c>
      <c r="AB20">
        <v>2145</v>
      </c>
      <c r="AC20">
        <v>0</v>
      </c>
      <c r="AD20">
        <v>1673</v>
      </c>
      <c r="AE20">
        <v>0</v>
      </c>
      <c r="AF20">
        <v>0</v>
      </c>
      <c r="AG20">
        <v>0</v>
      </c>
      <c r="AH20">
        <v>297795</v>
      </c>
      <c r="AI20">
        <v>91373</v>
      </c>
      <c r="AJ20">
        <v>0</v>
      </c>
      <c r="AK20">
        <v>389168</v>
      </c>
      <c r="AL20">
        <v>114794</v>
      </c>
      <c r="AM20">
        <v>29035</v>
      </c>
      <c r="AN20">
        <v>503</v>
      </c>
      <c r="AO20">
        <v>0</v>
      </c>
      <c r="AP20">
        <v>0</v>
      </c>
      <c r="AQ20">
        <v>0</v>
      </c>
      <c r="AR20">
        <v>0</v>
      </c>
      <c r="AS20">
        <v>0</v>
      </c>
      <c r="AT20">
        <v>114794</v>
      </c>
      <c r="AU20">
        <v>29538</v>
      </c>
      <c r="AV20">
        <v>0</v>
      </c>
      <c r="AW20">
        <v>144332</v>
      </c>
      <c r="AX20">
        <v>233504</v>
      </c>
      <c r="AY20">
        <v>65595</v>
      </c>
      <c r="AZ20">
        <v>5455</v>
      </c>
      <c r="BA20">
        <v>0</v>
      </c>
      <c r="BB20">
        <v>0</v>
      </c>
      <c r="BC20">
        <v>0</v>
      </c>
      <c r="BD20">
        <v>0</v>
      </c>
      <c r="BE20">
        <v>0</v>
      </c>
      <c r="BF20">
        <v>233504</v>
      </c>
      <c r="BG20">
        <v>71050</v>
      </c>
      <c r="BH20">
        <v>0</v>
      </c>
      <c r="BI20">
        <v>304554</v>
      </c>
      <c r="BJ20">
        <v>222518</v>
      </c>
      <c r="BK20">
        <v>94212</v>
      </c>
      <c r="BL20">
        <v>8878</v>
      </c>
      <c r="BM20">
        <v>0</v>
      </c>
      <c r="BN20">
        <v>0</v>
      </c>
      <c r="BO20">
        <v>0</v>
      </c>
      <c r="BP20">
        <v>0</v>
      </c>
      <c r="BQ20">
        <v>0</v>
      </c>
      <c r="BR20">
        <v>222518</v>
      </c>
      <c r="BS20">
        <v>103090</v>
      </c>
      <c r="BT20">
        <v>0</v>
      </c>
      <c r="BU20">
        <v>325608</v>
      </c>
      <c r="BV20">
        <v>0</v>
      </c>
      <c r="BW20">
        <v>0</v>
      </c>
      <c r="BX20">
        <v>0</v>
      </c>
      <c r="BY20">
        <v>0</v>
      </c>
      <c r="BZ20">
        <v>0</v>
      </c>
      <c r="CA20">
        <v>0</v>
      </c>
      <c r="CB20">
        <v>0</v>
      </c>
      <c r="CC20">
        <v>0</v>
      </c>
      <c r="CD20">
        <v>0</v>
      </c>
      <c r="CE20">
        <v>0</v>
      </c>
      <c r="CF20">
        <v>0</v>
      </c>
      <c r="CG20">
        <v>0</v>
      </c>
      <c r="CH20">
        <v>171783</v>
      </c>
      <c r="CI20">
        <v>57086</v>
      </c>
      <c r="CJ20">
        <v>3363</v>
      </c>
      <c r="CK20">
        <v>6705</v>
      </c>
      <c r="CL20">
        <v>0</v>
      </c>
      <c r="CM20">
        <v>0</v>
      </c>
      <c r="CN20">
        <v>0</v>
      </c>
      <c r="CO20">
        <v>5</v>
      </c>
      <c r="CP20">
        <v>171783</v>
      </c>
      <c r="CQ20">
        <v>60449</v>
      </c>
      <c r="CR20">
        <v>6710</v>
      </c>
      <c r="CS20">
        <v>225522</v>
      </c>
      <c r="CT20">
        <v>225500</v>
      </c>
      <c r="CU20">
        <v>46470</v>
      </c>
      <c r="CV20">
        <v>22280</v>
      </c>
      <c r="CW20">
        <v>9719</v>
      </c>
      <c r="CX20">
        <v>0</v>
      </c>
      <c r="CY20">
        <v>0</v>
      </c>
      <c r="CZ20">
        <v>0</v>
      </c>
      <c r="DA20">
        <v>305</v>
      </c>
      <c r="DB20">
        <v>225500</v>
      </c>
      <c r="DC20">
        <v>68750</v>
      </c>
      <c r="DD20">
        <v>10024</v>
      </c>
      <c r="DE20">
        <v>284226</v>
      </c>
      <c r="DF20">
        <v>210503</v>
      </c>
      <c r="DG20">
        <v>52563</v>
      </c>
      <c r="DH20">
        <v>1546</v>
      </c>
      <c r="DI20">
        <v>11314</v>
      </c>
      <c r="DJ20">
        <v>0</v>
      </c>
      <c r="DK20">
        <v>0</v>
      </c>
      <c r="DL20">
        <v>0</v>
      </c>
      <c r="DM20">
        <v>2105</v>
      </c>
      <c r="DN20">
        <v>210503</v>
      </c>
      <c r="DO20">
        <v>54109</v>
      </c>
      <c r="DP20">
        <v>13419</v>
      </c>
      <c r="DQ20">
        <v>251193</v>
      </c>
      <c r="DR20">
        <v>186601</v>
      </c>
      <c r="DS20">
        <v>19712</v>
      </c>
      <c r="DT20">
        <v>920</v>
      </c>
      <c r="DU20">
        <v>2841</v>
      </c>
      <c r="DV20">
        <v>2660</v>
      </c>
      <c r="DW20">
        <v>0</v>
      </c>
      <c r="DX20">
        <v>0</v>
      </c>
      <c r="DY20">
        <v>688</v>
      </c>
      <c r="DZ20">
        <v>189261</v>
      </c>
      <c r="EA20">
        <v>20632</v>
      </c>
      <c r="EB20">
        <v>3529</v>
      </c>
      <c r="EC20">
        <v>206364</v>
      </c>
      <c r="ED20">
        <v>246345</v>
      </c>
      <c r="EE20">
        <v>27820</v>
      </c>
      <c r="EF20">
        <v>1221</v>
      </c>
      <c r="EG20">
        <v>871</v>
      </c>
      <c r="EH20">
        <v>0</v>
      </c>
      <c r="EI20">
        <v>0</v>
      </c>
      <c r="EJ20">
        <v>0</v>
      </c>
      <c r="EK20">
        <v>0</v>
      </c>
      <c r="EL20">
        <v>246345</v>
      </c>
      <c r="EM20">
        <v>29041</v>
      </c>
      <c r="EN20">
        <v>871</v>
      </c>
      <c r="EO20">
        <v>274515</v>
      </c>
      <c r="EP20">
        <v>253447</v>
      </c>
      <c r="EQ20">
        <v>30486</v>
      </c>
      <c r="ER20">
        <v>1849</v>
      </c>
      <c r="ES20">
        <v>2289</v>
      </c>
      <c r="ET20">
        <v>51</v>
      </c>
      <c r="EU20">
        <v>0</v>
      </c>
      <c r="EV20">
        <v>0</v>
      </c>
      <c r="EW20">
        <v>721</v>
      </c>
      <c r="EX20">
        <v>253498</v>
      </c>
      <c r="EY20">
        <v>32335</v>
      </c>
      <c r="EZ20">
        <v>3010</v>
      </c>
      <c r="FA20">
        <v>282823</v>
      </c>
      <c r="FB20">
        <v>0</v>
      </c>
      <c r="FC20">
        <v>0</v>
      </c>
      <c r="FD20">
        <v>0</v>
      </c>
      <c r="FE20">
        <v>0</v>
      </c>
      <c r="FF20">
        <v>0</v>
      </c>
      <c r="FG20">
        <v>0</v>
      </c>
      <c r="FH20">
        <v>0</v>
      </c>
      <c r="FI20">
        <v>0</v>
      </c>
      <c r="FJ20">
        <v>0</v>
      </c>
      <c r="FK20">
        <v>0</v>
      </c>
      <c r="FL20">
        <v>0</v>
      </c>
      <c r="FM20">
        <v>0</v>
      </c>
      <c r="FN20">
        <v>347131</v>
      </c>
      <c r="FO20">
        <v>66174</v>
      </c>
      <c r="FP20">
        <v>5669</v>
      </c>
      <c r="FQ20">
        <v>25243</v>
      </c>
      <c r="FR20">
        <v>1040</v>
      </c>
      <c r="FS20">
        <v>0</v>
      </c>
      <c r="FT20">
        <v>0</v>
      </c>
      <c r="FU20">
        <v>5111</v>
      </c>
      <c r="FV20">
        <v>348171</v>
      </c>
      <c r="FW20">
        <v>71843</v>
      </c>
      <c r="FX20">
        <v>30354</v>
      </c>
      <c r="FY20">
        <v>389660</v>
      </c>
      <c r="FZ20">
        <v>345464</v>
      </c>
      <c r="GA20">
        <v>59183</v>
      </c>
      <c r="GB20">
        <v>5594</v>
      </c>
      <c r="GC20">
        <v>12253</v>
      </c>
      <c r="GD20">
        <v>1093</v>
      </c>
      <c r="GE20">
        <v>0</v>
      </c>
      <c r="GF20">
        <v>0</v>
      </c>
      <c r="GG20">
        <v>1619</v>
      </c>
      <c r="GH20">
        <v>346557</v>
      </c>
      <c r="GI20">
        <v>64777</v>
      </c>
      <c r="GJ20">
        <v>13872</v>
      </c>
      <c r="GK20">
        <v>397462</v>
      </c>
      <c r="GL20">
        <v>327853</v>
      </c>
      <c r="GM20">
        <v>50698</v>
      </c>
      <c r="GN20">
        <v>1257</v>
      </c>
      <c r="GO20">
        <v>27452</v>
      </c>
      <c r="GP20">
        <v>879</v>
      </c>
      <c r="GQ20">
        <v>0</v>
      </c>
      <c r="GR20">
        <v>0</v>
      </c>
      <c r="GS20">
        <v>2589</v>
      </c>
      <c r="GT20">
        <v>328732</v>
      </c>
      <c r="GU20">
        <v>51955</v>
      </c>
      <c r="GV20">
        <v>30041</v>
      </c>
      <c r="GW20">
        <v>350646</v>
      </c>
      <c r="GX20">
        <v>314199</v>
      </c>
      <c r="GY20">
        <v>63988</v>
      </c>
      <c r="GZ20">
        <v>3487</v>
      </c>
      <c r="HA20">
        <v>26013</v>
      </c>
      <c r="HB20">
        <v>1420</v>
      </c>
      <c r="HC20">
        <v>63</v>
      </c>
      <c r="HD20">
        <v>0</v>
      </c>
      <c r="HE20">
        <v>708</v>
      </c>
      <c r="HF20">
        <v>315619</v>
      </c>
      <c r="HG20">
        <v>67538</v>
      </c>
      <c r="HH20">
        <v>26721</v>
      </c>
      <c r="HI20">
        <v>356436</v>
      </c>
      <c r="HJ20">
        <v>392982</v>
      </c>
      <c r="HK20">
        <v>94792</v>
      </c>
      <c r="HL20">
        <v>5434</v>
      </c>
      <c r="HM20">
        <v>16451</v>
      </c>
      <c r="HN20">
        <v>410</v>
      </c>
      <c r="HO20">
        <v>38</v>
      </c>
      <c r="HP20">
        <v>0</v>
      </c>
      <c r="HQ20">
        <v>642</v>
      </c>
      <c r="HR20">
        <v>393392</v>
      </c>
      <c r="HS20">
        <v>100264</v>
      </c>
      <c r="HT20">
        <v>17093</v>
      </c>
      <c r="HU20">
        <v>476563</v>
      </c>
      <c r="HV20">
        <v>372201</v>
      </c>
      <c r="HW20">
        <v>84755</v>
      </c>
      <c r="HX20">
        <v>7474</v>
      </c>
      <c r="HY20">
        <v>26148</v>
      </c>
      <c r="HZ20">
        <v>307</v>
      </c>
      <c r="IA20">
        <v>105</v>
      </c>
      <c r="IB20">
        <v>0</v>
      </c>
      <c r="IC20">
        <v>71</v>
      </c>
      <c r="ID20">
        <v>372508</v>
      </c>
      <c r="IE20">
        <v>92334</v>
      </c>
      <c r="IF20">
        <v>26219</v>
      </c>
      <c r="IG20">
        <v>438623</v>
      </c>
      <c r="IH20">
        <v>310767</v>
      </c>
      <c r="II20">
        <v>81792</v>
      </c>
      <c r="IJ20">
        <v>3034</v>
      </c>
      <c r="IK20">
        <v>38712</v>
      </c>
      <c r="IL20">
        <v>2659</v>
      </c>
      <c r="IM20">
        <v>663</v>
      </c>
      <c r="IN20">
        <v>0</v>
      </c>
      <c r="IO20">
        <v>123</v>
      </c>
      <c r="IP20">
        <v>313426</v>
      </c>
      <c r="IQ20">
        <v>85489</v>
      </c>
      <c r="IR20">
        <v>38835</v>
      </c>
      <c r="IS20">
        <v>360080</v>
      </c>
      <c r="IT20">
        <v>266697</v>
      </c>
      <c r="IU20">
        <v>69634</v>
      </c>
      <c r="IV20">
        <v>4350</v>
      </c>
      <c r="IW20">
        <v>41224</v>
      </c>
      <c r="IX20">
        <v>1636</v>
      </c>
      <c r="IY20">
        <v>398</v>
      </c>
      <c r="IZ20">
        <v>0</v>
      </c>
      <c r="JA20">
        <v>1791</v>
      </c>
      <c r="JB20">
        <v>268333</v>
      </c>
      <c r="JC20">
        <v>74382</v>
      </c>
      <c r="JD20">
        <v>43015</v>
      </c>
      <c r="JE20">
        <v>299700</v>
      </c>
      <c r="JF20">
        <v>323411</v>
      </c>
      <c r="JG20">
        <v>97826</v>
      </c>
      <c r="JH20">
        <v>10714</v>
      </c>
      <c r="JI20">
        <v>49202</v>
      </c>
      <c r="JJ20">
        <v>0</v>
      </c>
      <c r="JK20">
        <v>0</v>
      </c>
      <c r="JL20">
        <v>0</v>
      </c>
      <c r="JM20">
        <v>554</v>
      </c>
      <c r="JN20">
        <v>323411</v>
      </c>
      <c r="JO20">
        <v>108540</v>
      </c>
      <c r="JP20">
        <v>49756</v>
      </c>
      <c r="JQ20">
        <v>382195</v>
      </c>
      <c r="JR20">
        <v>467396</v>
      </c>
      <c r="JS20">
        <v>47368</v>
      </c>
      <c r="JT20">
        <v>7448</v>
      </c>
      <c r="JU20">
        <v>51066</v>
      </c>
      <c r="JV20">
        <v>1430</v>
      </c>
      <c r="JW20">
        <v>0</v>
      </c>
      <c r="JX20">
        <v>0</v>
      </c>
      <c r="JY20">
        <v>522</v>
      </c>
      <c r="JZ20">
        <v>468826</v>
      </c>
      <c r="KA20">
        <v>54816</v>
      </c>
      <c r="KB20">
        <v>51588</v>
      </c>
      <c r="KC20">
        <v>472054</v>
      </c>
      <c r="KD20">
        <v>359533</v>
      </c>
      <c r="KE20">
        <v>41059</v>
      </c>
      <c r="KF20">
        <v>1506</v>
      </c>
      <c r="KG20">
        <v>98934</v>
      </c>
      <c r="KH20">
        <v>2560</v>
      </c>
      <c r="KI20">
        <v>0</v>
      </c>
      <c r="KJ20">
        <v>10</v>
      </c>
      <c r="KK20">
        <v>199</v>
      </c>
      <c r="KL20">
        <v>362093</v>
      </c>
      <c r="KM20">
        <v>42575</v>
      </c>
      <c r="KN20">
        <v>99133</v>
      </c>
      <c r="KO20">
        <v>305535</v>
      </c>
      <c r="KP20">
        <v>535365</v>
      </c>
      <c r="KQ20">
        <v>68063</v>
      </c>
      <c r="KR20">
        <v>432</v>
      </c>
      <c r="KS20">
        <v>103251</v>
      </c>
      <c r="KT20">
        <v>6565</v>
      </c>
      <c r="KU20">
        <v>486</v>
      </c>
      <c r="KV20">
        <v>0</v>
      </c>
      <c r="KW20">
        <v>126</v>
      </c>
      <c r="KX20">
        <v>541930</v>
      </c>
      <c r="KY20">
        <v>68981</v>
      </c>
      <c r="KZ20">
        <v>103377</v>
      </c>
      <c r="LA20">
        <v>507534</v>
      </c>
      <c r="LB20">
        <v>428726</v>
      </c>
      <c r="LC20">
        <v>83324</v>
      </c>
      <c r="LD20">
        <v>1879</v>
      </c>
      <c r="LE20">
        <v>98824</v>
      </c>
      <c r="LF20">
        <v>1632</v>
      </c>
      <c r="LG20">
        <v>73</v>
      </c>
      <c r="LH20">
        <v>0</v>
      </c>
      <c r="LI20">
        <v>0</v>
      </c>
      <c r="LJ20">
        <v>430358</v>
      </c>
      <c r="LK20">
        <v>85276</v>
      </c>
      <c r="LL20">
        <v>98824</v>
      </c>
      <c r="LM20">
        <v>416810</v>
      </c>
      <c r="LN20">
        <v>346480</v>
      </c>
      <c r="LO20">
        <v>101952</v>
      </c>
      <c r="LP20">
        <v>3655</v>
      </c>
      <c r="LQ20">
        <v>112323</v>
      </c>
      <c r="LR20">
        <v>0</v>
      </c>
      <c r="LS20">
        <v>0</v>
      </c>
      <c r="LT20">
        <v>0</v>
      </c>
      <c r="LU20">
        <v>1114</v>
      </c>
      <c r="LV20">
        <v>346480</v>
      </c>
      <c r="LW20">
        <v>105607</v>
      </c>
      <c r="LX20">
        <v>113437</v>
      </c>
      <c r="LY20">
        <v>338650</v>
      </c>
      <c r="LZ20">
        <v>399236</v>
      </c>
      <c r="MA20">
        <v>96777</v>
      </c>
      <c r="MB20">
        <v>3517</v>
      </c>
      <c r="MC20">
        <v>118060</v>
      </c>
      <c r="MD20">
        <v>0</v>
      </c>
      <c r="ME20">
        <v>0</v>
      </c>
      <c r="MF20">
        <v>0</v>
      </c>
      <c r="MG20">
        <v>452</v>
      </c>
      <c r="MH20">
        <v>399236</v>
      </c>
      <c r="MI20">
        <v>100294</v>
      </c>
      <c r="MJ20">
        <v>118512</v>
      </c>
      <c r="MK20">
        <v>381018</v>
      </c>
      <c r="ML20">
        <v>520384</v>
      </c>
      <c r="MM20">
        <v>117025</v>
      </c>
      <c r="MN20">
        <v>7419</v>
      </c>
      <c r="MO20">
        <v>134656</v>
      </c>
      <c r="MP20">
        <v>0</v>
      </c>
      <c r="MQ20">
        <v>69</v>
      </c>
      <c r="MR20">
        <v>0</v>
      </c>
      <c r="MS20">
        <v>22697</v>
      </c>
      <c r="MT20">
        <v>520384</v>
      </c>
      <c r="MU20">
        <v>124513</v>
      </c>
      <c r="MV20">
        <v>157353</v>
      </c>
      <c r="MW20">
        <v>487544</v>
      </c>
      <c r="MX20">
        <v>360810</v>
      </c>
      <c r="MY20">
        <v>80491</v>
      </c>
      <c r="MZ20">
        <v>3605</v>
      </c>
      <c r="NA20">
        <v>117420</v>
      </c>
      <c r="NB20">
        <v>12693</v>
      </c>
      <c r="NC20">
        <v>0</v>
      </c>
      <c r="ND20">
        <v>0</v>
      </c>
      <c r="NE20">
        <v>6</v>
      </c>
      <c r="NF20">
        <v>373503</v>
      </c>
      <c r="NG20">
        <v>84096</v>
      </c>
      <c r="NH20">
        <v>117426</v>
      </c>
      <c r="NI20">
        <v>340173</v>
      </c>
      <c r="NJ20">
        <v>411915</v>
      </c>
      <c r="NK20">
        <v>75794</v>
      </c>
      <c r="NL20">
        <v>5601</v>
      </c>
      <c r="NM20">
        <v>136264</v>
      </c>
      <c r="NN20">
        <v>1295</v>
      </c>
      <c r="NO20">
        <v>130</v>
      </c>
      <c r="NP20">
        <v>0</v>
      </c>
      <c r="NQ20">
        <v>224</v>
      </c>
      <c r="NR20">
        <v>413210</v>
      </c>
      <c r="NS20">
        <v>81525</v>
      </c>
      <c r="NT20">
        <v>136488</v>
      </c>
      <c r="NU20">
        <v>358247</v>
      </c>
      <c r="NV20">
        <v>527022</v>
      </c>
      <c r="NW20">
        <v>102143</v>
      </c>
      <c r="NX20">
        <v>3436</v>
      </c>
      <c r="NY20">
        <v>125237</v>
      </c>
      <c r="NZ20">
        <v>12628</v>
      </c>
      <c r="OA20">
        <v>330</v>
      </c>
      <c r="OB20">
        <v>0</v>
      </c>
      <c r="OC20">
        <v>0</v>
      </c>
      <c r="OD20">
        <v>539650</v>
      </c>
      <c r="OE20">
        <v>105909</v>
      </c>
      <c r="OF20">
        <v>125237</v>
      </c>
      <c r="OG20">
        <v>520322</v>
      </c>
      <c r="OH20">
        <v>559806</v>
      </c>
      <c r="OI20">
        <v>96324</v>
      </c>
      <c r="OJ20">
        <v>2039</v>
      </c>
      <c r="OK20">
        <v>151745</v>
      </c>
      <c r="OL20">
        <v>15507</v>
      </c>
      <c r="OM20">
        <v>147</v>
      </c>
      <c r="ON20">
        <v>0</v>
      </c>
      <c r="OO20">
        <v>232</v>
      </c>
      <c r="OP20">
        <v>575313</v>
      </c>
      <c r="OQ20">
        <v>98510</v>
      </c>
      <c r="OR20">
        <v>151977</v>
      </c>
      <c r="OS20">
        <v>521846</v>
      </c>
      <c r="OT20">
        <v>652231</v>
      </c>
      <c r="OU20">
        <v>111681</v>
      </c>
      <c r="OV20">
        <v>2238</v>
      </c>
      <c r="OW20">
        <v>186539</v>
      </c>
      <c r="OX20">
        <v>29971</v>
      </c>
      <c r="OY20">
        <v>132</v>
      </c>
      <c r="OZ20">
        <v>0</v>
      </c>
      <c r="PA20">
        <v>6</v>
      </c>
      <c r="PB20">
        <v>682202</v>
      </c>
      <c r="PC20">
        <v>114051</v>
      </c>
      <c r="PD20">
        <v>186545</v>
      </c>
      <c r="PE20">
        <v>609708</v>
      </c>
      <c r="PF20">
        <v>508801</v>
      </c>
      <c r="PG20">
        <v>105818</v>
      </c>
      <c r="PH20">
        <v>4494</v>
      </c>
      <c r="PI20">
        <v>155260</v>
      </c>
      <c r="PJ20">
        <v>29919</v>
      </c>
      <c r="PK20">
        <v>232</v>
      </c>
      <c r="PL20">
        <v>0</v>
      </c>
      <c r="PM20">
        <v>26</v>
      </c>
      <c r="PN20">
        <v>538720</v>
      </c>
      <c r="PO20">
        <v>110544</v>
      </c>
      <c r="PP20">
        <v>155286</v>
      </c>
      <c r="PQ20">
        <v>493978</v>
      </c>
      <c r="PR20">
        <v>600870</v>
      </c>
      <c r="PS20">
        <v>180801</v>
      </c>
      <c r="PT20">
        <v>6423</v>
      </c>
      <c r="PU20">
        <v>95324</v>
      </c>
      <c r="PV20">
        <v>14644</v>
      </c>
      <c r="PW20">
        <v>7</v>
      </c>
      <c r="PX20">
        <v>0</v>
      </c>
      <c r="PY20">
        <v>18</v>
      </c>
      <c r="PZ20">
        <v>615514</v>
      </c>
      <c r="QA20">
        <v>187231</v>
      </c>
      <c r="QB20">
        <v>95342</v>
      </c>
      <c r="QC20">
        <v>707403</v>
      </c>
      <c r="QD20">
        <v>589941</v>
      </c>
      <c r="QE20">
        <v>185076</v>
      </c>
      <c r="QF20">
        <v>9759</v>
      </c>
      <c r="QG20">
        <v>47032</v>
      </c>
      <c r="QH20">
        <v>27245</v>
      </c>
      <c r="QI20">
        <v>669</v>
      </c>
      <c r="QJ20">
        <v>0</v>
      </c>
      <c r="QK20">
        <v>0</v>
      </c>
      <c r="QL20">
        <v>617186</v>
      </c>
      <c r="QM20">
        <v>195504</v>
      </c>
      <c r="QN20">
        <v>47032</v>
      </c>
      <c r="QO20">
        <v>765658</v>
      </c>
      <c r="QP20">
        <v>533084</v>
      </c>
      <c r="QQ20">
        <v>164182</v>
      </c>
      <c r="QR20">
        <v>7930</v>
      </c>
      <c r="QS20">
        <v>101889</v>
      </c>
      <c r="QT20">
        <v>55291</v>
      </c>
      <c r="QU20">
        <v>167</v>
      </c>
      <c r="QV20">
        <v>0</v>
      </c>
      <c r="QW20">
        <v>0</v>
      </c>
      <c r="QX20">
        <v>588375</v>
      </c>
      <c r="QY20">
        <v>172279</v>
      </c>
      <c r="QZ20">
        <v>101889</v>
      </c>
      <c r="RA20">
        <v>658765</v>
      </c>
      <c r="RB20">
        <v>463094</v>
      </c>
      <c r="RC20">
        <v>147079</v>
      </c>
      <c r="RD20">
        <v>4266</v>
      </c>
      <c r="RE20">
        <v>146008</v>
      </c>
      <c r="RF20">
        <v>60772</v>
      </c>
      <c r="RG20">
        <v>13</v>
      </c>
      <c r="RH20">
        <v>0</v>
      </c>
      <c r="RI20">
        <v>0</v>
      </c>
      <c r="RJ20">
        <v>523866</v>
      </c>
      <c r="RK20">
        <v>151358</v>
      </c>
      <c r="RL20">
        <v>146008</v>
      </c>
      <c r="RM20">
        <v>529216</v>
      </c>
      <c r="RN20">
        <v>430384</v>
      </c>
      <c r="RO20">
        <v>133338</v>
      </c>
      <c r="RP20">
        <v>13904</v>
      </c>
      <c r="RQ20">
        <v>81454</v>
      </c>
      <c r="RR20">
        <v>14405</v>
      </c>
      <c r="RS20">
        <v>0</v>
      </c>
      <c r="RT20">
        <v>0</v>
      </c>
      <c r="RU20">
        <v>0</v>
      </c>
      <c r="RV20">
        <v>444789</v>
      </c>
      <c r="RW20">
        <v>147242</v>
      </c>
      <c r="RX20">
        <v>81454</v>
      </c>
      <c r="RY20">
        <v>510577</v>
      </c>
      <c r="RZ20">
        <v>510429</v>
      </c>
      <c r="SA20">
        <v>87931</v>
      </c>
      <c r="SB20">
        <v>3243</v>
      </c>
      <c r="SC20">
        <v>74386</v>
      </c>
      <c r="SD20">
        <v>4083</v>
      </c>
      <c r="SE20">
        <v>0</v>
      </c>
      <c r="SF20">
        <v>0</v>
      </c>
      <c r="SG20">
        <v>0</v>
      </c>
      <c r="SH20">
        <v>514512</v>
      </c>
      <c r="SI20">
        <v>91174</v>
      </c>
      <c r="SJ20">
        <v>74386</v>
      </c>
      <c r="SK20">
        <v>531300</v>
      </c>
      <c r="SL20">
        <v>573862</v>
      </c>
      <c r="SM20">
        <v>99076</v>
      </c>
      <c r="SN20">
        <v>5145</v>
      </c>
      <c r="SO20">
        <v>42141</v>
      </c>
      <c r="SP20">
        <v>31000</v>
      </c>
      <c r="SQ20">
        <v>0</v>
      </c>
      <c r="SR20">
        <v>0</v>
      </c>
      <c r="SS20">
        <v>0</v>
      </c>
      <c r="ST20">
        <v>604862</v>
      </c>
      <c r="SU20">
        <v>104221</v>
      </c>
      <c r="SV20">
        <v>42141</v>
      </c>
      <c r="SW20">
        <v>666942</v>
      </c>
      <c r="SX20">
        <v>471421</v>
      </c>
      <c r="SY20">
        <v>114204</v>
      </c>
      <c r="SZ20">
        <v>2211</v>
      </c>
      <c r="TA20">
        <v>17383</v>
      </c>
      <c r="TB20">
        <v>21311</v>
      </c>
      <c r="TC20">
        <v>2</v>
      </c>
      <c r="TD20">
        <v>0</v>
      </c>
      <c r="TE20">
        <v>8</v>
      </c>
      <c r="TF20">
        <v>492732</v>
      </c>
      <c r="TG20">
        <v>116417</v>
      </c>
      <c r="TH20">
        <v>17391</v>
      </c>
      <c r="TI20">
        <v>591758</v>
      </c>
      <c r="TJ20">
        <v>338530</v>
      </c>
      <c r="TK20">
        <v>150574</v>
      </c>
      <c r="TL20">
        <v>4852</v>
      </c>
      <c r="TM20">
        <v>28717</v>
      </c>
      <c r="TN20">
        <v>16929</v>
      </c>
      <c r="TO20">
        <v>0</v>
      </c>
      <c r="TP20">
        <v>0</v>
      </c>
      <c r="TQ20">
        <v>0</v>
      </c>
      <c r="TR20">
        <v>355459</v>
      </c>
      <c r="TS20">
        <v>155426</v>
      </c>
      <c r="TT20">
        <v>28717</v>
      </c>
      <c r="TU20">
        <v>482168</v>
      </c>
      <c r="TV20">
        <v>248332</v>
      </c>
      <c r="TW20">
        <v>64338</v>
      </c>
      <c r="TX20">
        <v>4869</v>
      </c>
      <c r="TY20">
        <v>15555</v>
      </c>
      <c r="TZ20">
        <v>26192</v>
      </c>
      <c r="UA20">
        <v>0</v>
      </c>
      <c r="UB20">
        <v>0</v>
      </c>
      <c r="UC20">
        <v>358</v>
      </c>
      <c r="UD20">
        <v>274524</v>
      </c>
      <c r="UE20">
        <v>69207</v>
      </c>
      <c r="UF20">
        <v>15913</v>
      </c>
      <c r="UG20">
        <v>327818</v>
      </c>
      <c r="UH20">
        <v>330966</v>
      </c>
      <c r="UI20">
        <v>48404</v>
      </c>
      <c r="UJ20">
        <v>2215</v>
      </c>
      <c r="UK20">
        <v>7296</v>
      </c>
      <c r="UL20">
        <v>41010</v>
      </c>
      <c r="UM20">
        <v>20</v>
      </c>
      <c r="UN20">
        <v>0</v>
      </c>
      <c r="UO20">
        <v>380</v>
      </c>
      <c r="UP20">
        <v>371976</v>
      </c>
      <c r="UQ20">
        <v>50639</v>
      </c>
      <c r="UR20">
        <v>7676</v>
      </c>
      <c r="US20">
        <v>414939</v>
      </c>
      <c r="UT20">
        <v>375918</v>
      </c>
      <c r="UU20">
        <v>57198</v>
      </c>
      <c r="UV20">
        <v>2697</v>
      </c>
      <c r="UW20">
        <v>15367</v>
      </c>
      <c r="UX20">
        <v>48135</v>
      </c>
      <c r="UY20">
        <v>48</v>
      </c>
      <c r="UZ20">
        <v>134</v>
      </c>
      <c r="VA20">
        <v>278</v>
      </c>
      <c r="VB20">
        <v>424053</v>
      </c>
      <c r="VC20">
        <v>60077</v>
      </c>
      <c r="VD20">
        <v>15645</v>
      </c>
      <c r="VE20">
        <v>468485</v>
      </c>
      <c r="VF20">
        <v>460427</v>
      </c>
      <c r="VG20">
        <v>71120</v>
      </c>
      <c r="VH20">
        <v>1918</v>
      </c>
      <c r="VI20">
        <v>25462</v>
      </c>
      <c r="VJ20">
        <v>26590</v>
      </c>
      <c r="VK20">
        <v>0</v>
      </c>
      <c r="VL20">
        <v>0</v>
      </c>
      <c r="VM20">
        <v>7</v>
      </c>
      <c r="VN20">
        <v>487017</v>
      </c>
      <c r="VO20">
        <v>73038</v>
      </c>
      <c r="VP20">
        <v>25469</v>
      </c>
      <c r="VQ20">
        <v>534586</v>
      </c>
      <c r="VR20">
        <v>457743</v>
      </c>
      <c r="VS20">
        <v>116276</v>
      </c>
      <c r="VT20">
        <v>2424</v>
      </c>
      <c r="VU20">
        <v>48038</v>
      </c>
      <c r="VV20">
        <v>45199</v>
      </c>
      <c r="VW20">
        <v>47</v>
      </c>
      <c r="VX20">
        <v>0</v>
      </c>
      <c r="VY20">
        <v>283</v>
      </c>
      <c r="VZ20">
        <v>502942</v>
      </c>
      <c r="WA20">
        <v>118747</v>
      </c>
      <c r="WB20">
        <v>48321</v>
      </c>
      <c r="WC20">
        <v>573368</v>
      </c>
      <c r="WD20">
        <v>496348</v>
      </c>
      <c r="WE20">
        <v>92445</v>
      </c>
      <c r="WF20">
        <v>7664</v>
      </c>
      <c r="WG20">
        <v>81030</v>
      </c>
      <c r="WH20">
        <v>32421</v>
      </c>
      <c r="WI20">
        <v>1485</v>
      </c>
      <c r="WJ20">
        <v>0</v>
      </c>
      <c r="WK20">
        <v>1351</v>
      </c>
      <c r="WL20">
        <v>528769</v>
      </c>
      <c r="WM20">
        <v>101594</v>
      </c>
      <c r="WN20">
        <v>82381</v>
      </c>
      <c r="WO20">
        <v>547982</v>
      </c>
      <c r="WP20">
        <v>548793</v>
      </c>
      <c r="WQ20">
        <v>111215</v>
      </c>
      <c r="WR20">
        <v>2047</v>
      </c>
      <c r="WS20">
        <v>94651</v>
      </c>
      <c r="WT20">
        <v>100817</v>
      </c>
      <c r="WU20">
        <v>50</v>
      </c>
      <c r="WV20">
        <v>8</v>
      </c>
      <c r="WW20">
        <v>13</v>
      </c>
      <c r="WX20">
        <v>649610</v>
      </c>
      <c r="WY20">
        <v>113320</v>
      </c>
      <c r="WZ20">
        <v>94664</v>
      </c>
      <c r="XA20">
        <v>668266</v>
      </c>
      <c r="XB20">
        <v>389949</v>
      </c>
      <c r="XC20">
        <v>133995</v>
      </c>
      <c r="XD20">
        <v>7256</v>
      </c>
      <c r="XE20">
        <v>100846</v>
      </c>
      <c r="XF20">
        <v>109338</v>
      </c>
      <c r="XG20">
        <v>131</v>
      </c>
      <c r="XH20">
        <v>0</v>
      </c>
      <c r="XI20">
        <v>0</v>
      </c>
      <c r="XJ20">
        <v>499287</v>
      </c>
      <c r="XK20">
        <v>141382</v>
      </c>
      <c r="XL20">
        <v>100846</v>
      </c>
      <c r="XM20">
        <v>539823</v>
      </c>
      <c r="XN20">
        <v>340005</v>
      </c>
      <c r="XO20">
        <v>113360</v>
      </c>
      <c r="XP20">
        <v>5119</v>
      </c>
      <c r="XQ20">
        <v>115946</v>
      </c>
      <c r="XR20">
        <v>83173</v>
      </c>
      <c r="XS20">
        <v>16</v>
      </c>
      <c r="XT20">
        <v>0</v>
      </c>
      <c r="XU20">
        <v>0</v>
      </c>
      <c r="XV20">
        <v>423178</v>
      </c>
      <c r="XW20">
        <v>118495</v>
      </c>
      <c r="XX20">
        <v>115946</v>
      </c>
      <c r="XY20">
        <v>425727</v>
      </c>
      <c r="XZ20">
        <v>405007</v>
      </c>
      <c r="YA20">
        <v>172331</v>
      </c>
      <c r="YB20">
        <v>9321</v>
      </c>
      <c r="YC20">
        <v>95126</v>
      </c>
      <c r="YD20">
        <v>68513</v>
      </c>
      <c r="YE20">
        <v>11</v>
      </c>
      <c r="YF20">
        <v>0</v>
      </c>
      <c r="YG20">
        <v>0</v>
      </c>
      <c r="YH20">
        <v>473520</v>
      </c>
      <c r="YI20">
        <v>181663</v>
      </c>
      <c r="YJ20">
        <v>95126</v>
      </c>
      <c r="YK20">
        <v>560057</v>
      </c>
      <c r="YL20">
        <v>468897</v>
      </c>
      <c r="YM20">
        <v>151718</v>
      </c>
      <c r="YN20">
        <v>11199</v>
      </c>
      <c r="YO20">
        <v>158666</v>
      </c>
      <c r="YP20">
        <v>79538</v>
      </c>
      <c r="YQ20">
        <v>0</v>
      </c>
      <c r="YR20">
        <v>0</v>
      </c>
      <c r="YS20">
        <v>0</v>
      </c>
      <c r="YT20">
        <v>548435</v>
      </c>
      <c r="YU20">
        <v>162917</v>
      </c>
      <c r="YV20">
        <v>158666</v>
      </c>
      <c r="YW20">
        <v>552686</v>
      </c>
      <c r="YX20">
        <v>350174</v>
      </c>
      <c r="YY20">
        <v>116833</v>
      </c>
      <c r="YZ20">
        <v>8445</v>
      </c>
      <c r="ZA20">
        <v>137415</v>
      </c>
      <c r="ZB20">
        <v>71854</v>
      </c>
      <c r="ZC20">
        <v>4</v>
      </c>
      <c r="ZD20">
        <v>0</v>
      </c>
      <c r="ZE20">
        <v>0</v>
      </c>
      <c r="ZF20">
        <v>422028</v>
      </c>
      <c r="ZG20">
        <v>125282</v>
      </c>
      <c r="ZH20">
        <v>137415</v>
      </c>
      <c r="ZI20">
        <v>409895</v>
      </c>
      <c r="ZJ20">
        <v>351251</v>
      </c>
      <c r="ZK20">
        <v>126746</v>
      </c>
      <c r="ZL20">
        <v>1133</v>
      </c>
      <c r="ZM20">
        <v>84097</v>
      </c>
      <c r="ZN20">
        <v>40723</v>
      </c>
      <c r="ZO20">
        <v>0</v>
      </c>
      <c r="ZP20">
        <v>0</v>
      </c>
      <c r="ZQ20">
        <v>39</v>
      </c>
      <c r="ZR20">
        <v>391974</v>
      </c>
      <c r="ZS20">
        <v>127879</v>
      </c>
      <c r="ZT20">
        <v>84136</v>
      </c>
      <c r="ZU20">
        <v>435717</v>
      </c>
      <c r="ZV20">
        <v>333672</v>
      </c>
      <c r="ZW20">
        <v>74038</v>
      </c>
      <c r="ZX20">
        <v>1468</v>
      </c>
      <c r="ZY20">
        <v>75939</v>
      </c>
      <c r="ZZ20">
        <v>38106</v>
      </c>
      <c r="AAA20">
        <v>0</v>
      </c>
      <c r="AAB20">
        <v>0</v>
      </c>
      <c r="AAC20">
        <v>0</v>
      </c>
      <c r="AAD20">
        <v>371778</v>
      </c>
      <c r="AAE20">
        <v>75506</v>
      </c>
      <c r="AAF20">
        <v>75939</v>
      </c>
      <c r="AAG20">
        <v>371345</v>
      </c>
      <c r="AAH20">
        <v>374753</v>
      </c>
      <c r="AAI20">
        <v>93031</v>
      </c>
      <c r="AAJ20">
        <v>2209</v>
      </c>
      <c r="AAK20">
        <v>74636</v>
      </c>
      <c r="AAL20">
        <v>3680</v>
      </c>
      <c r="AAM20">
        <v>0</v>
      </c>
      <c r="AAN20">
        <v>0</v>
      </c>
      <c r="AAO20">
        <v>0</v>
      </c>
      <c r="AAP20">
        <v>378433</v>
      </c>
      <c r="AAQ20">
        <v>95240</v>
      </c>
      <c r="AAR20">
        <v>74636</v>
      </c>
      <c r="AAS20">
        <v>399037</v>
      </c>
      <c r="AAT20">
        <v>388795</v>
      </c>
      <c r="AAU20">
        <v>83528</v>
      </c>
      <c r="AAV20">
        <v>1006</v>
      </c>
      <c r="AAW20">
        <v>66633</v>
      </c>
      <c r="AAX20">
        <v>10367</v>
      </c>
      <c r="AAY20">
        <v>0</v>
      </c>
      <c r="AAZ20">
        <v>0</v>
      </c>
      <c r="ABA20">
        <v>0</v>
      </c>
      <c r="ABB20">
        <v>399162</v>
      </c>
      <c r="ABC20">
        <v>84534</v>
      </c>
      <c r="ABD20">
        <v>66633</v>
      </c>
      <c r="ABE20">
        <v>417063</v>
      </c>
      <c r="ABF20">
        <v>276742</v>
      </c>
      <c r="ABG20">
        <v>120001</v>
      </c>
      <c r="ABH20">
        <v>341</v>
      </c>
      <c r="ABI20">
        <v>61850</v>
      </c>
      <c r="ABJ20">
        <v>2889</v>
      </c>
      <c r="ABK20">
        <v>0</v>
      </c>
      <c r="ABL20">
        <v>0</v>
      </c>
      <c r="ABM20">
        <v>0</v>
      </c>
      <c r="ABN20">
        <v>279631</v>
      </c>
      <c r="ABO20">
        <v>120342</v>
      </c>
      <c r="ABP20">
        <v>61850</v>
      </c>
      <c r="ABQ20">
        <v>338123</v>
      </c>
      <c r="ABR20">
        <v>265363</v>
      </c>
      <c r="ABS20">
        <v>107144</v>
      </c>
      <c r="ABT20">
        <v>1686</v>
      </c>
      <c r="ABU20">
        <v>103629</v>
      </c>
      <c r="ABV20">
        <v>15384</v>
      </c>
      <c r="ABW20">
        <v>0</v>
      </c>
      <c r="ABX20">
        <v>0</v>
      </c>
      <c r="ABY20">
        <v>0</v>
      </c>
      <c r="ABZ20">
        <v>280747</v>
      </c>
      <c r="ACA20">
        <v>108830</v>
      </c>
      <c r="ACB20">
        <v>103629</v>
      </c>
      <c r="ACC20">
        <v>285948</v>
      </c>
      <c r="ACD20">
        <v>41144</v>
      </c>
      <c r="ACE20">
        <v>16216</v>
      </c>
      <c r="ACF20">
        <v>23</v>
      </c>
      <c r="ACG20">
        <v>11877</v>
      </c>
      <c r="ACH20">
        <v>1581</v>
      </c>
      <c r="ACI20">
        <v>0</v>
      </c>
      <c r="ACJ20">
        <v>0</v>
      </c>
      <c r="ACK20">
        <v>0</v>
      </c>
      <c r="ACL20">
        <v>42725</v>
      </c>
      <c r="ACM20">
        <v>16239</v>
      </c>
      <c r="ACN20">
        <v>11877</v>
      </c>
      <c r="ACO20">
        <v>47087</v>
      </c>
      <c r="ACP20">
        <v>146349</v>
      </c>
      <c r="ACQ20">
        <v>154728</v>
      </c>
      <c r="ACR20">
        <v>3305</v>
      </c>
      <c r="ACS20">
        <v>20277</v>
      </c>
      <c r="ACT20">
        <v>21226</v>
      </c>
      <c r="ACU20">
        <v>14</v>
      </c>
      <c r="ACV20">
        <v>0</v>
      </c>
      <c r="ACW20">
        <v>126705</v>
      </c>
      <c r="ACX20">
        <v>167575</v>
      </c>
      <c r="ACY20">
        <v>158047</v>
      </c>
      <c r="ACZ20">
        <v>146982</v>
      </c>
      <c r="ADA20">
        <v>178640</v>
      </c>
      <c r="ADB20">
        <v>78136</v>
      </c>
      <c r="ADC20">
        <v>11651</v>
      </c>
      <c r="ADD20">
        <v>3</v>
      </c>
      <c r="ADE20">
        <v>32271</v>
      </c>
      <c r="ADF20">
        <v>30777</v>
      </c>
      <c r="ADG20">
        <v>0</v>
      </c>
      <c r="ADH20">
        <v>0</v>
      </c>
      <c r="ADI20">
        <v>0</v>
      </c>
      <c r="ADJ20">
        <v>108913</v>
      </c>
      <c r="ADK20">
        <v>11654</v>
      </c>
      <c r="ADL20">
        <v>32271</v>
      </c>
      <c r="ADM20">
        <v>88296</v>
      </c>
      <c r="ADN20">
        <v>45533</v>
      </c>
      <c r="ADO20">
        <v>4891</v>
      </c>
      <c r="ADP20">
        <v>584</v>
      </c>
      <c r="ADQ20">
        <v>28057</v>
      </c>
      <c r="ADR20">
        <v>29595</v>
      </c>
      <c r="ADS20">
        <v>4</v>
      </c>
      <c r="ADT20">
        <v>0</v>
      </c>
      <c r="ADU20">
        <v>0</v>
      </c>
      <c r="ADV20">
        <v>75128</v>
      </c>
      <c r="ADW20">
        <v>5479</v>
      </c>
      <c r="ADX20">
        <v>28057</v>
      </c>
      <c r="ADY20">
        <v>52550</v>
      </c>
      <c r="ADZ20">
        <v>20752</v>
      </c>
      <c r="AEA20">
        <v>3289</v>
      </c>
      <c r="AEB20">
        <v>153</v>
      </c>
      <c r="AEC20">
        <v>14104</v>
      </c>
      <c r="AED20">
        <v>35485</v>
      </c>
      <c r="AEE20">
        <v>0</v>
      </c>
      <c r="AEF20">
        <v>0</v>
      </c>
      <c r="AEG20">
        <v>0</v>
      </c>
      <c r="AEH20">
        <v>56237</v>
      </c>
      <c r="AEI20">
        <v>3442</v>
      </c>
      <c r="AEJ20">
        <v>14104</v>
      </c>
      <c r="AEK20">
        <v>45575</v>
      </c>
      <c r="AEL20">
        <v>21999</v>
      </c>
      <c r="AEM20">
        <v>769</v>
      </c>
      <c r="AEN20">
        <v>0</v>
      </c>
      <c r="AEO20">
        <v>11376</v>
      </c>
      <c r="AEP20">
        <v>47004</v>
      </c>
      <c r="AEQ20">
        <v>0</v>
      </c>
      <c r="AER20">
        <v>0</v>
      </c>
      <c r="AES20">
        <v>0</v>
      </c>
      <c r="AET20">
        <v>69003</v>
      </c>
      <c r="AEU20">
        <v>769</v>
      </c>
      <c r="AEV20">
        <v>11376</v>
      </c>
      <c r="AEW20">
        <v>58396</v>
      </c>
      <c r="AEX20">
        <v>11481</v>
      </c>
      <c r="AEY20">
        <v>2004</v>
      </c>
      <c r="AEZ20">
        <v>26</v>
      </c>
      <c r="AFA20">
        <v>72213</v>
      </c>
      <c r="AFB20">
        <v>77493</v>
      </c>
      <c r="AFC20">
        <v>0</v>
      </c>
      <c r="AFD20">
        <v>0</v>
      </c>
      <c r="AFE20">
        <v>0</v>
      </c>
      <c r="AFF20">
        <v>88974</v>
      </c>
      <c r="AFG20">
        <v>2030</v>
      </c>
      <c r="AFH20">
        <v>72213</v>
      </c>
      <c r="AFI20">
        <v>18791</v>
      </c>
      <c r="AFJ20">
        <v>7636</v>
      </c>
      <c r="AFK20">
        <v>9527</v>
      </c>
      <c r="AFL20">
        <v>3903</v>
      </c>
      <c r="AFM20">
        <v>7775</v>
      </c>
      <c r="AFN20">
        <v>121171</v>
      </c>
      <c r="AFO20">
        <v>0</v>
      </c>
      <c r="AFP20">
        <v>0</v>
      </c>
      <c r="AFQ20">
        <v>0</v>
      </c>
      <c r="AFR20">
        <v>128807</v>
      </c>
      <c r="AFS20">
        <v>13430</v>
      </c>
      <c r="AFT20">
        <v>7775</v>
      </c>
      <c r="AFU20">
        <v>134462</v>
      </c>
      <c r="AFV20">
        <v>8626</v>
      </c>
      <c r="AFW20">
        <v>1003</v>
      </c>
      <c r="AFX20">
        <v>0</v>
      </c>
      <c r="AFY20">
        <v>7084</v>
      </c>
      <c r="AFZ20">
        <v>138619</v>
      </c>
      <c r="AGA20">
        <v>565</v>
      </c>
      <c r="AGB20">
        <v>0</v>
      </c>
      <c r="AGC20">
        <v>0</v>
      </c>
      <c r="AGD20">
        <v>147245</v>
      </c>
      <c r="AGE20">
        <v>1568</v>
      </c>
      <c r="AGF20">
        <v>7084</v>
      </c>
      <c r="AGG20">
        <v>141729</v>
      </c>
    </row>
    <row r="21" spans="1:865" x14ac:dyDescent="0.2">
      <c r="A21" t="s">
        <v>34</v>
      </c>
      <c r="B21">
        <v>62832</v>
      </c>
      <c r="C21">
        <v>17980</v>
      </c>
      <c r="D21">
        <v>274</v>
      </c>
      <c r="E21">
        <v>346874</v>
      </c>
      <c r="F21">
        <v>19445</v>
      </c>
      <c r="G21">
        <v>17</v>
      </c>
      <c r="H21">
        <v>0</v>
      </c>
      <c r="I21">
        <v>12315</v>
      </c>
      <c r="J21">
        <v>82277</v>
      </c>
      <c r="K21">
        <v>18271</v>
      </c>
      <c r="L21">
        <v>359189</v>
      </c>
      <c r="M21">
        <v>-258641</v>
      </c>
      <c r="N21">
        <v>66470</v>
      </c>
      <c r="O21">
        <v>22495</v>
      </c>
      <c r="P21">
        <v>292</v>
      </c>
      <c r="Q21">
        <v>338008</v>
      </c>
      <c r="R21">
        <v>21626</v>
      </c>
      <c r="S21">
        <v>989</v>
      </c>
      <c r="T21">
        <v>30</v>
      </c>
      <c r="U21">
        <v>10011</v>
      </c>
      <c r="V21">
        <v>88096</v>
      </c>
      <c r="W21">
        <v>23806</v>
      </c>
      <c r="X21">
        <v>348019</v>
      </c>
      <c r="Y21">
        <v>-236117</v>
      </c>
      <c r="Z21">
        <v>73224</v>
      </c>
      <c r="AA21">
        <v>34836</v>
      </c>
      <c r="AB21">
        <v>148</v>
      </c>
      <c r="AC21">
        <v>370783</v>
      </c>
      <c r="AD21">
        <v>26696</v>
      </c>
      <c r="AE21">
        <v>297</v>
      </c>
      <c r="AF21">
        <v>0</v>
      </c>
      <c r="AG21">
        <v>14154</v>
      </c>
      <c r="AH21">
        <v>99920</v>
      </c>
      <c r="AI21">
        <v>35281</v>
      </c>
      <c r="AJ21">
        <v>384937</v>
      </c>
      <c r="AK21">
        <v>-249736</v>
      </c>
      <c r="AL21">
        <v>26808</v>
      </c>
      <c r="AM21">
        <v>13148</v>
      </c>
      <c r="AN21">
        <v>130</v>
      </c>
      <c r="AO21">
        <v>243572</v>
      </c>
      <c r="AP21">
        <v>17061</v>
      </c>
      <c r="AQ21">
        <v>0</v>
      </c>
      <c r="AR21">
        <v>0</v>
      </c>
      <c r="AS21">
        <v>17602</v>
      </c>
      <c r="AT21">
        <v>43869</v>
      </c>
      <c r="AU21">
        <v>13278</v>
      </c>
      <c r="AV21">
        <v>261174</v>
      </c>
      <c r="AW21">
        <v>-204027</v>
      </c>
      <c r="AX21">
        <v>114495</v>
      </c>
      <c r="AY21">
        <v>24360</v>
      </c>
      <c r="AZ21">
        <v>853</v>
      </c>
      <c r="BA21">
        <v>154289</v>
      </c>
      <c r="BB21">
        <v>32622</v>
      </c>
      <c r="BC21">
        <v>60</v>
      </c>
      <c r="BD21">
        <v>1140</v>
      </c>
      <c r="BE21">
        <v>4968</v>
      </c>
      <c r="BF21">
        <v>147117</v>
      </c>
      <c r="BG21">
        <v>26413</v>
      </c>
      <c r="BH21">
        <v>159257</v>
      </c>
      <c r="BI21">
        <v>14273</v>
      </c>
      <c r="BJ21">
        <v>136364</v>
      </c>
      <c r="BK21">
        <v>26100</v>
      </c>
      <c r="BL21">
        <v>4039</v>
      </c>
      <c r="BM21">
        <v>246532</v>
      </c>
      <c r="BN21">
        <v>12260</v>
      </c>
      <c r="BO21">
        <v>0</v>
      </c>
      <c r="BP21">
        <v>32</v>
      </c>
      <c r="BQ21">
        <v>3613</v>
      </c>
      <c r="BR21">
        <v>148624</v>
      </c>
      <c r="BS21">
        <v>30171</v>
      </c>
      <c r="BT21">
        <v>250145</v>
      </c>
      <c r="BU21">
        <v>-71350</v>
      </c>
      <c r="BV21">
        <v>0</v>
      </c>
      <c r="BW21">
        <v>0</v>
      </c>
      <c r="BX21">
        <v>0</v>
      </c>
      <c r="BY21">
        <v>0</v>
      </c>
      <c r="BZ21">
        <v>0</v>
      </c>
      <c r="CA21">
        <v>0</v>
      </c>
      <c r="CB21">
        <v>0</v>
      </c>
      <c r="CC21">
        <v>0</v>
      </c>
      <c r="CD21">
        <v>0</v>
      </c>
      <c r="CE21">
        <v>0</v>
      </c>
      <c r="CF21">
        <v>0</v>
      </c>
      <c r="CG21">
        <v>0</v>
      </c>
      <c r="CH21">
        <v>124961</v>
      </c>
      <c r="CI21">
        <v>35275</v>
      </c>
      <c r="CJ21">
        <v>641</v>
      </c>
      <c r="CK21">
        <v>171935</v>
      </c>
      <c r="CL21">
        <v>24228</v>
      </c>
      <c r="CM21">
        <v>2360</v>
      </c>
      <c r="CN21">
        <v>0</v>
      </c>
      <c r="CO21">
        <v>18522</v>
      </c>
      <c r="CP21">
        <v>149189</v>
      </c>
      <c r="CQ21">
        <v>38276</v>
      </c>
      <c r="CR21">
        <v>190457</v>
      </c>
      <c r="CS21">
        <v>-2992</v>
      </c>
      <c r="CT21">
        <v>117210</v>
      </c>
      <c r="CU21">
        <v>7056</v>
      </c>
      <c r="CV21">
        <v>345</v>
      </c>
      <c r="CW21">
        <v>146688</v>
      </c>
      <c r="CX21">
        <v>36862</v>
      </c>
      <c r="CY21">
        <v>7577</v>
      </c>
      <c r="CZ21">
        <v>0</v>
      </c>
      <c r="DA21">
        <v>17540</v>
      </c>
      <c r="DB21">
        <v>154072</v>
      </c>
      <c r="DC21">
        <v>14978</v>
      </c>
      <c r="DD21">
        <v>164228</v>
      </c>
      <c r="DE21">
        <v>4822</v>
      </c>
      <c r="DF21">
        <v>97332</v>
      </c>
      <c r="DG21">
        <v>32862</v>
      </c>
      <c r="DH21">
        <v>378</v>
      </c>
      <c r="DI21">
        <v>138088</v>
      </c>
      <c r="DJ21">
        <v>31077</v>
      </c>
      <c r="DK21">
        <v>622</v>
      </c>
      <c r="DL21">
        <v>0</v>
      </c>
      <c r="DM21">
        <v>27430</v>
      </c>
      <c r="DN21">
        <v>128409</v>
      </c>
      <c r="DO21">
        <v>33862</v>
      </c>
      <c r="DP21">
        <v>165518</v>
      </c>
      <c r="DQ21">
        <v>-3247</v>
      </c>
      <c r="DR21">
        <v>81469</v>
      </c>
      <c r="DS21">
        <v>16451</v>
      </c>
      <c r="DT21">
        <v>965</v>
      </c>
      <c r="DU21">
        <v>105214</v>
      </c>
      <c r="DV21">
        <v>22914</v>
      </c>
      <c r="DW21">
        <v>700</v>
      </c>
      <c r="DX21">
        <v>0</v>
      </c>
      <c r="DY21">
        <v>17886</v>
      </c>
      <c r="DZ21">
        <v>104383</v>
      </c>
      <c r="EA21">
        <v>18116</v>
      </c>
      <c r="EB21">
        <v>123100</v>
      </c>
      <c r="EC21">
        <v>-601</v>
      </c>
      <c r="ED21">
        <v>72671</v>
      </c>
      <c r="EE21">
        <v>23644</v>
      </c>
      <c r="EF21">
        <v>1206</v>
      </c>
      <c r="EG21">
        <v>159470</v>
      </c>
      <c r="EH21">
        <v>21048</v>
      </c>
      <c r="EI21">
        <v>7519</v>
      </c>
      <c r="EJ21">
        <v>0</v>
      </c>
      <c r="EK21">
        <v>10185</v>
      </c>
      <c r="EL21">
        <v>93719</v>
      </c>
      <c r="EM21">
        <v>32369</v>
      </c>
      <c r="EN21">
        <v>169655</v>
      </c>
      <c r="EO21">
        <v>-43567</v>
      </c>
      <c r="EP21">
        <v>91569</v>
      </c>
      <c r="EQ21">
        <v>19485</v>
      </c>
      <c r="ER21">
        <v>2984</v>
      </c>
      <c r="ES21">
        <v>99048</v>
      </c>
      <c r="ET21">
        <v>41306</v>
      </c>
      <c r="EU21">
        <v>2886</v>
      </c>
      <c r="EV21">
        <v>228</v>
      </c>
      <c r="EW21">
        <v>26146</v>
      </c>
      <c r="EX21">
        <v>132875</v>
      </c>
      <c r="EY21">
        <v>25583</v>
      </c>
      <c r="EZ21">
        <v>125194</v>
      </c>
      <c r="FA21">
        <v>33264</v>
      </c>
      <c r="FB21">
        <v>0</v>
      </c>
      <c r="FC21">
        <v>0</v>
      </c>
      <c r="FD21">
        <v>0</v>
      </c>
      <c r="FE21">
        <v>0</v>
      </c>
      <c r="FF21">
        <v>0</v>
      </c>
      <c r="FG21">
        <v>0</v>
      </c>
      <c r="FH21">
        <v>0</v>
      </c>
      <c r="FI21">
        <v>0</v>
      </c>
      <c r="FJ21">
        <v>0</v>
      </c>
      <c r="FK21">
        <v>0</v>
      </c>
      <c r="FL21">
        <v>0</v>
      </c>
      <c r="FM21">
        <v>0</v>
      </c>
      <c r="FN21">
        <v>90324</v>
      </c>
      <c r="FO21">
        <v>36023</v>
      </c>
      <c r="FP21">
        <v>825</v>
      </c>
      <c r="FQ21">
        <v>300371</v>
      </c>
      <c r="FR21">
        <v>91553</v>
      </c>
      <c r="FS21">
        <v>2646</v>
      </c>
      <c r="FT21">
        <v>359</v>
      </c>
      <c r="FU21">
        <v>14150</v>
      </c>
      <c r="FV21">
        <v>181877</v>
      </c>
      <c r="FW21">
        <v>39853</v>
      </c>
      <c r="FX21">
        <v>314521</v>
      </c>
      <c r="FY21">
        <v>-92791</v>
      </c>
      <c r="FZ21">
        <v>125021</v>
      </c>
      <c r="GA21">
        <v>14832</v>
      </c>
      <c r="GB21">
        <v>656</v>
      </c>
      <c r="GC21">
        <v>387732</v>
      </c>
      <c r="GD21">
        <v>83913</v>
      </c>
      <c r="GE21">
        <v>12404</v>
      </c>
      <c r="GF21">
        <v>659</v>
      </c>
      <c r="GG21">
        <v>27808</v>
      </c>
      <c r="GH21">
        <v>208934</v>
      </c>
      <c r="GI21">
        <v>28551</v>
      </c>
      <c r="GJ21">
        <v>415540</v>
      </c>
      <c r="GK21">
        <v>-178055</v>
      </c>
      <c r="GL21">
        <v>80208</v>
      </c>
      <c r="GM21">
        <v>20650</v>
      </c>
      <c r="GN21">
        <v>845</v>
      </c>
      <c r="GO21">
        <v>409065</v>
      </c>
      <c r="GP21">
        <v>59769</v>
      </c>
      <c r="GQ21">
        <v>58</v>
      </c>
      <c r="GR21">
        <v>4</v>
      </c>
      <c r="GS21">
        <v>19839</v>
      </c>
      <c r="GT21">
        <v>139977</v>
      </c>
      <c r="GU21">
        <v>21557</v>
      </c>
      <c r="GV21">
        <v>428904</v>
      </c>
      <c r="GW21">
        <v>-267370</v>
      </c>
      <c r="GX21">
        <v>62280</v>
      </c>
      <c r="GY21">
        <v>27142</v>
      </c>
      <c r="GZ21">
        <v>51</v>
      </c>
      <c r="HA21">
        <v>535521</v>
      </c>
      <c r="HB21">
        <v>85770</v>
      </c>
      <c r="HC21">
        <v>945</v>
      </c>
      <c r="HD21">
        <v>0</v>
      </c>
      <c r="HE21">
        <v>20309</v>
      </c>
      <c r="HF21">
        <v>148050</v>
      </c>
      <c r="HG21">
        <v>28138</v>
      </c>
      <c r="HH21">
        <v>555830</v>
      </c>
      <c r="HI21">
        <v>-379642</v>
      </c>
      <c r="HJ21">
        <v>72888</v>
      </c>
      <c r="HK21">
        <v>19183</v>
      </c>
      <c r="HL21">
        <v>200</v>
      </c>
      <c r="HM21">
        <v>505211</v>
      </c>
      <c r="HN21">
        <v>95954</v>
      </c>
      <c r="HO21">
        <v>4026</v>
      </c>
      <c r="HP21">
        <v>0</v>
      </c>
      <c r="HQ21">
        <v>8469</v>
      </c>
      <c r="HR21">
        <v>168842</v>
      </c>
      <c r="HS21">
        <v>23409</v>
      </c>
      <c r="HT21">
        <v>513680</v>
      </c>
      <c r="HU21">
        <v>-321429</v>
      </c>
      <c r="HV21">
        <v>60325</v>
      </c>
      <c r="HW21">
        <v>30318</v>
      </c>
      <c r="HX21">
        <v>194</v>
      </c>
      <c r="HY21">
        <v>361838</v>
      </c>
      <c r="HZ21">
        <v>53984</v>
      </c>
      <c r="IA21">
        <v>6485</v>
      </c>
      <c r="IB21">
        <v>0</v>
      </c>
      <c r="IC21">
        <v>12000</v>
      </c>
      <c r="ID21">
        <v>114309</v>
      </c>
      <c r="IE21">
        <v>36997</v>
      </c>
      <c r="IF21">
        <v>373838</v>
      </c>
      <c r="IG21">
        <v>-222532</v>
      </c>
      <c r="IH21">
        <v>42361</v>
      </c>
      <c r="II21">
        <v>41066</v>
      </c>
      <c r="IJ21">
        <v>165</v>
      </c>
      <c r="IK21">
        <v>332315</v>
      </c>
      <c r="IL21">
        <v>73723</v>
      </c>
      <c r="IM21">
        <v>1325</v>
      </c>
      <c r="IN21">
        <v>130</v>
      </c>
      <c r="IO21">
        <v>10181</v>
      </c>
      <c r="IP21">
        <v>116084</v>
      </c>
      <c r="IQ21">
        <v>42686</v>
      </c>
      <c r="IR21">
        <v>342496</v>
      </c>
      <c r="IS21">
        <v>-183726</v>
      </c>
      <c r="IT21">
        <v>47261</v>
      </c>
      <c r="IU21">
        <v>17052</v>
      </c>
      <c r="IV21">
        <v>231</v>
      </c>
      <c r="IW21">
        <v>433907</v>
      </c>
      <c r="IX21">
        <v>58676</v>
      </c>
      <c r="IY21">
        <v>73</v>
      </c>
      <c r="IZ21">
        <v>0</v>
      </c>
      <c r="JA21">
        <v>2263</v>
      </c>
      <c r="JB21">
        <v>105937</v>
      </c>
      <c r="JC21">
        <v>17356</v>
      </c>
      <c r="JD21">
        <v>436170</v>
      </c>
      <c r="JE21">
        <v>-312877</v>
      </c>
      <c r="JF21">
        <v>26484</v>
      </c>
      <c r="JG21">
        <v>15993</v>
      </c>
      <c r="JH21">
        <v>588</v>
      </c>
      <c r="JI21">
        <v>395086</v>
      </c>
      <c r="JJ21">
        <v>68690</v>
      </c>
      <c r="JK21">
        <v>3416</v>
      </c>
      <c r="JL21">
        <v>0</v>
      </c>
      <c r="JM21">
        <v>12318</v>
      </c>
      <c r="JN21">
        <v>95174</v>
      </c>
      <c r="JO21">
        <v>19997</v>
      </c>
      <c r="JP21">
        <v>407404</v>
      </c>
      <c r="JQ21">
        <v>-292233</v>
      </c>
      <c r="JR21">
        <v>72150</v>
      </c>
      <c r="JS21">
        <v>6578</v>
      </c>
      <c r="JT21">
        <v>120</v>
      </c>
      <c r="JU21">
        <v>419300</v>
      </c>
      <c r="JV21">
        <v>52557</v>
      </c>
      <c r="JW21">
        <v>874</v>
      </c>
      <c r="JX21">
        <v>20</v>
      </c>
      <c r="JY21">
        <v>11946</v>
      </c>
      <c r="JZ21">
        <v>124707</v>
      </c>
      <c r="KA21">
        <v>7592</v>
      </c>
      <c r="KB21">
        <v>431246</v>
      </c>
      <c r="KC21">
        <v>-298947</v>
      </c>
      <c r="KD21">
        <v>45957</v>
      </c>
      <c r="KE21">
        <v>10926</v>
      </c>
      <c r="KF21">
        <v>1340</v>
      </c>
      <c r="KG21">
        <v>418758</v>
      </c>
      <c r="KH21">
        <v>57088</v>
      </c>
      <c r="KI21">
        <v>382</v>
      </c>
      <c r="KJ21">
        <v>0</v>
      </c>
      <c r="KK21">
        <v>16245</v>
      </c>
      <c r="KL21">
        <v>103045</v>
      </c>
      <c r="KM21">
        <v>12648</v>
      </c>
      <c r="KN21">
        <v>435003</v>
      </c>
      <c r="KO21">
        <v>-319310</v>
      </c>
      <c r="KP21">
        <v>50095</v>
      </c>
      <c r="KQ21">
        <v>15166</v>
      </c>
      <c r="KR21">
        <v>351</v>
      </c>
      <c r="KS21">
        <v>457671</v>
      </c>
      <c r="KT21">
        <v>36656</v>
      </c>
      <c r="KU21">
        <v>2476</v>
      </c>
      <c r="KV21">
        <v>0</v>
      </c>
      <c r="KW21">
        <v>20386</v>
      </c>
      <c r="KX21">
        <v>86751</v>
      </c>
      <c r="KY21">
        <v>17993</v>
      </c>
      <c r="KZ21">
        <v>478057</v>
      </c>
      <c r="LA21">
        <v>-373313</v>
      </c>
      <c r="LB21">
        <v>83560</v>
      </c>
      <c r="LC21">
        <v>11363</v>
      </c>
      <c r="LD21">
        <v>145</v>
      </c>
      <c r="LE21">
        <v>513123</v>
      </c>
      <c r="LF21">
        <v>55442</v>
      </c>
      <c r="LG21">
        <v>1442</v>
      </c>
      <c r="LH21">
        <v>0</v>
      </c>
      <c r="LI21">
        <v>16302</v>
      </c>
      <c r="LJ21">
        <v>139002</v>
      </c>
      <c r="LK21">
        <v>12950</v>
      </c>
      <c r="LL21">
        <v>529425</v>
      </c>
      <c r="LM21">
        <v>-377473</v>
      </c>
      <c r="LN21">
        <v>61038</v>
      </c>
      <c r="LO21">
        <v>31543</v>
      </c>
      <c r="LP21">
        <v>253</v>
      </c>
      <c r="LQ21">
        <v>454694</v>
      </c>
      <c r="LR21">
        <v>66449</v>
      </c>
      <c r="LS21">
        <v>1744</v>
      </c>
      <c r="LT21">
        <v>45</v>
      </c>
      <c r="LU21">
        <v>33598</v>
      </c>
      <c r="LV21">
        <v>127487</v>
      </c>
      <c r="LW21">
        <v>33585</v>
      </c>
      <c r="LX21">
        <v>488292</v>
      </c>
      <c r="LY21">
        <v>-327220</v>
      </c>
      <c r="LZ21">
        <v>49042</v>
      </c>
      <c r="MA21">
        <v>27812</v>
      </c>
      <c r="MB21">
        <v>429</v>
      </c>
      <c r="MC21">
        <v>443788</v>
      </c>
      <c r="MD21">
        <v>52616</v>
      </c>
      <c r="ME21">
        <v>3656</v>
      </c>
      <c r="MF21">
        <v>34</v>
      </c>
      <c r="MG21">
        <v>15590</v>
      </c>
      <c r="MH21">
        <v>101658</v>
      </c>
      <c r="MI21">
        <v>31931</v>
      </c>
      <c r="MJ21">
        <v>459378</v>
      </c>
      <c r="MK21">
        <v>-325789</v>
      </c>
      <c r="ML21">
        <v>50974</v>
      </c>
      <c r="MM21">
        <v>9278</v>
      </c>
      <c r="MN21">
        <v>652</v>
      </c>
      <c r="MO21">
        <v>389264</v>
      </c>
      <c r="MP21">
        <v>60864</v>
      </c>
      <c r="MQ21">
        <v>2040</v>
      </c>
      <c r="MR21">
        <v>33</v>
      </c>
      <c r="MS21">
        <v>22294</v>
      </c>
      <c r="MT21">
        <v>111838</v>
      </c>
      <c r="MU21">
        <v>12003</v>
      </c>
      <c r="MV21">
        <v>411558</v>
      </c>
      <c r="MW21">
        <v>-287717</v>
      </c>
      <c r="MX21">
        <v>49191</v>
      </c>
      <c r="MY21">
        <v>17283</v>
      </c>
      <c r="MZ21">
        <v>735</v>
      </c>
      <c r="NA21">
        <v>365460</v>
      </c>
      <c r="NB21">
        <v>45623</v>
      </c>
      <c r="NC21">
        <v>3595</v>
      </c>
      <c r="ND21">
        <v>0</v>
      </c>
      <c r="NE21">
        <v>20050</v>
      </c>
      <c r="NF21">
        <v>94814</v>
      </c>
      <c r="NG21">
        <v>21613</v>
      </c>
      <c r="NH21">
        <v>385510</v>
      </c>
      <c r="NI21">
        <v>-269083</v>
      </c>
      <c r="NJ21">
        <v>20962</v>
      </c>
      <c r="NK21">
        <v>7794</v>
      </c>
      <c r="NL21">
        <v>749</v>
      </c>
      <c r="NM21">
        <v>468990</v>
      </c>
      <c r="NN21">
        <v>20691</v>
      </c>
      <c r="NO21">
        <v>544</v>
      </c>
      <c r="NP21">
        <v>0</v>
      </c>
      <c r="NQ21">
        <v>21704</v>
      </c>
      <c r="NR21">
        <v>41653</v>
      </c>
      <c r="NS21">
        <v>9087</v>
      </c>
      <c r="NT21">
        <v>490694</v>
      </c>
      <c r="NU21">
        <v>-439954</v>
      </c>
      <c r="NV21">
        <v>28902</v>
      </c>
      <c r="NW21">
        <v>8960</v>
      </c>
      <c r="NX21">
        <v>55</v>
      </c>
      <c r="NY21">
        <v>367857</v>
      </c>
      <c r="NZ21">
        <v>33630</v>
      </c>
      <c r="OA21">
        <v>1039</v>
      </c>
      <c r="OB21">
        <v>0</v>
      </c>
      <c r="OC21">
        <v>19193</v>
      </c>
      <c r="OD21">
        <v>62532</v>
      </c>
      <c r="OE21">
        <v>10054</v>
      </c>
      <c r="OF21">
        <v>387050</v>
      </c>
      <c r="OG21">
        <v>-314464</v>
      </c>
      <c r="OH21">
        <v>38228</v>
      </c>
      <c r="OI21">
        <v>3794</v>
      </c>
      <c r="OJ21">
        <v>105</v>
      </c>
      <c r="OK21">
        <v>370213</v>
      </c>
      <c r="OL21">
        <v>50209</v>
      </c>
      <c r="OM21">
        <v>2133</v>
      </c>
      <c r="ON21">
        <v>0</v>
      </c>
      <c r="OO21">
        <v>29040</v>
      </c>
      <c r="OP21">
        <v>88437</v>
      </c>
      <c r="OQ21">
        <v>6032</v>
      </c>
      <c r="OR21">
        <v>399253</v>
      </c>
      <c r="OS21">
        <v>-304784</v>
      </c>
      <c r="OT21">
        <v>30474</v>
      </c>
      <c r="OU21">
        <v>8202</v>
      </c>
      <c r="OV21">
        <v>153</v>
      </c>
      <c r="OW21">
        <v>470206</v>
      </c>
      <c r="OX21">
        <v>126037</v>
      </c>
      <c r="OY21">
        <v>45</v>
      </c>
      <c r="OZ21">
        <v>0</v>
      </c>
      <c r="PA21">
        <v>24830</v>
      </c>
      <c r="PB21">
        <v>156511</v>
      </c>
      <c r="PC21">
        <v>8400</v>
      </c>
      <c r="PD21">
        <v>495036</v>
      </c>
      <c r="PE21">
        <v>-330125</v>
      </c>
      <c r="PF21">
        <v>17152</v>
      </c>
      <c r="PG21">
        <v>10214</v>
      </c>
      <c r="PH21">
        <v>20</v>
      </c>
      <c r="PI21">
        <v>444400</v>
      </c>
      <c r="PJ21">
        <v>134874</v>
      </c>
      <c r="PK21">
        <v>6783</v>
      </c>
      <c r="PL21">
        <v>10</v>
      </c>
      <c r="PM21">
        <v>23697</v>
      </c>
      <c r="PN21">
        <v>152026</v>
      </c>
      <c r="PO21">
        <v>17027</v>
      </c>
      <c r="PP21">
        <v>468097</v>
      </c>
      <c r="PQ21">
        <v>-299044</v>
      </c>
      <c r="PR21">
        <v>26836</v>
      </c>
      <c r="PS21">
        <v>31965</v>
      </c>
      <c r="PT21">
        <v>88</v>
      </c>
      <c r="PU21">
        <v>482546</v>
      </c>
      <c r="PV21">
        <v>102469</v>
      </c>
      <c r="PW21">
        <v>1104</v>
      </c>
      <c r="PX21">
        <v>0</v>
      </c>
      <c r="PY21">
        <v>14518</v>
      </c>
      <c r="PZ21">
        <v>129305</v>
      </c>
      <c r="QA21">
        <v>33157</v>
      </c>
      <c r="QB21">
        <v>497064</v>
      </c>
      <c r="QC21">
        <v>-334602</v>
      </c>
      <c r="QD21">
        <v>22794</v>
      </c>
      <c r="QE21">
        <v>15310</v>
      </c>
      <c r="QF21">
        <v>60</v>
      </c>
      <c r="QG21">
        <v>342747</v>
      </c>
      <c r="QH21">
        <v>83504</v>
      </c>
      <c r="QI21">
        <v>1893</v>
      </c>
      <c r="QJ21">
        <v>4</v>
      </c>
      <c r="QK21">
        <v>6538</v>
      </c>
      <c r="QL21">
        <v>106298</v>
      </c>
      <c r="QM21">
        <v>17267</v>
      </c>
      <c r="QN21">
        <v>349285</v>
      </c>
      <c r="QO21">
        <v>-225720</v>
      </c>
      <c r="QP21">
        <v>38711</v>
      </c>
      <c r="QQ21">
        <v>7915</v>
      </c>
      <c r="QR21">
        <v>1820</v>
      </c>
      <c r="QS21">
        <v>203478</v>
      </c>
      <c r="QT21">
        <v>126578</v>
      </c>
      <c r="QU21">
        <v>79</v>
      </c>
      <c r="QV21">
        <v>0</v>
      </c>
      <c r="QW21">
        <v>29752</v>
      </c>
      <c r="QX21">
        <v>165289</v>
      </c>
      <c r="QY21">
        <v>9814</v>
      </c>
      <c r="QZ21">
        <v>233230</v>
      </c>
      <c r="RA21">
        <v>-58127</v>
      </c>
      <c r="RB21">
        <v>11348</v>
      </c>
      <c r="RC21">
        <v>12181</v>
      </c>
      <c r="RD21">
        <v>7</v>
      </c>
      <c r="RE21">
        <v>482858</v>
      </c>
      <c r="RF21">
        <v>119351</v>
      </c>
      <c r="RG21">
        <v>1152</v>
      </c>
      <c r="RH21">
        <v>0</v>
      </c>
      <c r="RI21">
        <v>24407</v>
      </c>
      <c r="RJ21">
        <v>130699</v>
      </c>
      <c r="RK21">
        <v>13340</v>
      </c>
      <c r="RL21">
        <v>507265</v>
      </c>
      <c r="RM21">
        <v>-363226</v>
      </c>
      <c r="RN21">
        <v>13740</v>
      </c>
      <c r="RO21">
        <v>6199</v>
      </c>
      <c r="RP21">
        <v>15</v>
      </c>
      <c r="RQ21">
        <v>368621</v>
      </c>
      <c r="RR21">
        <v>104320</v>
      </c>
      <c r="RS21">
        <v>2407</v>
      </c>
      <c r="RT21">
        <v>0</v>
      </c>
      <c r="RU21">
        <v>12368</v>
      </c>
      <c r="RV21">
        <v>118060</v>
      </c>
      <c r="RW21">
        <v>8621</v>
      </c>
      <c r="RX21">
        <v>380989</v>
      </c>
      <c r="RY21">
        <v>-254308</v>
      </c>
      <c r="RZ21">
        <v>25041</v>
      </c>
      <c r="SA21">
        <v>3299</v>
      </c>
      <c r="SB21">
        <v>1458</v>
      </c>
      <c r="SC21">
        <v>437878</v>
      </c>
      <c r="SD21">
        <v>110739</v>
      </c>
      <c r="SE21">
        <v>1245</v>
      </c>
      <c r="SF21">
        <v>0</v>
      </c>
      <c r="SG21">
        <v>24892</v>
      </c>
      <c r="SH21">
        <v>135780</v>
      </c>
      <c r="SI21">
        <v>6002</v>
      </c>
      <c r="SJ21">
        <v>462770</v>
      </c>
      <c r="SK21">
        <v>-320988</v>
      </c>
      <c r="SL21">
        <v>36285</v>
      </c>
      <c r="SM21">
        <v>7880</v>
      </c>
      <c r="SN21">
        <v>6</v>
      </c>
      <c r="SO21">
        <v>535700</v>
      </c>
      <c r="SP21">
        <v>45487</v>
      </c>
      <c r="SQ21">
        <v>168</v>
      </c>
      <c r="SR21">
        <v>0</v>
      </c>
      <c r="SS21">
        <v>9268</v>
      </c>
      <c r="ST21">
        <v>81772</v>
      </c>
      <c r="SU21">
        <v>8054</v>
      </c>
      <c r="SV21">
        <v>544968</v>
      </c>
      <c r="SW21">
        <v>-455142</v>
      </c>
      <c r="SX21">
        <v>13387</v>
      </c>
      <c r="SY21">
        <v>7943</v>
      </c>
      <c r="SZ21">
        <v>5</v>
      </c>
      <c r="TA21">
        <v>439903</v>
      </c>
      <c r="TB21">
        <v>51349</v>
      </c>
      <c r="TC21">
        <v>3714</v>
      </c>
      <c r="TD21">
        <v>42</v>
      </c>
      <c r="TE21">
        <v>4595</v>
      </c>
      <c r="TF21">
        <v>64736</v>
      </c>
      <c r="TG21">
        <v>11704</v>
      </c>
      <c r="TH21">
        <v>444498</v>
      </c>
      <c r="TI21">
        <v>-368058</v>
      </c>
      <c r="TJ21">
        <v>20248</v>
      </c>
      <c r="TK21">
        <v>6599</v>
      </c>
      <c r="TL21">
        <v>267</v>
      </c>
      <c r="TM21">
        <v>617929</v>
      </c>
      <c r="TN21">
        <v>76737</v>
      </c>
      <c r="TO21">
        <v>9902</v>
      </c>
      <c r="TP21">
        <v>335</v>
      </c>
      <c r="TQ21">
        <v>21321</v>
      </c>
      <c r="TR21">
        <v>96985</v>
      </c>
      <c r="TS21">
        <v>17103</v>
      </c>
      <c r="TT21">
        <v>639250</v>
      </c>
      <c r="TU21">
        <v>-525162</v>
      </c>
      <c r="TV21">
        <v>17039</v>
      </c>
      <c r="TW21">
        <v>5946</v>
      </c>
      <c r="TX21">
        <v>136</v>
      </c>
      <c r="TY21">
        <v>517836</v>
      </c>
      <c r="TZ21">
        <v>68099</v>
      </c>
      <c r="UA21">
        <v>33362</v>
      </c>
      <c r="UB21">
        <v>0</v>
      </c>
      <c r="UC21">
        <v>18737</v>
      </c>
      <c r="UD21">
        <v>85138</v>
      </c>
      <c r="UE21">
        <v>39444</v>
      </c>
      <c r="UF21">
        <v>536573</v>
      </c>
      <c r="UG21">
        <v>-411991</v>
      </c>
      <c r="UH21">
        <v>19856</v>
      </c>
      <c r="UI21">
        <v>3238</v>
      </c>
      <c r="UJ21">
        <v>0</v>
      </c>
      <c r="UK21">
        <v>449737</v>
      </c>
      <c r="UL21">
        <v>37197</v>
      </c>
      <c r="UM21">
        <v>27815</v>
      </c>
      <c r="UN21">
        <v>0</v>
      </c>
      <c r="UO21">
        <v>5556</v>
      </c>
      <c r="UP21">
        <v>57053</v>
      </c>
      <c r="UQ21">
        <v>31053</v>
      </c>
      <c r="UR21">
        <v>455293</v>
      </c>
      <c r="US21">
        <v>-367187</v>
      </c>
      <c r="UT21">
        <v>25295</v>
      </c>
      <c r="UU21">
        <v>6160</v>
      </c>
      <c r="UV21">
        <v>509</v>
      </c>
      <c r="UW21">
        <v>366931</v>
      </c>
      <c r="UX21">
        <v>57698</v>
      </c>
      <c r="UY21">
        <v>979</v>
      </c>
      <c r="UZ21">
        <v>4369</v>
      </c>
      <c r="VA21">
        <v>10091</v>
      </c>
      <c r="VB21">
        <v>82993</v>
      </c>
      <c r="VC21">
        <v>12017</v>
      </c>
      <c r="VD21">
        <v>377022</v>
      </c>
      <c r="VE21">
        <v>-282012</v>
      </c>
      <c r="VF21">
        <v>37572</v>
      </c>
      <c r="VG21">
        <v>3105</v>
      </c>
      <c r="VH21">
        <v>0</v>
      </c>
      <c r="VI21">
        <v>661894</v>
      </c>
      <c r="VJ21">
        <v>93089</v>
      </c>
      <c r="VK21">
        <v>392</v>
      </c>
      <c r="VL21">
        <v>0</v>
      </c>
      <c r="VM21">
        <v>14195</v>
      </c>
      <c r="VN21">
        <v>130661</v>
      </c>
      <c r="VO21">
        <v>3497</v>
      </c>
      <c r="VP21">
        <v>676089</v>
      </c>
      <c r="VQ21">
        <v>-541931</v>
      </c>
      <c r="VR21">
        <v>37086</v>
      </c>
      <c r="VS21">
        <v>8125</v>
      </c>
      <c r="VT21">
        <v>455</v>
      </c>
      <c r="VU21">
        <v>590195</v>
      </c>
      <c r="VV21">
        <v>181031</v>
      </c>
      <c r="VW21">
        <v>3110</v>
      </c>
      <c r="VX21">
        <v>83</v>
      </c>
      <c r="VY21">
        <v>11978</v>
      </c>
      <c r="VZ21">
        <v>218117</v>
      </c>
      <c r="WA21">
        <v>11773</v>
      </c>
      <c r="WB21">
        <v>602173</v>
      </c>
      <c r="WC21">
        <v>-372283</v>
      </c>
      <c r="WD21">
        <v>24053</v>
      </c>
      <c r="WE21">
        <v>9427</v>
      </c>
      <c r="WF21">
        <v>600</v>
      </c>
      <c r="WG21">
        <v>520891</v>
      </c>
      <c r="WH21">
        <v>153874</v>
      </c>
      <c r="WI21">
        <v>210</v>
      </c>
      <c r="WJ21">
        <v>0</v>
      </c>
      <c r="WK21">
        <v>9683</v>
      </c>
      <c r="WL21">
        <v>177927</v>
      </c>
      <c r="WM21">
        <v>10237</v>
      </c>
      <c r="WN21">
        <v>530574</v>
      </c>
      <c r="WO21">
        <v>-342410</v>
      </c>
      <c r="WP21">
        <v>27481</v>
      </c>
      <c r="WQ21">
        <v>10233</v>
      </c>
      <c r="WR21">
        <v>226</v>
      </c>
      <c r="WS21">
        <v>273056</v>
      </c>
      <c r="WT21">
        <v>133630</v>
      </c>
      <c r="WU21">
        <v>590</v>
      </c>
      <c r="WV21">
        <v>0</v>
      </c>
      <c r="WW21">
        <v>18470</v>
      </c>
      <c r="WX21">
        <v>161111</v>
      </c>
      <c r="WY21">
        <v>11049</v>
      </c>
      <c r="WZ21">
        <v>291526</v>
      </c>
      <c r="XA21">
        <v>-119366</v>
      </c>
      <c r="XB21">
        <v>40037</v>
      </c>
      <c r="XC21">
        <v>9600</v>
      </c>
      <c r="XD21">
        <v>352</v>
      </c>
      <c r="XE21">
        <v>535837</v>
      </c>
      <c r="XF21">
        <v>218421</v>
      </c>
      <c r="XG21">
        <v>564</v>
      </c>
      <c r="XH21">
        <v>0</v>
      </c>
      <c r="XI21">
        <v>15181</v>
      </c>
      <c r="XJ21">
        <v>258458</v>
      </c>
      <c r="XK21">
        <v>10516</v>
      </c>
      <c r="XL21">
        <v>551018</v>
      </c>
      <c r="XM21">
        <v>-282044</v>
      </c>
      <c r="XN21">
        <v>27696</v>
      </c>
      <c r="XO21">
        <v>16108</v>
      </c>
      <c r="XP21">
        <v>676</v>
      </c>
      <c r="XQ21">
        <v>597721</v>
      </c>
      <c r="XR21">
        <v>216374</v>
      </c>
      <c r="XS21">
        <v>3941</v>
      </c>
      <c r="XT21">
        <v>0</v>
      </c>
      <c r="XU21">
        <v>17210</v>
      </c>
      <c r="XV21">
        <v>244070</v>
      </c>
      <c r="XW21">
        <v>20725</v>
      </c>
      <c r="XX21">
        <v>614931</v>
      </c>
      <c r="XY21">
        <v>-350136</v>
      </c>
      <c r="XZ21">
        <v>44849</v>
      </c>
      <c r="YA21">
        <v>22472</v>
      </c>
      <c r="YB21">
        <v>14</v>
      </c>
      <c r="YC21">
        <v>549448</v>
      </c>
      <c r="YD21">
        <v>184665</v>
      </c>
      <c r="YE21">
        <v>4783</v>
      </c>
      <c r="YF21">
        <v>0</v>
      </c>
      <c r="YG21">
        <v>12475</v>
      </c>
      <c r="YH21">
        <v>229514</v>
      </c>
      <c r="YI21">
        <v>27269</v>
      </c>
      <c r="YJ21">
        <v>561923</v>
      </c>
      <c r="YK21">
        <v>-305140</v>
      </c>
      <c r="YL21">
        <v>29177</v>
      </c>
      <c r="YM21">
        <v>12805</v>
      </c>
      <c r="YN21">
        <v>475</v>
      </c>
      <c r="YO21">
        <v>522970</v>
      </c>
      <c r="YP21">
        <v>208978</v>
      </c>
      <c r="YQ21">
        <v>4078</v>
      </c>
      <c r="YR21">
        <v>0</v>
      </c>
      <c r="YS21">
        <v>10771</v>
      </c>
      <c r="YT21">
        <v>238155</v>
      </c>
      <c r="YU21">
        <v>17358</v>
      </c>
      <c r="YV21">
        <v>533741</v>
      </c>
      <c r="YW21">
        <v>-278228</v>
      </c>
      <c r="YX21">
        <v>34247</v>
      </c>
      <c r="YY21">
        <v>9486</v>
      </c>
      <c r="YZ21">
        <v>641</v>
      </c>
      <c r="ZA21">
        <v>672589</v>
      </c>
      <c r="ZB21">
        <v>171496</v>
      </c>
      <c r="ZC21">
        <v>560</v>
      </c>
      <c r="ZD21">
        <v>0</v>
      </c>
      <c r="ZE21">
        <v>17547</v>
      </c>
      <c r="ZF21">
        <v>205743</v>
      </c>
      <c r="ZG21">
        <v>10687</v>
      </c>
      <c r="ZH21">
        <v>690136</v>
      </c>
      <c r="ZI21">
        <v>-473706</v>
      </c>
      <c r="ZJ21">
        <v>65887</v>
      </c>
      <c r="ZK21">
        <v>7316</v>
      </c>
      <c r="ZL21">
        <v>11</v>
      </c>
      <c r="ZM21">
        <v>366201</v>
      </c>
      <c r="ZN21">
        <v>186469</v>
      </c>
      <c r="ZO21">
        <v>114</v>
      </c>
      <c r="ZP21">
        <v>0</v>
      </c>
      <c r="ZQ21">
        <v>14093</v>
      </c>
      <c r="ZR21">
        <v>252356</v>
      </c>
      <c r="ZS21">
        <v>7441</v>
      </c>
      <c r="ZT21">
        <v>380294</v>
      </c>
      <c r="ZU21">
        <v>-120497</v>
      </c>
      <c r="ZV21">
        <v>120259</v>
      </c>
      <c r="ZW21">
        <v>11171</v>
      </c>
      <c r="ZX21">
        <v>0</v>
      </c>
      <c r="ZY21">
        <v>394530</v>
      </c>
      <c r="ZZ21">
        <v>163203</v>
      </c>
      <c r="AAA21">
        <v>824</v>
      </c>
      <c r="AAB21">
        <v>0</v>
      </c>
      <c r="AAC21">
        <v>7991</v>
      </c>
      <c r="AAD21">
        <v>283462</v>
      </c>
      <c r="AAE21">
        <v>11995</v>
      </c>
      <c r="AAF21">
        <v>402521</v>
      </c>
      <c r="AAG21">
        <v>-107064</v>
      </c>
      <c r="AAH21">
        <v>119505</v>
      </c>
      <c r="AAI21">
        <v>7924</v>
      </c>
      <c r="AAJ21">
        <v>0</v>
      </c>
      <c r="AAK21">
        <v>654607</v>
      </c>
      <c r="AAL21">
        <v>211945</v>
      </c>
      <c r="AAM21">
        <v>298</v>
      </c>
      <c r="AAN21">
        <v>0</v>
      </c>
      <c r="AAO21">
        <v>7521</v>
      </c>
      <c r="AAP21">
        <v>331450</v>
      </c>
      <c r="AAQ21">
        <v>8222</v>
      </c>
      <c r="AAR21">
        <v>662128</v>
      </c>
      <c r="AAS21">
        <v>-322456</v>
      </c>
      <c r="AAT21">
        <v>39120</v>
      </c>
      <c r="AAU21">
        <v>7103</v>
      </c>
      <c r="AAV21">
        <v>1139</v>
      </c>
      <c r="AAW21">
        <v>503113</v>
      </c>
      <c r="AAX21">
        <v>227266</v>
      </c>
      <c r="AAY21">
        <v>6084</v>
      </c>
      <c r="AAZ21">
        <v>0</v>
      </c>
      <c r="ABA21">
        <v>9606</v>
      </c>
      <c r="ABB21">
        <v>266386</v>
      </c>
      <c r="ABC21">
        <v>14326</v>
      </c>
      <c r="ABD21">
        <v>512719</v>
      </c>
      <c r="ABE21">
        <v>-232007</v>
      </c>
      <c r="ABF21">
        <v>41561</v>
      </c>
      <c r="ABG21">
        <v>6700</v>
      </c>
      <c r="ABH21">
        <v>547</v>
      </c>
      <c r="ABI21">
        <v>496719</v>
      </c>
      <c r="ABJ21">
        <v>135682</v>
      </c>
      <c r="ABK21">
        <v>5606</v>
      </c>
      <c r="ABL21">
        <v>0</v>
      </c>
      <c r="ABM21">
        <v>9581</v>
      </c>
      <c r="ABN21">
        <v>177243</v>
      </c>
      <c r="ABO21">
        <v>12853</v>
      </c>
      <c r="ABP21">
        <v>506300</v>
      </c>
      <c r="ABQ21">
        <v>-316204</v>
      </c>
      <c r="ABR21">
        <v>45464</v>
      </c>
      <c r="ABS21">
        <v>8281</v>
      </c>
      <c r="ABT21">
        <v>358</v>
      </c>
      <c r="ABU21">
        <v>758188</v>
      </c>
      <c r="ABV21">
        <v>144469</v>
      </c>
      <c r="ABW21">
        <v>890</v>
      </c>
      <c r="ABX21">
        <v>0</v>
      </c>
      <c r="ABY21">
        <v>3729</v>
      </c>
      <c r="ABZ21">
        <v>189933</v>
      </c>
      <c r="ACA21">
        <v>9529</v>
      </c>
      <c r="ACB21">
        <v>761917</v>
      </c>
      <c r="ACC21">
        <v>-562455</v>
      </c>
      <c r="ACD21">
        <v>224547</v>
      </c>
      <c r="ACE21">
        <v>86079</v>
      </c>
      <c r="ACF21">
        <v>1300</v>
      </c>
      <c r="ACG21">
        <v>494480</v>
      </c>
      <c r="ACH21">
        <v>193679</v>
      </c>
      <c r="ACI21">
        <v>3912</v>
      </c>
      <c r="ACJ21">
        <v>0</v>
      </c>
      <c r="ACK21">
        <v>14472</v>
      </c>
      <c r="ACL21">
        <v>418226</v>
      </c>
      <c r="ACM21">
        <v>91291</v>
      </c>
      <c r="ACN21">
        <v>508952</v>
      </c>
      <c r="ACO21">
        <v>565</v>
      </c>
      <c r="ACP21">
        <v>82125</v>
      </c>
      <c r="ACQ21">
        <v>59169</v>
      </c>
      <c r="ACR21">
        <v>1697</v>
      </c>
      <c r="ACS21">
        <v>945869</v>
      </c>
      <c r="ACT21">
        <v>308079</v>
      </c>
      <c r="ACU21">
        <v>17615</v>
      </c>
      <c r="ACV21">
        <v>94</v>
      </c>
      <c r="ACW21">
        <v>2271</v>
      </c>
      <c r="ACX21">
        <v>390204</v>
      </c>
      <c r="ACY21">
        <v>78575</v>
      </c>
      <c r="ACZ21">
        <v>948140</v>
      </c>
      <c r="ADA21">
        <v>-479361</v>
      </c>
      <c r="ADB21">
        <v>289455</v>
      </c>
      <c r="ADC21">
        <v>168651</v>
      </c>
      <c r="ADD21">
        <v>1326</v>
      </c>
      <c r="ADE21">
        <v>796723</v>
      </c>
      <c r="ADF21">
        <v>288496</v>
      </c>
      <c r="ADG21">
        <v>6518</v>
      </c>
      <c r="ADH21">
        <v>0</v>
      </c>
      <c r="ADI21">
        <v>18605</v>
      </c>
      <c r="ADJ21">
        <v>577951</v>
      </c>
      <c r="ADK21">
        <v>176495</v>
      </c>
      <c r="ADL21">
        <v>815328</v>
      </c>
      <c r="ADM21">
        <v>-60882</v>
      </c>
      <c r="ADN21">
        <v>246339</v>
      </c>
      <c r="ADO21">
        <v>212468</v>
      </c>
      <c r="ADP21">
        <v>16395</v>
      </c>
      <c r="ADQ21">
        <v>768225</v>
      </c>
      <c r="ADR21">
        <v>348623</v>
      </c>
      <c r="ADS21">
        <v>979</v>
      </c>
      <c r="ADT21">
        <v>0</v>
      </c>
      <c r="ADU21">
        <v>16805</v>
      </c>
      <c r="ADV21">
        <v>594962</v>
      </c>
      <c r="ADW21">
        <v>229842</v>
      </c>
      <c r="ADX21">
        <v>785030</v>
      </c>
      <c r="ADY21">
        <v>39774</v>
      </c>
      <c r="ADZ21">
        <v>297264</v>
      </c>
      <c r="AEA21">
        <v>165979</v>
      </c>
      <c r="AEB21">
        <v>7469</v>
      </c>
      <c r="AEC21">
        <v>794489</v>
      </c>
      <c r="AED21">
        <v>366467</v>
      </c>
      <c r="AEE21">
        <v>2658</v>
      </c>
      <c r="AEF21">
        <v>0</v>
      </c>
      <c r="AEG21">
        <v>17960</v>
      </c>
      <c r="AEH21">
        <v>663731</v>
      </c>
      <c r="AEI21">
        <v>176106</v>
      </c>
      <c r="AEJ21">
        <v>812449</v>
      </c>
      <c r="AEK21">
        <v>27388</v>
      </c>
      <c r="AEL21">
        <v>234248</v>
      </c>
      <c r="AEM21">
        <v>157134</v>
      </c>
      <c r="AEN21">
        <v>6017</v>
      </c>
      <c r="AEO21">
        <v>612606</v>
      </c>
      <c r="AEP21">
        <v>206583</v>
      </c>
      <c r="AEQ21">
        <v>2524</v>
      </c>
      <c r="AER21">
        <v>0</v>
      </c>
      <c r="AES21">
        <v>17842</v>
      </c>
      <c r="AET21">
        <v>440831</v>
      </c>
      <c r="AEU21">
        <v>165675</v>
      </c>
      <c r="AEV21">
        <v>630448</v>
      </c>
      <c r="AEW21">
        <v>-23942</v>
      </c>
      <c r="AEX21">
        <v>253715</v>
      </c>
      <c r="AEY21">
        <v>251146</v>
      </c>
      <c r="AEZ21">
        <v>8601</v>
      </c>
      <c r="AFA21">
        <v>642505</v>
      </c>
      <c r="AFB21">
        <v>264490</v>
      </c>
      <c r="AFC21">
        <v>3202</v>
      </c>
      <c r="AFD21">
        <v>194</v>
      </c>
      <c r="AFE21">
        <v>31410</v>
      </c>
      <c r="AFF21">
        <v>518205</v>
      </c>
      <c r="AFG21">
        <v>263143</v>
      </c>
      <c r="AFH21">
        <v>673915</v>
      </c>
      <c r="AFI21">
        <v>107433</v>
      </c>
      <c r="AFJ21">
        <v>228159</v>
      </c>
      <c r="AFK21">
        <v>210376</v>
      </c>
      <c r="AFL21">
        <v>11544</v>
      </c>
      <c r="AFM21">
        <v>909934</v>
      </c>
      <c r="AFN21">
        <v>291294</v>
      </c>
      <c r="AFO21">
        <v>4407</v>
      </c>
      <c r="AFP21">
        <v>438</v>
      </c>
      <c r="AFQ21">
        <v>20112</v>
      </c>
      <c r="AFR21">
        <v>519453</v>
      </c>
      <c r="AFS21">
        <v>226765</v>
      </c>
      <c r="AFT21">
        <v>930046</v>
      </c>
      <c r="AFU21">
        <v>-183828</v>
      </c>
      <c r="AFV21">
        <v>259834</v>
      </c>
      <c r="AFW21">
        <v>148945</v>
      </c>
      <c r="AFX21">
        <v>7783</v>
      </c>
      <c r="AFY21">
        <v>767711</v>
      </c>
      <c r="AFZ21">
        <v>357125</v>
      </c>
      <c r="AGA21">
        <v>2398</v>
      </c>
      <c r="AGB21">
        <v>300</v>
      </c>
      <c r="AGC21">
        <v>18234</v>
      </c>
      <c r="AGD21">
        <v>616959</v>
      </c>
      <c r="AGE21">
        <v>159426</v>
      </c>
      <c r="AGF21">
        <v>785945</v>
      </c>
      <c r="AGG21">
        <v>-9560</v>
      </c>
    </row>
    <row r="22" spans="1:865" x14ac:dyDescent="0.2">
      <c r="A22" t="s">
        <v>35</v>
      </c>
      <c r="B22">
        <v>4941</v>
      </c>
      <c r="C22">
        <v>3140</v>
      </c>
      <c r="D22">
        <v>15</v>
      </c>
      <c r="E22">
        <v>47314</v>
      </c>
      <c r="F22">
        <v>24336</v>
      </c>
      <c r="G22">
        <v>1592</v>
      </c>
      <c r="H22">
        <v>17</v>
      </c>
      <c r="I22">
        <v>2738</v>
      </c>
      <c r="J22">
        <v>29277</v>
      </c>
      <c r="K22">
        <v>4764</v>
      </c>
      <c r="L22">
        <v>50052</v>
      </c>
      <c r="M22">
        <v>-16011</v>
      </c>
      <c r="N22">
        <v>2130</v>
      </c>
      <c r="O22">
        <v>0</v>
      </c>
      <c r="P22">
        <v>78</v>
      </c>
      <c r="Q22">
        <v>44398</v>
      </c>
      <c r="R22">
        <v>27801</v>
      </c>
      <c r="S22">
        <v>1084</v>
      </c>
      <c r="T22">
        <v>0</v>
      </c>
      <c r="U22">
        <v>3530</v>
      </c>
      <c r="V22">
        <v>29931</v>
      </c>
      <c r="W22">
        <v>1162</v>
      </c>
      <c r="X22">
        <v>47928</v>
      </c>
      <c r="Y22">
        <v>-16835</v>
      </c>
      <c r="Z22">
        <v>8060</v>
      </c>
      <c r="AA22">
        <v>4764</v>
      </c>
      <c r="AB22">
        <v>0</v>
      </c>
      <c r="AC22">
        <v>50715</v>
      </c>
      <c r="AD22">
        <v>52472</v>
      </c>
      <c r="AE22">
        <v>0</v>
      </c>
      <c r="AF22">
        <v>106</v>
      </c>
      <c r="AG22">
        <v>6087</v>
      </c>
      <c r="AH22">
        <v>60532</v>
      </c>
      <c r="AI22">
        <v>4870</v>
      </c>
      <c r="AJ22">
        <v>56802</v>
      </c>
      <c r="AK22">
        <v>8600</v>
      </c>
      <c r="AL22">
        <v>5852</v>
      </c>
      <c r="AM22">
        <v>3618</v>
      </c>
      <c r="AN22">
        <v>27</v>
      </c>
      <c r="AO22">
        <v>51023</v>
      </c>
      <c r="AP22">
        <v>8249</v>
      </c>
      <c r="AQ22">
        <v>0</v>
      </c>
      <c r="AR22">
        <v>0</v>
      </c>
      <c r="AS22">
        <v>3268</v>
      </c>
      <c r="AT22">
        <v>14101</v>
      </c>
      <c r="AU22">
        <v>3645</v>
      </c>
      <c r="AV22">
        <v>54291</v>
      </c>
      <c r="AW22">
        <v>-36545</v>
      </c>
      <c r="AX22">
        <v>8480</v>
      </c>
      <c r="AY22">
        <v>3201</v>
      </c>
      <c r="AZ22">
        <v>94</v>
      </c>
      <c r="BA22">
        <v>35728</v>
      </c>
      <c r="BB22">
        <v>4179</v>
      </c>
      <c r="BC22">
        <v>0</v>
      </c>
      <c r="BD22">
        <v>0</v>
      </c>
      <c r="BE22">
        <v>1989</v>
      </c>
      <c r="BF22">
        <v>12659</v>
      </c>
      <c r="BG22">
        <v>3295</v>
      </c>
      <c r="BH22">
        <v>37717</v>
      </c>
      <c r="BI22">
        <v>-21763</v>
      </c>
      <c r="BJ22">
        <v>5919</v>
      </c>
      <c r="BK22">
        <v>2300</v>
      </c>
      <c r="BL22">
        <v>1649</v>
      </c>
      <c r="BM22">
        <v>23131</v>
      </c>
      <c r="BN22">
        <v>8906</v>
      </c>
      <c r="BO22">
        <v>4</v>
      </c>
      <c r="BP22">
        <v>4</v>
      </c>
      <c r="BQ22">
        <v>3258</v>
      </c>
      <c r="BR22">
        <v>14825</v>
      </c>
      <c r="BS22">
        <v>3957</v>
      </c>
      <c r="BT22">
        <v>26389</v>
      </c>
      <c r="BU22">
        <v>-7607</v>
      </c>
      <c r="BV22">
        <v>0</v>
      </c>
      <c r="BW22">
        <v>0</v>
      </c>
      <c r="BX22">
        <v>0</v>
      </c>
      <c r="BY22">
        <v>0</v>
      </c>
      <c r="BZ22">
        <v>0</v>
      </c>
      <c r="CA22">
        <v>0</v>
      </c>
      <c r="CB22">
        <v>0</v>
      </c>
      <c r="CC22">
        <v>0</v>
      </c>
      <c r="CD22">
        <v>0</v>
      </c>
      <c r="CE22">
        <v>0</v>
      </c>
      <c r="CF22">
        <v>0</v>
      </c>
      <c r="CG22">
        <v>0</v>
      </c>
      <c r="CH22">
        <v>16387</v>
      </c>
      <c r="CI22">
        <v>5709</v>
      </c>
      <c r="CJ22">
        <v>246</v>
      </c>
      <c r="CK22">
        <v>26532</v>
      </c>
      <c r="CL22">
        <v>7635</v>
      </c>
      <c r="CM22">
        <v>4901</v>
      </c>
      <c r="CN22">
        <v>0</v>
      </c>
      <c r="CO22">
        <v>12054</v>
      </c>
      <c r="CP22">
        <v>24022</v>
      </c>
      <c r="CQ22">
        <v>10856</v>
      </c>
      <c r="CR22">
        <v>38586</v>
      </c>
      <c r="CS22">
        <v>-3708</v>
      </c>
      <c r="CT22">
        <v>8042</v>
      </c>
      <c r="CU22">
        <v>2920</v>
      </c>
      <c r="CV22">
        <v>63</v>
      </c>
      <c r="CW22">
        <v>47267</v>
      </c>
      <c r="CX22">
        <v>4025</v>
      </c>
      <c r="CY22">
        <v>481</v>
      </c>
      <c r="CZ22">
        <v>0</v>
      </c>
      <c r="DA22">
        <v>7088</v>
      </c>
      <c r="DB22">
        <v>12067</v>
      </c>
      <c r="DC22">
        <v>3464</v>
      </c>
      <c r="DD22">
        <v>54355</v>
      </c>
      <c r="DE22">
        <v>-38824</v>
      </c>
      <c r="DF22">
        <v>7991</v>
      </c>
      <c r="DG22">
        <v>5985</v>
      </c>
      <c r="DH22">
        <v>221</v>
      </c>
      <c r="DI22">
        <v>36038</v>
      </c>
      <c r="DJ22">
        <v>11490</v>
      </c>
      <c r="DK22">
        <v>1312</v>
      </c>
      <c r="DL22">
        <v>1</v>
      </c>
      <c r="DM22">
        <v>11299</v>
      </c>
      <c r="DN22">
        <v>19481</v>
      </c>
      <c r="DO22">
        <v>7519</v>
      </c>
      <c r="DP22">
        <v>47337</v>
      </c>
      <c r="DQ22">
        <v>-20337</v>
      </c>
      <c r="DR22">
        <v>4278</v>
      </c>
      <c r="DS22">
        <v>3773</v>
      </c>
      <c r="DT22">
        <v>669</v>
      </c>
      <c r="DU22">
        <v>24148</v>
      </c>
      <c r="DV22">
        <v>21187</v>
      </c>
      <c r="DW22">
        <v>6328</v>
      </c>
      <c r="DX22">
        <v>44</v>
      </c>
      <c r="DY22">
        <v>9123</v>
      </c>
      <c r="DZ22">
        <v>25465</v>
      </c>
      <c r="EA22">
        <v>10814</v>
      </c>
      <c r="EB22">
        <v>33271</v>
      </c>
      <c r="EC22">
        <v>3008</v>
      </c>
      <c r="ED22">
        <v>6997</v>
      </c>
      <c r="EE22">
        <v>7404</v>
      </c>
      <c r="EF22">
        <v>2</v>
      </c>
      <c r="EG22">
        <v>24797</v>
      </c>
      <c r="EH22">
        <v>15256</v>
      </c>
      <c r="EI22">
        <v>16291</v>
      </c>
      <c r="EJ22">
        <v>11</v>
      </c>
      <c r="EK22">
        <v>17959</v>
      </c>
      <c r="EL22">
        <v>22253</v>
      </c>
      <c r="EM22">
        <v>23708</v>
      </c>
      <c r="EN22">
        <v>42756</v>
      </c>
      <c r="EO22">
        <v>3205</v>
      </c>
      <c r="EP22">
        <v>4808</v>
      </c>
      <c r="EQ22">
        <v>2688</v>
      </c>
      <c r="ER22">
        <v>281</v>
      </c>
      <c r="ES22">
        <v>9191</v>
      </c>
      <c r="ET22">
        <v>12262</v>
      </c>
      <c r="EU22">
        <v>3844</v>
      </c>
      <c r="EV22">
        <v>0</v>
      </c>
      <c r="EW22">
        <v>16526</v>
      </c>
      <c r="EX22">
        <v>17070</v>
      </c>
      <c r="EY22">
        <v>6813</v>
      </c>
      <c r="EZ22">
        <v>25717</v>
      </c>
      <c r="FA22">
        <v>-1834</v>
      </c>
      <c r="FB22">
        <v>0</v>
      </c>
      <c r="FC22">
        <v>0</v>
      </c>
      <c r="FD22">
        <v>0</v>
      </c>
      <c r="FE22">
        <v>0</v>
      </c>
      <c r="FF22">
        <v>0</v>
      </c>
      <c r="FG22">
        <v>0</v>
      </c>
      <c r="FH22">
        <v>0</v>
      </c>
      <c r="FI22">
        <v>0</v>
      </c>
      <c r="FJ22">
        <v>0</v>
      </c>
      <c r="FK22">
        <v>0</v>
      </c>
      <c r="FL22">
        <v>0</v>
      </c>
      <c r="FM22">
        <v>0</v>
      </c>
      <c r="FN22">
        <v>10898</v>
      </c>
      <c r="FO22">
        <v>5820</v>
      </c>
      <c r="FP22">
        <v>108</v>
      </c>
      <c r="FQ22">
        <v>46230</v>
      </c>
      <c r="FR22">
        <v>8869</v>
      </c>
      <c r="FS22">
        <v>1807</v>
      </c>
      <c r="FT22">
        <v>0</v>
      </c>
      <c r="FU22">
        <v>17614</v>
      </c>
      <c r="FV22">
        <v>19767</v>
      </c>
      <c r="FW22">
        <v>7735</v>
      </c>
      <c r="FX22">
        <v>63844</v>
      </c>
      <c r="FY22">
        <v>-36342</v>
      </c>
      <c r="FZ22">
        <v>10352</v>
      </c>
      <c r="GA22">
        <v>1822</v>
      </c>
      <c r="GB22">
        <v>50</v>
      </c>
      <c r="GC22">
        <v>42090</v>
      </c>
      <c r="GD22">
        <v>6085</v>
      </c>
      <c r="GE22">
        <v>8844</v>
      </c>
      <c r="GF22">
        <v>0</v>
      </c>
      <c r="GG22">
        <v>4709</v>
      </c>
      <c r="GH22">
        <v>16437</v>
      </c>
      <c r="GI22">
        <v>10716</v>
      </c>
      <c r="GJ22">
        <v>46799</v>
      </c>
      <c r="GK22">
        <v>-19646</v>
      </c>
      <c r="GL22">
        <v>10926</v>
      </c>
      <c r="GM22">
        <v>5230</v>
      </c>
      <c r="GN22">
        <v>12</v>
      </c>
      <c r="GO22">
        <v>41215</v>
      </c>
      <c r="GP22">
        <v>12029</v>
      </c>
      <c r="GQ22">
        <v>1182</v>
      </c>
      <c r="GR22">
        <v>4</v>
      </c>
      <c r="GS22">
        <v>19983</v>
      </c>
      <c r="GT22">
        <v>22955</v>
      </c>
      <c r="GU22">
        <v>6428</v>
      </c>
      <c r="GV22">
        <v>61198</v>
      </c>
      <c r="GW22">
        <v>-31815</v>
      </c>
      <c r="GX22">
        <v>11111</v>
      </c>
      <c r="GY22">
        <v>1959</v>
      </c>
      <c r="GZ22">
        <v>889</v>
      </c>
      <c r="HA22">
        <v>43360</v>
      </c>
      <c r="HB22">
        <v>6447</v>
      </c>
      <c r="HC22">
        <v>5838</v>
      </c>
      <c r="HD22">
        <v>35</v>
      </c>
      <c r="HE22">
        <v>11671</v>
      </c>
      <c r="HF22">
        <v>17558</v>
      </c>
      <c r="HG22">
        <v>8721</v>
      </c>
      <c r="HH22">
        <v>55031</v>
      </c>
      <c r="HI22">
        <v>-28752</v>
      </c>
      <c r="HJ22">
        <v>19244</v>
      </c>
      <c r="HK22">
        <v>7830</v>
      </c>
      <c r="HL22">
        <v>1073</v>
      </c>
      <c r="HM22">
        <v>41892</v>
      </c>
      <c r="HN22">
        <v>14314</v>
      </c>
      <c r="HO22">
        <v>7940</v>
      </c>
      <c r="HP22">
        <v>143</v>
      </c>
      <c r="HQ22">
        <v>10630</v>
      </c>
      <c r="HR22">
        <v>33558</v>
      </c>
      <c r="HS22">
        <v>16986</v>
      </c>
      <c r="HT22">
        <v>52522</v>
      </c>
      <c r="HU22">
        <v>-1978</v>
      </c>
      <c r="HV22">
        <v>14129</v>
      </c>
      <c r="HW22">
        <v>3029</v>
      </c>
      <c r="HX22">
        <v>65</v>
      </c>
      <c r="HY22">
        <v>40257</v>
      </c>
      <c r="HZ22">
        <v>39731</v>
      </c>
      <c r="IA22">
        <v>11106</v>
      </c>
      <c r="IB22">
        <v>0</v>
      </c>
      <c r="IC22">
        <v>11650</v>
      </c>
      <c r="ID22">
        <v>53860</v>
      </c>
      <c r="IE22">
        <v>14200</v>
      </c>
      <c r="IF22">
        <v>51907</v>
      </c>
      <c r="IG22">
        <v>16153</v>
      </c>
      <c r="IH22">
        <v>5985</v>
      </c>
      <c r="II22">
        <v>6734</v>
      </c>
      <c r="IJ22">
        <v>355</v>
      </c>
      <c r="IK22">
        <v>40123</v>
      </c>
      <c r="IL22">
        <v>12551</v>
      </c>
      <c r="IM22">
        <v>2161</v>
      </c>
      <c r="IN22">
        <v>2</v>
      </c>
      <c r="IO22">
        <v>6035</v>
      </c>
      <c r="IP22">
        <v>18536</v>
      </c>
      <c r="IQ22">
        <v>9252</v>
      </c>
      <c r="IR22">
        <v>46158</v>
      </c>
      <c r="IS22">
        <v>-18370</v>
      </c>
      <c r="IT22">
        <v>6427</v>
      </c>
      <c r="IU22">
        <v>0</v>
      </c>
      <c r="IV22">
        <v>193</v>
      </c>
      <c r="IW22">
        <v>30470</v>
      </c>
      <c r="IX22">
        <v>5936</v>
      </c>
      <c r="IY22">
        <v>7281</v>
      </c>
      <c r="IZ22">
        <v>0</v>
      </c>
      <c r="JA22">
        <v>7900</v>
      </c>
      <c r="JB22">
        <v>12363</v>
      </c>
      <c r="JC22">
        <v>7474</v>
      </c>
      <c r="JD22">
        <v>38370</v>
      </c>
      <c r="JE22">
        <v>-18533</v>
      </c>
      <c r="JF22">
        <v>6529</v>
      </c>
      <c r="JG22">
        <v>1476</v>
      </c>
      <c r="JH22">
        <v>1164</v>
      </c>
      <c r="JI22">
        <v>33913</v>
      </c>
      <c r="JJ22">
        <v>7062</v>
      </c>
      <c r="JK22">
        <v>5155</v>
      </c>
      <c r="JL22">
        <v>177</v>
      </c>
      <c r="JM22">
        <v>8272</v>
      </c>
      <c r="JN22">
        <v>13591</v>
      </c>
      <c r="JO22">
        <v>7972</v>
      </c>
      <c r="JP22">
        <v>42185</v>
      </c>
      <c r="JQ22">
        <v>-20622</v>
      </c>
      <c r="JR22">
        <v>7943</v>
      </c>
      <c r="JS22">
        <v>582</v>
      </c>
      <c r="JT22">
        <v>756</v>
      </c>
      <c r="JU22">
        <v>47552</v>
      </c>
      <c r="JV22">
        <v>18842</v>
      </c>
      <c r="JW22">
        <v>10415</v>
      </c>
      <c r="JX22">
        <v>97</v>
      </c>
      <c r="JY22">
        <v>11925</v>
      </c>
      <c r="JZ22">
        <v>26785</v>
      </c>
      <c r="KA22">
        <v>11850</v>
      </c>
      <c r="KB22">
        <v>59477</v>
      </c>
      <c r="KC22">
        <v>-20842</v>
      </c>
      <c r="KD22">
        <v>7538</v>
      </c>
      <c r="KE22">
        <v>2547</v>
      </c>
      <c r="KF22">
        <v>250</v>
      </c>
      <c r="KG22">
        <v>34865</v>
      </c>
      <c r="KH22">
        <v>11934</v>
      </c>
      <c r="KI22">
        <v>1252</v>
      </c>
      <c r="KJ22">
        <v>0</v>
      </c>
      <c r="KK22">
        <v>16073</v>
      </c>
      <c r="KL22">
        <v>19472</v>
      </c>
      <c r="KM22">
        <v>4049</v>
      </c>
      <c r="KN22">
        <v>50938</v>
      </c>
      <c r="KO22">
        <v>-27417</v>
      </c>
      <c r="KP22">
        <v>6724</v>
      </c>
      <c r="KQ22">
        <v>138</v>
      </c>
      <c r="KR22">
        <v>3</v>
      </c>
      <c r="KS22">
        <v>33427</v>
      </c>
      <c r="KT22">
        <v>16926</v>
      </c>
      <c r="KU22">
        <v>549</v>
      </c>
      <c r="KV22">
        <v>0</v>
      </c>
      <c r="KW22">
        <v>17375</v>
      </c>
      <c r="KX22">
        <v>23650</v>
      </c>
      <c r="KY22">
        <v>690</v>
      </c>
      <c r="KZ22">
        <v>50802</v>
      </c>
      <c r="LA22">
        <v>-26462</v>
      </c>
      <c r="LB22">
        <v>3173</v>
      </c>
      <c r="LC22">
        <v>1700</v>
      </c>
      <c r="LD22">
        <v>0</v>
      </c>
      <c r="LE22">
        <v>25071</v>
      </c>
      <c r="LF22">
        <v>8902</v>
      </c>
      <c r="LG22">
        <v>4840</v>
      </c>
      <c r="LH22">
        <v>0</v>
      </c>
      <c r="LI22">
        <v>9202</v>
      </c>
      <c r="LJ22">
        <v>12075</v>
      </c>
      <c r="LK22">
        <v>6540</v>
      </c>
      <c r="LL22">
        <v>34273</v>
      </c>
      <c r="LM22">
        <v>-15658</v>
      </c>
      <c r="LN22">
        <v>2554</v>
      </c>
      <c r="LO22">
        <v>3250</v>
      </c>
      <c r="LP22">
        <v>1133</v>
      </c>
      <c r="LQ22">
        <v>42762</v>
      </c>
      <c r="LR22">
        <v>13968</v>
      </c>
      <c r="LS22">
        <v>2740</v>
      </c>
      <c r="LT22">
        <v>1</v>
      </c>
      <c r="LU22">
        <v>23540</v>
      </c>
      <c r="LV22">
        <v>16522</v>
      </c>
      <c r="LW22">
        <v>7124</v>
      </c>
      <c r="LX22">
        <v>66302</v>
      </c>
      <c r="LY22">
        <v>-42656</v>
      </c>
      <c r="LZ22">
        <v>6093</v>
      </c>
      <c r="MA22">
        <v>881</v>
      </c>
      <c r="MB22">
        <v>127</v>
      </c>
      <c r="MC22">
        <v>40216</v>
      </c>
      <c r="MD22">
        <v>9695</v>
      </c>
      <c r="ME22">
        <v>633</v>
      </c>
      <c r="MF22">
        <v>0</v>
      </c>
      <c r="MG22">
        <v>10013</v>
      </c>
      <c r="MH22">
        <v>15788</v>
      </c>
      <c r="MI22">
        <v>1641</v>
      </c>
      <c r="MJ22">
        <v>50229</v>
      </c>
      <c r="MK22">
        <v>-32800</v>
      </c>
      <c r="ML22">
        <v>5374</v>
      </c>
      <c r="MM22">
        <v>99</v>
      </c>
      <c r="MN22">
        <v>842</v>
      </c>
      <c r="MO22">
        <v>16344</v>
      </c>
      <c r="MP22">
        <v>11021</v>
      </c>
      <c r="MQ22">
        <v>1228</v>
      </c>
      <c r="MR22">
        <v>22</v>
      </c>
      <c r="MS22">
        <v>13826</v>
      </c>
      <c r="MT22">
        <v>16395</v>
      </c>
      <c r="MU22">
        <v>2191</v>
      </c>
      <c r="MV22">
        <v>30170</v>
      </c>
      <c r="MW22">
        <v>-11584</v>
      </c>
      <c r="MX22">
        <v>8066</v>
      </c>
      <c r="MY22">
        <v>1106</v>
      </c>
      <c r="MZ22">
        <v>0</v>
      </c>
      <c r="NA22">
        <v>42191</v>
      </c>
      <c r="NB22">
        <v>8837</v>
      </c>
      <c r="NC22">
        <v>17</v>
      </c>
      <c r="ND22">
        <v>0</v>
      </c>
      <c r="NE22">
        <v>17547</v>
      </c>
      <c r="NF22">
        <v>16903</v>
      </c>
      <c r="NG22">
        <v>1123</v>
      </c>
      <c r="NH22">
        <v>59738</v>
      </c>
      <c r="NI22">
        <v>-41712</v>
      </c>
      <c r="NJ22">
        <v>2890</v>
      </c>
      <c r="NK22">
        <v>456</v>
      </c>
      <c r="NL22">
        <v>0</v>
      </c>
      <c r="NM22">
        <v>49417</v>
      </c>
      <c r="NN22">
        <v>6943</v>
      </c>
      <c r="NO22">
        <v>2639</v>
      </c>
      <c r="NP22">
        <v>0</v>
      </c>
      <c r="NQ22">
        <v>8500</v>
      </c>
      <c r="NR22">
        <v>9833</v>
      </c>
      <c r="NS22">
        <v>3095</v>
      </c>
      <c r="NT22">
        <v>57917</v>
      </c>
      <c r="NU22">
        <v>-44989</v>
      </c>
      <c r="NV22">
        <v>2707</v>
      </c>
      <c r="NW22">
        <v>511</v>
      </c>
      <c r="NX22">
        <v>0</v>
      </c>
      <c r="NY22">
        <v>26337</v>
      </c>
      <c r="NZ22">
        <v>11149</v>
      </c>
      <c r="OA22">
        <v>42</v>
      </c>
      <c r="OB22">
        <v>0</v>
      </c>
      <c r="OC22">
        <v>9906</v>
      </c>
      <c r="OD22">
        <v>13856</v>
      </c>
      <c r="OE22">
        <v>553</v>
      </c>
      <c r="OF22">
        <v>36243</v>
      </c>
      <c r="OG22">
        <v>-21834</v>
      </c>
      <c r="OH22">
        <v>4921</v>
      </c>
      <c r="OI22">
        <v>1409</v>
      </c>
      <c r="OJ22">
        <v>447</v>
      </c>
      <c r="OK22">
        <v>33633</v>
      </c>
      <c r="OL22">
        <v>9878</v>
      </c>
      <c r="OM22">
        <v>2788</v>
      </c>
      <c r="ON22">
        <v>0</v>
      </c>
      <c r="OO22">
        <v>12351</v>
      </c>
      <c r="OP22">
        <v>14799</v>
      </c>
      <c r="OQ22">
        <v>4644</v>
      </c>
      <c r="OR22">
        <v>45984</v>
      </c>
      <c r="OS22">
        <v>-26541</v>
      </c>
      <c r="OT22">
        <v>5154</v>
      </c>
      <c r="OU22">
        <v>423</v>
      </c>
      <c r="OV22">
        <v>894</v>
      </c>
      <c r="OW22">
        <v>47728</v>
      </c>
      <c r="OX22">
        <v>6673</v>
      </c>
      <c r="OY22">
        <v>127</v>
      </c>
      <c r="OZ22">
        <v>0</v>
      </c>
      <c r="PA22">
        <v>14135</v>
      </c>
      <c r="PB22">
        <v>11827</v>
      </c>
      <c r="PC22">
        <v>1444</v>
      </c>
      <c r="PD22">
        <v>61863</v>
      </c>
      <c r="PE22">
        <v>-48592</v>
      </c>
      <c r="PF22">
        <v>1559</v>
      </c>
      <c r="PG22">
        <v>1396</v>
      </c>
      <c r="PH22">
        <v>168</v>
      </c>
      <c r="PI22">
        <v>26397</v>
      </c>
      <c r="PJ22">
        <v>6682</v>
      </c>
      <c r="PK22">
        <v>35</v>
      </c>
      <c r="PL22">
        <v>0</v>
      </c>
      <c r="PM22">
        <v>14784</v>
      </c>
      <c r="PN22">
        <v>8241</v>
      </c>
      <c r="PO22">
        <v>1599</v>
      </c>
      <c r="PP22">
        <v>41181</v>
      </c>
      <c r="PQ22">
        <v>-31341</v>
      </c>
      <c r="PR22">
        <v>2985</v>
      </c>
      <c r="PS22">
        <v>1193</v>
      </c>
      <c r="PT22">
        <v>55</v>
      </c>
      <c r="PU22">
        <v>37675</v>
      </c>
      <c r="PV22">
        <v>16042</v>
      </c>
      <c r="PW22">
        <v>143</v>
      </c>
      <c r="PX22">
        <v>0</v>
      </c>
      <c r="PY22">
        <v>14498</v>
      </c>
      <c r="PZ22">
        <v>19027</v>
      </c>
      <c r="QA22">
        <v>1391</v>
      </c>
      <c r="QB22">
        <v>52173</v>
      </c>
      <c r="QC22">
        <v>-31755</v>
      </c>
      <c r="QD22">
        <v>5109</v>
      </c>
      <c r="QE22">
        <v>3519</v>
      </c>
      <c r="QF22">
        <v>0</v>
      </c>
      <c r="QG22">
        <v>22639</v>
      </c>
      <c r="QH22">
        <v>412</v>
      </c>
      <c r="QI22">
        <v>9</v>
      </c>
      <c r="QJ22">
        <v>0</v>
      </c>
      <c r="QK22">
        <v>11520</v>
      </c>
      <c r="QL22">
        <v>5521</v>
      </c>
      <c r="QM22">
        <v>3528</v>
      </c>
      <c r="QN22">
        <v>34159</v>
      </c>
      <c r="QO22">
        <v>-25110</v>
      </c>
      <c r="QP22">
        <v>1415</v>
      </c>
      <c r="QQ22">
        <v>7591</v>
      </c>
      <c r="QR22">
        <v>0</v>
      </c>
      <c r="QS22">
        <v>26930</v>
      </c>
      <c r="QT22">
        <v>1818</v>
      </c>
      <c r="QU22">
        <v>6</v>
      </c>
      <c r="QV22">
        <v>0</v>
      </c>
      <c r="QW22">
        <v>9907</v>
      </c>
      <c r="QX22">
        <v>3233</v>
      </c>
      <c r="QY22">
        <v>7597</v>
      </c>
      <c r="QZ22">
        <v>36837</v>
      </c>
      <c r="RA22">
        <v>-26007</v>
      </c>
      <c r="RB22">
        <v>7648</v>
      </c>
      <c r="RC22">
        <v>2074</v>
      </c>
      <c r="RD22">
        <v>0</v>
      </c>
      <c r="RE22">
        <v>38419</v>
      </c>
      <c r="RF22">
        <v>5762</v>
      </c>
      <c r="RG22">
        <v>12</v>
      </c>
      <c r="RH22">
        <v>0</v>
      </c>
      <c r="RI22">
        <v>11501</v>
      </c>
      <c r="RJ22">
        <v>13410</v>
      </c>
      <c r="RK22">
        <v>2086</v>
      </c>
      <c r="RL22">
        <v>49920</v>
      </c>
      <c r="RM22">
        <v>-34424</v>
      </c>
      <c r="RN22">
        <v>2944</v>
      </c>
      <c r="RO22">
        <v>24</v>
      </c>
      <c r="RP22">
        <v>46</v>
      </c>
      <c r="RQ22">
        <v>28912</v>
      </c>
      <c r="RR22">
        <v>4966</v>
      </c>
      <c r="RS22">
        <v>0</v>
      </c>
      <c r="RT22">
        <v>0</v>
      </c>
      <c r="RU22">
        <v>15076</v>
      </c>
      <c r="RV22">
        <v>7910</v>
      </c>
      <c r="RW22">
        <v>70</v>
      </c>
      <c r="RX22">
        <v>43988</v>
      </c>
      <c r="RY22">
        <v>-36008</v>
      </c>
      <c r="RZ22">
        <v>5154</v>
      </c>
      <c r="SA22">
        <v>340</v>
      </c>
      <c r="SB22">
        <v>59</v>
      </c>
      <c r="SC22">
        <v>46495</v>
      </c>
      <c r="SD22">
        <v>6605</v>
      </c>
      <c r="SE22">
        <v>0</v>
      </c>
      <c r="SF22">
        <v>0</v>
      </c>
      <c r="SG22">
        <v>15549</v>
      </c>
      <c r="SH22">
        <v>11759</v>
      </c>
      <c r="SI22">
        <v>399</v>
      </c>
      <c r="SJ22">
        <v>62044</v>
      </c>
      <c r="SK22">
        <v>-49886</v>
      </c>
      <c r="SL22">
        <v>3597</v>
      </c>
      <c r="SM22">
        <v>1081</v>
      </c>
      <c r="SN22">
        <v>0</v>
      </c>
      <c r="SO22">
        <v>46043</v>
      </c>
      <c r="SP22">
        <v>298</v>
      </c>
      <c r="SQ22">
        <v>0</v>
      </c>
      <c r="SR22">
        <v>0</v>
      </c>
      <c r="SS22">
        <v>12368</v>
      </c>
      <c r="ST22">
        <v>3895</v>
      </c>
      <c r="SU22">
        <v>1081</v>
      </c>
      <c r="SV22">
        <v>58411</v>
      </c>
      <c r="SW22">
        <v>-53435</v>
      </c>
      <c r="SX22">
        <v>3385</v>
      </c>
      <c r="SY22">
        <v>2753</v>
      </c>
      <c r="SZ22">
        <v>23</v>
      </c>
      <c r="TA22">
        <v>17905</v>
      </c>
      <c r="TB22">
        <v>4744</v>
      </c>
      <c r="TC22">
        <v>82</v>
      </c>
      <c r="TD22">
        <v>0</v>
      </c>
      <c r="TE22">
        <v>10998</v>
      </c>
      <c r="TF22">
        <v>8129</v>
      </c>
      <c r="TG22">
        <v>2858</v>
      </c>
      <c r="TH22">
        <v>28903</v>
      </c>
      <c r="TI22">
        <v>-17916</v>
      </c>
      <c r="TJ22">
        <v>1226</v>
      </c>
      <c r="TK22">
        <v>1007</v>
      </c>
      <c r="TL22">
        <v>23</v>
      </c>
      <c r="TM22">
        <v>26649</v>
      </c>
      <c r="TN22">
        <v>6572</v>
      </c>
      <c r="TO22">
        <v>0</v>
      </c>
      <c r="TP22">
        <v>0</v>
      </c>
      <c r="TQ22">
        <v>10306</v>
      </c>
      <c r="TR22">
        <v>7798</v>
      </c>
      <c r="TS22">
        <v>1030</v>
      </c>
      <c r="TT22">
        <v>36955</v>
      </c>
      <c r="TU22">
        <v>-28127</v>
      </c>
      <c r="TV22">
        <v>848</v>
      </c>
      <c r="TW22">
        <v>545</v>
      </c>
      <c r="TX22">
        <v>0</v>
      </c>
      <c r="TY22">
        <v>48253</v>
      </c>
      <c r="TZ22">
        <v>3274</v>
      </c>
      <c r="UA22">
        <v>0</v>
      </c>
      <c r="UB22">
        <v>0</v>
      </c>
      <c r="UC22">
        <v>16544</v>
      </c>
      <c r="UD22">
        <v>4122</v>
      </c>
      <c r="UE22">
        <v>545</v>
      </c>
      <c r="UF22">
        <v>64797</v>
      </c>
      <c r="UG22">
        <v>-60130</v>
      </c>
      <c r="UH22">
        <v>2918</v>
      </c>
      <c r="UI22">
        <v>5227</v>
      </c>
      <c r="UJ22">
        <v>447</v>
      </c>
      <c r="UK22">
        <v>32608</v>
      </c>
      <c r="UL22">
        <v>11781</v>
      </c>
      <c r="UM22">
        <v>167</v>
      </c>
      <c r="UN22">
        <v>12</v>
      </c>
      <c r="UO22">
        <v>13838</v>
      </c>
      <c r="UP22">
        <v>14699</v>
      </c>
      <c r="UQ22">
        <v>5853</v>
      </c>
      <c r="UR22">
        <v>46446</v>
      </c>
      <c r="US22">
        <v>-25894</v>
      </c>
      <c r="UT22">
        <v>2773</v>
      </c>
      <c r="UU22">
        <v>3679</v>
      </c>
      <c r="UV22">
        <v>1</v>
      </c>
      <c r="UW22">
        <v>9002</v>
      </c>
      <c r="UX22">
        <v>15494</v>
      </c>
      <c r="UY22">
        <v>0</v>
      </c>
      <c r="UZ22">
        <v>0</v>
      </c>
      <c r="VA22">
        <v>4974</v>
      </c>
      <c r="VB22">
        <v>18267</v>
      </c>
      <c r="VC22">
        <v>3680</v>
      </c>
      <c r="VD22">
        <v>13976</v>
      </c>
      <c r="VE22">
        <v>7971</v>
      </c>
      <c r="VF22">
        <v>3416</v>
      </c>
      <c r="VG22">
        <v>1682</v>
      </c>
      <c r="VH22">
        <v>158</v>
      </c>
      <c r="VI22">
        <v>36143</v>
      </c>
      <c r="VJ22">
        <v>13561</v>
      </c>
      <c r="VK22">
        <v>0</v>
      </c>
      <c r="VL22">
        <v>0</v>
      </c>
      <c r="VM22">
        <v>4666</v>
      </c>
      <c r="VN22">
        <v>16977</v>
      </c>
      <c r="VO22">
        <v>1840</v>
      </c>
      <c r="VP22">
        <v>40809</v>
      </c>
      <c r="VQ22">
        <v>-21992</v>
      </c>
      <c r="VR22">
        <v>1534</v>
      </c>
      <c r="VS22">
        <v>2150</v>
      </c>
      <c r="VT22">
        <v>0</v>
      </c>
      <c r="VU22">
        <v>20825</v>
      </c>
      <c r="VV22">
        <v>5154</v>
      </c>
      <c r="VW22">
        <v>499</v>
      </c>
      <c r="VX22">
        <v>479</v>
      </c>
      <c r="VY22">
        <v>16093</v>
      </c>
      <c r="VZ22">
        <v>6688</v>
      </c>
      <c r="WA22">
        <v>3128</v>
      </c>
      <c r="WB22">
        <v>36918</v>
      </c>
      <c r="WC22">
        <v>-27102</v>
      </c>
      <c r="WD22">
        <v>4699</v>
      </c>
      <c r="WE22">
        <v>1076</v>
      </c>
      <c r="WF22">
        <v>8</v>
      </c>
      <c r="WG22">
        <v>20726</v>
      </c>
      <c r="WH22">
        <v>6635</v>
      </c>
      <c r="WI22">
        <v>0</v>
      </c>
      <c r="WJ22">
        <v>0</v>
      </c>
      <c r="WK22">
        <v>12564</v>
      </c>
      <c r="WL22">
        <v>11334</v>
      </c>
      <c r="WM22">
        <v>1084</v>
      </c>
      <c r="WN22">
        <v>33290</v>
      </c>
      <c r="WO22">
        <v>-20872</v>
      </c>
      <c r="WP22">
        <v>266</v>
      </c>
      <c r="WQ22">
        <v>1500</v>
      </c>
      <c r="WR22">
        <v>125</v>
      </c>
      <c r="WS22">
        <v>31268</v>
      </c>
      <c r="WT22">
        <v>0</v>
      </c>
      <c r="WU22">
        <v>0</v>
      </c>
      <c r="WV22">
        <v>0</v>
      </c>
      <c r="WW22">
        <v>7308</v>
      </c>
      <c r="WX22">
        <v>266</v>
      </c>
      <c r="WY22">
        <v>1625</v>
      </c>
      <c r="WZ22">
        <v>38576</v>
      </c>
      <c r="XA22">
        <v>-36685</v>
      </c>
      <c r="XB22">
        <v>544</v>
      </c>
      <c r="XC22">
        <v>3014</v>
      </c>
      <c r="XD22">
        <v>14</v>
      </c>
      <c r="XE22">
        <v>45363</v>
      </c>
      <c r="XF22">
        <v>2178</v>
      </c>
      <c r="XG22">
        <v>0</v>
      </c>
      <c r="XH22">
        <v>0</v>
      </c>
      <c r="XI22">
        <v>20063</v>
      </c>
      <c r="XJ22">
        <v>2722</v>
      </c>
      <c r="XK22">
        <v>3028</v>
      </c>
      <c r="XL22">
        <v>65426</v>
      </c>
      <c r="XM22">
        <v>-59676</v>
      </c>
      <c r="XN22">
        <v>2025</v>
      </c>
      <c r="XO22">
        <v>1077</v>
      </c>
      <c r="XP22">
        <v>0</v>
      </c>
      <c r="XQ22">
        <v>28711</v>
      </c>
      <c r="XR22">
        <v>2945</v>
      </c>
      <c r="XS22">
        <v>0</v>
      </c>
      <c r="XT22">
        <v>0</v>
      </c>
      <c r="XU22">
        <v>16805</v>
      </c>
      <c r="XV22">
        <v>4970</v>
      </c>
      <c r="XW22">
        <v>1077</v>
      </c>
      <c r="XX22">
        <v>45516</v>
      </c>
      <c r="XY22">
        <v>-39469</v>
      </c>
      <c r="XZ22">
        <v>2420</v>
      </c>
      <c r="YA22">
        <v>796</v>
      </c>
      <c r="YB22">
        <v>0</v>
      </c>
      <c r="YC22">
        <v>20951</v>
      </c>
      <c r="YD22">
        <v>1575</v>
      </c>
      <c r="YE22">
        <v>0</v>
      </c>
      <c r="YF22">
        <v>0</v>
      </c>
      <c r="YG22">
        <v>6302</v>
      </c>
      <c r="YH22">
        <v>3995</v>
      </c>
      <c r="YI22">
        <v>796</v>
      </c>
      <c r="YJ22">
        <v>27253</v>
      </c>
      <c r="YK22">
        <v>-22462</v>
      </c>
      <c r="YL22">
        <v>1135</v>
      </c>
      <c r="YM22">
        <v>1563</v>
      </c>
      <c r="YN22">
        <v>0</v>
      </c>
      <c r="YO22">
        <v>32915</v>
      </c>
      <c r="YP22">
        <v>3325</v>
      </c>
      <c r="YQ22">
        <v>482</v>
      </c>
      <c r="YR22">
        <v>30</v>
      </c>
      <c r="YS22">
        <v>3459</v>
      </c>
      <c r="YT22">
        <v>4460</v>
      </c>
      <c r="YU22">
        <v>2075</v>
      </c>
      <c r="YV22">
        <v>36374</v>
      </c>
      <c r="YW22">
        <v>-29839</v>
      </c>
      <c r="YX22">
        <v>4097</v>
      </c>
      <c r="YY22">
        <v>1440</v>
      </c>
      <c r="YZ22">
        <v>436</v>
      </c>
      <c r="ZA22">
        <v>28866</v>
      </c>
      <c r="ZB22">
        <v>2818</v>
      </c>
      <c r="ZC22">
        <v>0</v>
      </c>
      <c r="ZD22">
        <v>0</v>
      </c>
      <c r="ZE22">
        <v>0</v>
      </c>
      <c r="ZF22">
        <v>6915</v>
      </c>
      <c r="ZG22">
        <v>1876</v>
      </c>
      <c r="ZH22">
        <v>28866</v>
      </c>
      <c r="ZI22">
        <v>-20075</v>
      </c>
      <c r="ZJ22">
        <v>8672</v>
      </c>
      <c r="ZK22">
        <v>1936</v>
      </c>
      <c r="ZL22">
        <v>0</v>
      </c>
      <c r="ZM22">
        <v>20161</v>
      </c>
      <c r="ZN22">
        <v>3221</v>
      </c>
      <c r="ZO22">
        <v>0</v>
      </c>
      <c r="ZP22">
        <v>0</v>
      </c>
      <c r="ZQ22">
        <v>13031</v>
      </c>
      <c r="ZR22">
        <v>11893</v>
      </c>
      <c r="ZS22">
        <v>1936</v>
      </c>
      <c r="ZT22">
        <v>33192</v>
      </c>
      <c r="ZU22">
        <v>-19363</v>
      </c>
      <c r="ZV22">
        <v>4732</v>
      </c>
      <c r="ZW22">
        <v>433</v>
      </c>
      <c r="ZX22">
        <v>30</v>
      </c>
      <c r="ZY22">
        <v>22645</v>
      </c>
      <c r="ZZ22">
        <v>10094</v>
      </c>
      <c r="AAA22">
        <v>10978</v>
      </c>
      <c r="AAB22">
        <v>0</v>
      </c>
      <c r="AAC22">
        <v>5142</v>
      </c>
      <c r="AAD22">
        <v>14826</v>
      </c>
      <c r="AAE22">
        <v>11441</v>
      </c>
      <c r="AAF22">
        <v>27787</v>
      </c>
      <c r="AAG22">
        <v>-1520</v>
      </c>
      <c r="AAH22">
        <v>6151</v>
      </c>
      <c r="AAI22">
        <v>2652</v>
      </c>
      <c r="AAJ22">
        <v>3</v>
      </c>
      <c r="AAK22">
        <v>54994</v>
      </c>
      <c r="AAL22">
        <v>13842</v>
      </c>
      <c r="AAM22">
        <v>562</v>
      </c>
      <c r="AAN22">
        <v>0</v>
      </c>
      <c r="AAO22">
        <v>10499</v>
      </c>
      <c r="AAP22">
        <v>19993</v>
      </c>
      <c r="AAQ22">
        <v>3217</v>
      </c>
      <c r="AAR22">
        <v>65493</v>
      </c>
      <c r="AAS22">
        <v>-42283</v>
      </c>
      <c r="AAT22">
        <v>1972</v>
      </c>
      <c r="AAU22">
        <v>1684</v>
      </c>
      <c r="AAV22">
        <v>3</v>
      </c>
      <c r="AAW22">
        <v>29354</v>
      </c>
      <c r="AAX22">
        <v>9909</v>
      </c>
      <c r="AAY22">
        <v>1605</v>
      </c>
      <c r="AAZ22">
        <v>0</v>
      </c>
      <c r="ABA22">
        <v>19290</v>
      </c>
      <c r="ABB22">
        <v>11881</v>
      </c>
      <c r="ABC22">
        <v>3292</v>
      </c>
      <c r="ABD22">
        <v>48644</v>
      </c>
      <c r="ABE22">
        <v>-33471</v>
      </c>
      <c r="ABF22">
        <v>598</v>
      </c>
      <c r="ABG22">
        <v>2391</v>
      </c>
      <c r="ABH22">
        <v>0</v>
      </c>
      <c r="ABI22">
        <v>30594</v>
      </c>
      <c r="ABJ22">
        <v>2369</v>
      </c>
      <c r="ABK22">
        <v>750</v>
      </c>
      <c r="ABL22">
        <v>0</v>
      </c>
      <c r="ABM22">
        <v>10344</v>
      </c>
      <c r="ABN22">
        <v>2967</v>
      </c>
      <c r="ABO22">
        <v>3141</v>
      </c>
      <c r="ABP22">
        <v>40938</v>
      </c>
      <c r="ABQ22">
        <v>-34830</v>
      </c>
      <c r="ABR22">
        <v>316</v>
      </c>
      <c r="ABS22">
        <v>24</v>
      </c>
      <c r="ABT22">
        <v>2524</v>
      </c>
      <c r="ABU22">
        <v>12826</v>
      </c>
      <c r="ABV22">
        <v>21073</v>
      </c>
      <c r="ABW22">
        <v>2431</v>
      </c>
      <c r="ABX22">
        <v>0</v>
      </c>
      <c r="ABY22">
        <v>2404</v>
      </c>
      <c r="ABZ22">
        <v>21389</v>
      </c>
      <c r="ACA22">
        <v>4979</v>
      </c>
      <c r="ACB22">
        <v>15230</v>
      </c>
      <c r="ACC22">
        <v>11138</v>
      </c>
      <c r="ACD22">
        <v>4902</v>
      </c>
      <c r="ACE22">
        <v>18194</v>
      </c>
      <c r="ACF22">
        <v>0</v>
      </c>
      <c r="ACG22">
        <v>3471</v>
      </c>
      <c r="ACH22">
        <v>7076</v>
      </c>
      <c r="ACI22">
        <v>2075</v>
      </c>
      <c r="ACJ22">
        <v>0</v>
      </c>
      <c r="ACK22">
        <v>6445</v>
      </c>
      <c r="ACL22">
        <v>11978</v>
      </c>
      <c r="ACM22">
        <v>20269</v>
      </c>
      <c r="ACN22">
        <v>9916</v>
      </c>
      <c r="ACO22">
        <v>22331</v>
      </c>
      <c r="ACP22">
        <v>8560</v>
      </c>
      <c r="ACQ22">
        <v>4137</v>
      </c>
      <c r="ACR22">
        <v>0</v>
      </c>
      <c r="ACS22">
        <v>20481</v>
      </c>
      <c r="ACT22">
        <v>9660</v>
      </c>
      <c r="ACU22">
        <v>102</v>
      </c>
      <c r="ACV22">
        <v>0</v>
      </c>
      <c r="ACW22">
        <v>11361</v>
      </c>
      <c r="ACX22">
        <v>18220</v>
      </c>
      <c r="ACY22">
        <v>4239</v>
      </c>
      <c r="ACZ22">
        <v>31842</v>
      </c>
      <c r="ADA22">
        <v>-9383</v>
      </c>
      <c r="ADB22">
        <v>3160</v>
      </c>
      <c r="ADC22">
        <v>2714</v>
      </c>
      <c r="ADD22">
        <v>0</v>
      </c>
      <c r="ADE22">
        <v>50253</v>
      </c>
      <c r="ADF22">
        <v>1163</v>
      </c>
      <c r="ADG22">
        <v>915</v>
      </c>
      <c r="ADH22">
        <v>0</v>
      </c>
      <c r="ADI22">
        <v>4739</v>
      </c>
      <c r="ADJ22">
        <v>4323</v>
      </c>
      <c r="ADK22">
        <v>3629</v>
      </c>
      <c r="ADL22">
        <v>54992</v>
      </c>
      <c r="ADM22">
        <v>-47040</v>
      </c>
      <c r="ADN22">
        <v>11215</v>
      </c>
      <c r="ADO22">
        <v>10231</v>
      </c>
      <c r="ADP22">
        <v>257</v>
      </c>
      <c r="ADQ22">
        <v>43270</v>
      </c>
      <c r="ADR22">
        <v>540</v>
      </c>
      <c r="ADS22">
        <v>232</v>
      </c>
      <c r="ADT22">
        <v>6</v>
      </c>
      <c r="ADU22">
        <v>4643</v>
      </c>
      <c r="ADV22">
        <v>11755</v>
      </c>
      <c r="ADW22">
        <v>10726</v>
      </c>
      <c r="ADX22">
        <v>47913</v>
      </c>
      <c r="ADY22">
        <v>-25432</v>
      </c>
      <c r="ADZ22">
        <v>22197</v>
      </c>
      <c r="AEA22">
        <v>11001</v>
      </c>
      <c r="AEB22">
        <v>252</v>
      </c>
      <c r="AEC22">
        <v>53024</v>
      </c>
      <c r="AED22">
        <v>9192</v>
      </c>
      <c r="AEE22">
        <v>0</v>
      </c>
      <c r="AEF22">
        <v>0</v>
      </c>
      <c r="AEG22">
        <v>10081</v>
      </c>
      <c r="AEH22">
        <v>31389</v>
      </c>
      <c r="AEI22">
        <v>11253</v>
      </c>
      <c r="AEJ22">
        <v>63105</v>
      </c>
      <c r="AEK22">
        <v>-20463</v>
      </c>
      <c r="AEL22">
        <v>16913</v>
      </c>
      <c r="AEM22">
        <v>13448</v>
      </c>
      <c r="AEN22">
        <v>222</v>
      </c>
      <c r="AEO22">
        <v>51181</v>
      </c>
      <c r="AEP22">
        <v>1400</v>
      </c>
      <c r="AEQ22">
        <v>0</v>
      </c>
      <c r="AER22">
        <v>0</v>
      </c>
      <c r="AES22">
        <v>6277</v>
      </c>
      <c r="AET22">
        <v>18313</v>
      </c>
      <c r="AEU22">
        <v>13670</v>
      </c>
      <c r="AEV22">
        <v>57458</v>
      </c>
      <c r="AEW22">
        <v>-25475</v>
      </c>
      <c r="AEX22">
        <v>18447</v>
      </c>
      <c r="AEY22">
        <v>18349</v>
      </c>
      <c r="AEZ22">
        <v>1115</v>
      </c>
      <c r="AFA22">
        <v>66312</v>
      </c>
      <c r="AFB22">
        <v>2264</v>
      </c>
      <c r="AFC22">
        <v>1120</v>
      </c>
      <c r="AFD22">
        <v>0</v>
      </c>
      <c r="AFE22">
        <v>11897</v>
      </c>
      <c r="AFF22">
        <v>20711</v>
      </c>
      <c r="AFG22">
        <v>20584</v>
      </c>
      <c r="AFH22">
        <v>78209</v>
      </c>
      <c r="AFI22">
        <v>-36914</v>
      </c>
      <c r="AFJ22">
        <v>35571</v>
      </c>
      <c r="AFK22">
        <v>23625</v>
      </c>
      <c r="AFL22">
        <v>646</v>
      </c>
      <c r="AFM22">
        <v>50829</v>
      </c>
      <c r="AFN22">
        <v>13218</v>
      </c>
      <c r="AFO22">
        <v>1311</v>
      </c>
      <c r="AFP22">
        <v>0</v>
      </c>
      <c r="AFQ22">
        <v>9547</v>
      </c>
      <c r="AFR22">
        <v>48789</v>
      </c>
      <c r="AFS22">
        <v>25582</v>
      </c>
      <c r="AFT22">
        <v>60376</v>
      </c>
      <c r="AFU22">
        <v>13995</v>
      </c>
      <c r="AFV22">
        <v>31657</v>
      </c>
      <c r="AFW22">
        <v>26731</v>
      </c>
      <c r="AFX22">
        <v>1698</v>
      </c>
      <c r="AFY22">
        <v>73360</v>
      </c>
      <c r="AFZ22">
        <v>11344</v>
      </c>
      <c r="AGA22">
        <v>112</v>
      </c>
      <c r="AGB22">
        <v>0</v>
      </c>
      <c r="AGC22">
        <v>9604</v>
      </c>
      <c r="AGD22">
        <v>43001</v>
      </c>
      <c r="AGE22">
        <v>28541</v>
      </c>
      <c r="AGF22">
        <v>82964</v>
      </c>
      <c r="AGG22">
        <v>-11422</v>
      </c>
    </row>
    <row r="23" spans="1:865" s="26" customFormat="1" x14ac:dyDescent="0.2">
      <c r="A23" s="26" t="s">
        <v>36</v>
      </c>
      <c r="B23" s="26">
        <v>215924</v>
      </c>
      <c r="C23" s="26">
        <v>6967</v>
      </c>
      <c r="D23" s="26">
        <v>556</v>
      </c>
      <c r="E23" s="26">
        <v>255889</v>
      </c>
      <c r="F23" s="26">
        <v>0</v>
      </c>
      <c r="G23" s="26">
        <v>0</v>
      </c>
      <c r="H23" s="26">
        <v>0</v>
      </c>
      <c r="I23" s="26">
        <v>15</v>
      </c>
      <c r="J23" s="26">
        <v>215924</v>
      </c>
      <c r="K23" s="26">
        <v>7523</v>
      </c>
      <c r="L23" s="26">
        <v>255904</v>
      </c>
      <c r="M23" s="26">
        <v>-32457</v>
      </c>
      <c r="N23" s="26">
        <v>224342</v>
      </c>
      <c r="O23" s="26">
        <v>14177</v>
      </c>
      <c r="P23" s="26">
        <v>153</v>
      </c>
      <c r="Q23" s="26">
        <v>308073</v>
      </c>
      <c r="R23" s="26">
        <v>0</v>
      </c>
      <c r="S23" s="26">
        <v>0</v>
      </c>
      <c r="T23" s="26">
        <v>0</v>
      </c>
      <c r="U23" s="26">
        <v>0</v>
      </c>
      <c r="V23" s="26">
        <v>224342</v>
      </c>
      <c r="W23" s="26">
        <v>14330</v>
      </c>
      <c r="X23" s="26">
        <v>308073</v>
      </c>
      <c r="Y23" s="26">
        <v>-69401</v>
      </c>
      <c r="Z23" s="26">
        <v>233406</v>
      </c>
      <c r="AA23" s="26">
        <v>5955</v>
      </c>
      <c r="AB23" s="26">
        <v>586</v>
      </c>
      <c r="AC23" s="26">
        <v>384012</v>
      </c>
      <c r="AD23" s="26">
        <v>7</v>
      </c>
      <c r="AE23" s="26">
        <v>0</v>
      </c>
      <c r="AF23" s="26">
        <v>0</v>
      </c>
      <c r="AG23" s="26">
        <v>2599</v>
      </c>
      <c r="AH23" s="26">
        <v>233413</v>
      </c>
      <c r="AI23" s="26">
        <v>6541</v>
      </c>
      <c r="AJ23" s="26">
        <v>386611</v>
      </c>
      <c r="AK23" s="26">
        <v>-146657</v>
      </c>
      <c r="AL23" s="26">
        <v>112791</v>
      </c>
      <c r="AM23" s="26">
        <v>5666</v>
      </c>
      <c r="AN23" s="26">
        <v>1177</v>
      </c>
      <c r="AO23" s="26">
        <v>324542</v>
      </c>
      <c r="AP23" s="26">
        <v>0</v>
      </c>
      <c r="AQ23" s="26">
        <v>0</v>
      </c>
      <c r="AR23" s="26">
        <v>0</v>
      </c>
      <c r="AS23" s="26">
        <v>0</v>
      </c>
      <c r="AT23" s="26">
        <v>112791</v>
      </c>
      <c r="AU23" s="26">
        <v>6843</v>
      </c>
      <c r="AV23" s="26">
        <v>324542</v>
      </c>
      <c r="AW23" s="26">
        <v>-204908</v>
      </c>
      <c r="AX23" s="26">
        <v>227852</v>
      </c>
      <c r="AY23" s="26">
        <v>8137</v>
      </c>
      <c r="AZ23" s="26">
        <v>1128</v>
      </c>
      <c r="BA23" s="26">
        <v>79924</v>
      </c>
      <c r="BB23" s="26">
        <v>346</v>
      </c>
      <c r="BC23" s="26">
        <v>0</v>
      </c>
      <c r="BD23" s="26">
        <v>0</v>
      </c>
      <c r="BE23" s="26">
        <v>106</v>
      </c>
      <c r="BF23" s="26">
        <v>228198</v>
      </c>
      <c r="BG23" s="26">
        <v>9265</v>
      </c>
      <c r="BH23" s="26">
        <v>80030</v>
      </c>
      <c r="BI23" s="26">
        <v>157433</v>
      </c>
      <c r="BJ23" s="26">
        <v>123484</v>
      </c>
      <c r="BK23" s="26">
        <v>5926</v>
      </c>
      <c r="BL23" s="26">
        <v>2457</v>
      </c>
      <c r="BM23" s="26">
        <v>475516</v>
      </c>
      <c r="BN23" s="26">
        <v>0</v>
      </c>
      <c r="BO23" s="26">
        <v>0</v>
      </c>
      <c r="BP23" s="26">
        <v>0</v>
      </c>
      <c r="BQ23" s="26">
        <v>2960</v>
      </c>
      <c r="BR23" s="26">
        <v>123484</v>
      </c>
      <c r="BS23" s="26">
        <v>8383</v>
      </c>
      <c r="BT23" s="26">
        <v>478476</v>
      </c>
      <c r="BU23" s="26">
        <v>-346609</v>
      </c>
      <c r="BV23">
        <v>0</v>
      </c>
      <c r="BW23">
        <v>0</v>
      </c>
      <c r="BX23">
        <v>0</v>
      </c>
      <c r="BY23">
        <v>0</v>
      </c>
      <c r="BZ23">
        <v>0</v>
      </c>
      <c r="CA23">
        <v>0</v>
      </c>
      <c r="CB23">
        <v>0</v>
      </c>
      <c r="CC23">
        <v>0</v>
      </c>
      <c r="CD23" s="26">
        <v>0</v>
      </c>
      <c r="CE23" s="26">
        <v>0</v>
      </c>
      <c r="CF23" s="26">
        <v>0</v>
      </c>
      <c r="CG23" s="26">
        <v>0</v>
      </c>
      <c r="CH23" s="26">
        <v>244617</v>
      </c>
      <c r="CI23" s="26">
        <v>5954</v>
      </c>
      <c r="CJ23" s="26">
        <v>259</v>
      </c>
      <c r="CK23" s="26">
        <v>237330</v>
      </c>
      <c r="CL23" s="26">
        <v>736</v>
      </c>
      <c r="CM23" s="26">
        <v>0</v>
      </c>
      <c r="CN23" s="26">
        <v>0</v>
      </c>
      <c r="CO23" s="26">
        <v>45</v>
      </c>
      <c r="CP23" s="26">
        <v>245353</v>
      </c>
      <c r="CQ23" s="26">
        <v>6213</v>
      </c>
      <c r="CR23" s="26">
        <v>237375</v>
      </c>
      <c r="CS23" s="26">
        <v>14191</v>
      </c>
      <c r="CT23" s="26">
        <v>388</v>
      </c>
      <c r="CU23" s="26">
        <v>0</v>
      </c>
      <c r="CV23" s="26">
        <v>0</v>
      </c>
      <c r="CW23" s="26">
        <v>17730</v>
      </c>
      <c r="CX23" s="26">
        <v>1018</v>
      </c>
      <c r="CY23" s="26">
        <v>6</v>
      </c>
      <c r="CZ23" s="26">
        <v>0</v>
      </c>
      <c r="DA23" s="26">
        <v>0</v>
      </c>
      <c r="DB23" s="26">
        <v>1406</v>
      </c>
      <c r="DC23" s="26">
        <v>6</v>
      </c>
      <c r="DD23" s="26">
        <v>17730</v>
      </c>
      <c r="DE23" s="26">
        <v>-16318</v>
      </c>
      <c r="DF23" s="26">
        <v>353946</v>
      </c>
      <c r="DG23" s="26">
        <v>674</v>
      </c>
      <c r="DH23" s="26">
        <v>121</v>
      </c>
      <c r="DI23" s="26">
        <v>407270</v>
      </c>
      <c r="DJ23" s="26">
        <v>105</v>
      </c>
      <c r="DK23" s="26">
        <v>566</v>
      </c>
      <c r="DL23" s="26">
        <v>0</v>
      </c>
      <c r="DM23" s="26">
        <v>151</v>
      </c>
      <c r="DN23" s="26">
        <v>354051</v>
      </c>
      <c r="DO23" s="26">
        <v>1361</v>
      </c>
      <c r="DP23" s="26">
        <v>407421</v>
      </c>
      <c r="DQ23" s="26">
        <v>-52009</v>
      </c>
      <c r="DR23" s="26">
        <v>33</v>
      </c>
      <c r="DS23" s="26">
        <v>518</v>
      </c>
      <c r="DT23" s="26">
        <v>0</v>
      </c>
      <c r="DU23" s="26">
        <v>534853</v>
      </c>
      <c r="DV23" s="26">
        <v>0</v>
      </c>
      <c r="DW23" s="26">
        <v>0</v>
      </c>
      <c r="DX23" s="26">
        <v>0</v>
      </c>
      <c r="DY23" s="26">
        <v>907</v>
      </c>
      <c r="DZ23" s="26">
        <v>33</v>
      </c>
      <c r="EA23" s="26">
        <v>518</v>
      </c>
      <c r="EB23" s="26">
        <v>535760</v>
      </c>
      <c r="EC23" s="26">
        <v>-535209</v>
      </c>
      <c r="ED23" s="26">
        <v>411133</v>
      </c>
      <c r="EE23" s="26">
        <v>1673</v>
      </c>
      <c r="EF23" s="26">
        <v>235</v>
      </c>
      <c r="EG23" s="26">
        <v>11610</v>
      </c>
      <c r="EH23" s="26">
        <v>4001</v>
      </c>
      <c r="EI23" s="26">
        <v>648</v>
      </c>
      <c r="EJ23" s="26">
        <v>0</v>
      </c>
      <c r="EK23" s="26">
        <v>0</v>
      </c>
      <c r="EL23" s="26">
        <v>415134</v>
      </c>
      <c r="EM23" s="26">
        <v>2556</v>
      </c>
      <c r="EN23" s="26">
        <v>11610</v>
      </c>
      <c r="EO23" s="26">
        <v>406080</v>
      </c>
      <c r="EP23" s="26">
        <v>43</v>
      </c>
      <c r="EQ23" s="26">
        <v>0</v>
      </c>
      <c r="ER23" s="26">
        <v>0</v>
      </c>
      <c r="ES23" s="26">
        <v>497386</v>
      </c>
      <c r="ET23" s="26">
        <v>0</v>
      </c>
      <c r="EU23" s="26">
        <v>0</v>
      </c>
      <c r="EV23" s="26">
        <v>0</v>
      </c>
      <c r="EW23" s="26">
        <v>2705</v>
      </c>
      <c r="EX23" s="26">
        <v>43</v>
      </c>
      <c r="EY23" s="26">
        <v>0</v>
      </c>
      <c r="EZ23" s="26">
        <v>500091</v>
      </c>
      <c r="FA23" s="26">
        <v>-500048</v>
      </c>
      <c r="FB23">
        <v>0</v>
      </c>
      <c r="FC23">
        <v>0</v>
      </c>
      <c r="FD23">
        <v>0</v>
      </c>
      <c r="FE23">
        <v>0</v>
      </c>
      <c r="FF23">
        <v>0</v>
      </c>
      <c r="FG23">
        <v>0</v>
      </c>
      <c r="FH23">
        <v>0</v>
      </c>
      <c r="FI23">
        <v>0</v>
      </c>
      <c r="FJ23" s="26">
        <v>0</v>
      </c>
      <c r="FK23" s="26">
        <v>0</v>
      </c>
      <c r="FL23" s="26">
        <v>0</v>
      </c>
      <c r="FM23" s="26">
        <v>0</v>
      </c>
      <c r="FN23" s="26">
        <v>152883</v>
      </c>
      <c r="FO23" s="26">
        <v>1890</v>
      </c>
      <c r="FP23" s="26">
        <v>3347</v>
      </c>
      <c r="FQ23" s="26">
        <v>502358</v>
      </c>
      <c r="FR23" s="26">
        <v>595</v>
      </c>
      <c r="FS23" s="26">
        <v>0</v>
      </c>
      <c r="FT23" s="26">
        <v>0</v>
      </c>
      <c r="FU23" s="26">
        <v>373</v>
      </c>
      <c r="FV23" s="26">
        <v>153478</v>
      </c>
      <c r="FW23" s="26">
        <v>5237</v>
      </c>
      <c r="FX23" s="26">
        <v>502731</v>
      </c>
      <c r="FY23" s="26">
        <v>-344016</v>
      </c>
      <c r="FZ23" s="26">
        <v>152223</v>
      </c>
      <c r="GA23" s="26">
        <v>48</v>
      </c>
      <c r="GB23" s="26">
        <v>68</v>
      </c>
      <c r="GC23" s="26">
        <v>248241</v>
      </c>
      <c r="GD23" s="26">
        <v>1680</v>
      </c>
      <c r="GE23" s="26">
        <v>0</v>
      </c>
      <c r="GF23" s="26">
        <v>0</v>
      </c>
      <c r="GG23" s="26">
        <v>0</v>
      </c>
      <c r="GH23" s="26">
        <v>153903</v>
      </c>
      <c r="GI23" s="26">
        <v>116</v>
      </c>
      <c r="GJ23" s="26">
        <v>248241</v>
      </c>
      <c r="GK23" s="26">
        <v>-94222</v>
      </c>
      <c r="GL23" s="26">
        <v>174759</v>
      </c>
      <c r="GM23" s="26">
        <v>6279</v>
      </c>
      <c r="GN23" s="26">
        <v>71</v>
      </c>
      <c r="GO23" s="26">
        <v>311904</v>
      </c>
      <c r="GP23" s="26">
        <v>0</v>
      </c>
      <c r="GQ23" s="26">
        <v>0</v>
      </c>
      <c r="GR23" s="26">
        <v>0</v>
      </c>
      <c r="GS23" s="26">
        <v>0</v>
      </c>
      <c r="GT23" s="26">
        <v>174759</v>
      </c>
      <c r="GU23" s="26">
        <v>6350</v>
      </c>
      <c r="GV23" s="26">
        <v>311904</v>
      </c>
      <c r="GW23" s="26">
        <v>-130795</v>
      </c>
      <c r="GX23" s="26">
        <v>276747</v>
      </c>
      <c r="GY23" s="26">
        <v>1309</v>
      </c>
      <c r="GZ23" s="26">
        <v>23</v>
      </c>
      <c r="HA23" s="26">
        <v>131132</v>
      </c>
      <c r="HB23" s="26">
        <v>0</v>
      </c>
      <c r="HC23" s="26">
        <v>0</v>
      </c>
      <c r="HD23" s="26">
        <v>0</v>
      </c>
      <c r="HE23" s="26">
        <v>0</v>
      </c>
      <c r="HF23" s="26">
        <v>276747</v>
      </c>
      <c r="HG23" s="26">
        <v>1332</v>
      </c>
      <c r="HH23" s="26">
        <v>131132</v>
      </c>
      <c r="HI23" s="26">
        <v>146947</v>
      </c>
      <c r="HJ23" s="26">
        <v>263652</v>
      </c>
      <c r="HK23" s="26">
        <v>7200</v>
      </c>
      <c r="HL23" s="26">
        <v>792</v>
      </c>
      <c r="HM23" s="26">
        <v>383109</v>
      </c>
      <c r="HN23" s="26">
        <v>0</v>
      </c>
      <c r="HO23" s="26">
        <v>0</v>
      </c>
      <c r="HP23" s="26">
        <v>0</v>
      </c>
      <c r="HQ23" s="26">
        <v>22</v>
      </c>
      <c r="HR23" s="26">
        <v>263652</v>
      </c>
      <c r="HS23" s="26">
        <v>7992</v>
      </c>
      <c r="HT23" s="26">
        <v>383131</v>
      </c>
      <c r="HU23" s="26">
        <v>-111487</v>
      </c>
      <c r="HV23" s="26">
        <v>12591</v>
      </c>
      <c r="HW23" s="26">
        <v>148</v>
      </c>
      <c r="HX23" s="26">
        <v>65</v>
      </c>
      <c r="HY23" s="26">
        <v>427290</v>
      </c>
      <c r="HZ23" s="26">
        <v>0</v>
      </c>
      <c r="IA23" s="26">
        <v>0</v>
      </c>
      <c r="IB23" s="26">
        <v>0</v>
      </c>
      <c r="IC23" s="26">
        <v>4</v>
      </c>
      <c r="ID23" s="26">
        <v>12591</v>
      </c>
      <c r="IE23" s="26">
        <v>213</v>
      </c>
      <c r="IF23" s="26">
        <v>427294</v>
      </c>
      <c r="IG23" s="26">
        <v>-414490</v>
      </c>
      <c r="IH23" s="26">
        <v>311884</v>
      </c>
      <c r="II23" s="26">
        <v>7605</v>
      </c>
      <c r="IJ23" s="26">
        <v>38</v>
      </c>
      <c r="IK23" s="26">
        <v>157723</v>
      </c>
      <c r="IL23" s="26">
        <v>0</v>
      </c>
      <c r="IM23" s="26">
        <v>0</v>
      </c>
      <c r="IN23" s="26">
        <v>0</v>
      </c>
      <c r="IO23" s="26">
        <v>0</v>
      </c>
      <c r="IP23" s="26">
        <v>311884</v>
      </c>
      <c r="IQ23" s="26">
        <v>7643</v>
      </c>
      <c r="IR23" s="26">
        <v>157723</v>
      </c>
      <c r="IS23" s="26">
        <v>161804</v>
      </c>
      <c r="IT23" s="26">
        <v>354748</v>
      </c>
      <c r="IU23" s="26">
        <v>2985</v>
      </c>
      <c r="IV23" s="26">
        <v>2106</v>
      </c>
      <c r="IW23" s="26">
        <v>398565</v>
      </c>
      <c r="IX23" s="26">
        <v>0</v>
      </c>
      <c r="IY23" s="26">
        <v>0</v>
      </c>
      <c r="IZ23" s="26">
        <v>0</v>
      </c>
      <c r="JA23" s="26">
        <v>0</v>
      </c>
      <c r="JB23" s="26">
        <v>354748</v>
      </c>
      <c r="JC23" s="26">
        <v>5091</v>
      </c>
      <c r="JD23" s="26">
        <v>398565</v>
      </c>
      <c r="JE23" s="26">
        <v>-38726</v>
      </c>
      <c r="JF23" s="26">
        <v>132558</v>
      </c>
      <c r="JG23" s="26">
        <v>4204</v>
      </c>
      <c r="JH23" s="26">
        <v>823</v>
      </c>
      <c r="JI23" s="26">
        <v>23065</v>
      </c>
      <c r="JJ23" s="26">
        <v>0</v>
      </c>
      <c r="JK23" s="26">
        <v>0</v>
      </c>
      <c r="JL23" s="26">
        <v>0</v>
      </c>
      <c r="JM23" s="26">
        <v>0</v>
      </c>
      <c r="JN23" s="26">
        <v>132558</v>
      </c>
      <c r="JO23" s="26">
        <v>5027</v>
      </c>
      <c r="JP23" s="26">
        <v>23065</v>
      </c>
      <c r="JQ23" s="26">
        <v>114520</v>
      </c>
      <c r="JR23" s="26">
        <v>249941</v>
      </c>
      <c r="JS23" s="26">
        <v>10059</v>
      </c>
      <c r="JT23" s="26">
        <v>331</v>
      </c>
      <c r="JU23" s="26">
        <v>404942</v>
      </c>
      <c r="JV23" s="26">
        <v>1150</v>
      </c>
      <c r="JW23" s="26">
        <v>0</v>
      </c>
      <c r="JX23" s="26">
        <v>0</v>
      </c>
      <c r="JY23" s="26">
        <v>0</v>
      </c>
      <c r="JZ23" s="26">
        <v>251091</v>
      </c>
      <c r="KA23" s="26">
        <v>10390</v>
      </c>
      <c r="KB23" s="26">
        <v>404942</v>
      </c>
      <c r="KC23" s="26">
        <v>-143461</v>
      </c>
      <c r="KD23" s="26">
        <v>154922</v>
      </c>
      <c r="KE23" s="26">
        <v>5177</v>
      </c>
      <c r="KF23" s="26">
        <v>14</v>
      </c>
      <c r="KG23" s="26">
        <v>419239</v>
      </c>
      <c r="KH23" s="26">
        <v>1363</v>
      </c>
      <c r="KI23" s="26">
        <v>0</v>
      </c>
      <c r="KJ23" s="26">
        <v>0</v>
      </c>
      <c r="KK23" s="26">
        <v>0</v>
      </c>
      <c r="KL23" s="26">
        <v>156285</v>
      </c>
      <c r="KM23" s="26">
        <v>5191</v>
      </c>
      <c r="KN23" s="26">
        <v>419239</v>
      </c>
      <c r="KO23" s="26">
        <v>-257763</v>
      </c>
      <c r="KP23" s="26">
        <v>202921</v>
      </c>
      <c r="KQ23" s="26">
        <v>2771</v>
      </c>
      <c r="KR23" s="26">
        <v>5</v>
      </c>
      <c r="KS23" s="26">
        <v>246099</v>
      </c>
      <c r="KT23" s="26">
        <v>3296</v>
      </c>
      <c r="KU23" s="26">
        <v>0</v>
      </c>
      <c r="KV23" s="26">
        <v>0</v>
      </c>
      <c r="KW23" s="26">
        <v>0</v>
      </c>
      <c r="KX23" s="26">
        <v>206217</v>
      </c>
      <c r="KY23" s="26">
        <v>2776</v>
      </c>
      <c r="KZ23" s="26">
        <v>246099</v>
      </c>
      <c r="LA23" s="26">
        <v>-37106</v>
      </c>
      <c r="LB23" s="26">
        <v>245906</v>
      </c>
      <c r="LC23" s="26">
        <v>6300</v>
      </c>
      <c r="LD23" s="26">
        <v>112</v>
      </c>
      <c r="LE23" s="26">
        <v>345380</v>
      </c>
      <c r="LF23" s="26">
        <v>0</v>
      </c>
      <c r="LG23" s="26">
        <v>0</v>
      </c>
      <c r="LH23" s="26">
        <v>0</v>
      </c>
      <c r="LI23" s="26">
        <v>0</v>
      </c>
      <c r="LJ23" s="26">
        <v>245906</v>
      </c>
      <c r="LK23" s="26">
        <v>6412</v>
      </c>
      <c r="LL23" s="26">
        <v>345380</v>
      </c>
      <c r="LM23" s="26">
        <v>-93062</v>
      </c>
      <c r="LN23" s="26">
        <v>250933</v>
      </c>
      <c r="LO23" s="26">
        <v>2810</v>
      </c>
      <c r="LP23" s="26">
        <v>0</v>
      </c>
      <c r="LQ23" s="26">
        <v>273287</v>
      </c>
      <c r="LR23" s="26">
        <v>0</v>
      </c>
      <c r="LS23" s="26">
        <v>0</v>
      </c>
      <c r="LT23" s="26">
        <v>0</v>
      </c>
      <c r="LU23" s="26">
        <v>0</v>
      </c>
      <c r="LV23" s="26">
        <v>250933</v>
      </c>
      <c r="LW23" s="26">
        <v>2810</v>
      </c>
      <c r="LX23" s="26">
        <v>273287</v>
      </c>
      <c r="LY23" s="26">
        <v>-19544</v>
      </c>
      <c r="LZ23" s="26">
        <v>248004</v>
      </c>
      <c r="MA23" s="26">
        <v>2204</v>
      </c>
      <c r="MB23" s="26">
        <v>402</v>
      </c>
      <c r="MC23" s="26">
        <v>384566</v>
      </c>
      <c r="MD23" s="26">
        <v>56</v>
      </c>
      <c r="ME23" s="26">
        <v>0</v>
      </c>
      <c r="MF23" s="26">
        <v>0</v>
      </c>
      <c r="MG23" s="26">
        <v>0</v>
      </c>
      <c r="MH23" s="26">
        <v>248060</v>
      </c>
      <c r="MI23" s="26">
        <v>2606</v>
      </c>
      <c r="MJ23" s="26">
        <v>384566</v>
      </c>
      <c r="MK23" s="26">
        <v>-133900</v>
      </c>
      <c r="ML23" s="26">
        <v>186559</v>
      </c>
      <c r="MM23" s="26">
        <v>1890</v>
      </c>
      <c r="MN23" s="26">
        <v>11</v>
      </c>
      <c r="MO23" s="26">
        <v>302773</v>
      </c>
      <c r="MP23" s="26">
        <v>0</v>
      </c>
      <c r="MQ23" s="26">
        <v>0</v>
      </c>
      <c r="MR23" s="26">
        <v>0</v>
      </c>
      <c r="MS23" s="26">
        <v>0</v>
      </c>
      <c r="MT23" s="26">
        <v>186559</v>
      </c>
      <c r="MU23" s="26">
        <v>1901</v>
      </c>
      <c r="MV23" s="26">
        <v>302773</v>
      </c>
      <c r="MW23" s="26">
        <v>-114313</v>
      </c>
      <c r="MX23" s="26">
        <v>168910</v>
      </c>
      <c r="MY23" s="26">
        <v>10105</v>
      </c>
      <c r="MZ23" s="26">
        <v>102</v>
      </c>
      <c r="NA23" s="26">
        <v>225237</v>
      </c>
      <c r="NB23" s="26">
        <v>0</v>
      </c>
      <c r="NC23" s="26">
        <v>0</v>
      </c>
      <c r="ND23" s="26">
        <v>0</v>
      </c>
      <c r="NE23" s="26">
        <v>0</v>
      </c>
      <c r="NF23" s="26">
        <v>168910</v>
      </c>
      <c r="NG23" s="26">
        <v>10207</v>
      </c>
      <c r="NH23" s="26">
        <v>225237</v>
      </c>
      <c r="NI23" s="26">
        <v>-46120</v>
      </c>
      <c r="NJ23" s="26">
        <v>161963</v>
      </c>
      <c r="NK23" s="26">
        <v>12140</v>
      </c>
      <c r="NL23" s="26">
        <v>0</v>
      </c>
      <c r="NM23" s="26">
        <v>291787</v>
      </c>
      <c r="NN23" s="26">
        <v>0</v>
      </c>
      <c r="NO23" s="26">
        <v>0</v>
      </c>
      <c r="NP23" s="26">
        <v>0</v>
      </c>
      <c r="NQ23" s="26">
        <v>0</v>
      </c>
      <c r="NR23" s="26">
        <v>161963</v>
      </c>
      <c r="NS23" s="26">
        <v>12140</v>
      </c>
      <c r="NT23" s="26">
        <v>291787</v>
      </c>
      <c r="NU23" s="26">
        <v>-117684</v>
      </c>
      <c r="NV23" s="26">
        <v>208291</v>
      </c>
      <c r="NW23" s="26">
        <v>2290</v>
      </c>
      <c r="NX23" s="26">
        <v>0</v>
      </c>
      <c r="NY23" s="26">
        <v>280213</v>
      </c>
      <c r="NZ23" s="26">
        <v>0</v>
      </c>
      <c r="OA23" s="26">
        <v>0</v>
      </c>
      <c r="OB23" s="26">
        <v>0</v>
      </c>
      <c r="OC23" s="26">
        <v>142</v>
      </c>
      <c r="OD23" s="26">
        <v>208291</v>
      </c>
      <c r="OE23" s="26">
        <v>2290</v>
      </c>
      <c r="OF23" s="26">
        <v>280355</v>
      </c>
      <c r="OG23" s="26">
        <v>-69774</v>
      </c>
      <c r="OH23" s="26">
        <v>215316</v>
      </c>
      <c r="OI23" s="26">
        <v>6543</v>
      </c>
      <c r="OJ23" s="26">
        <v>0</v>
      </c>
      <c r="OK23" s="26">
        <v>118386</v>
      </c>
      <c r="OL23" s="26">
        <v>0</v>
      </c>
      <c r="OM23" s="26">
        <v>0</v>
      </c>
      <c r="ON23" s="26">
        <v>0</v>
      </c>
      <c r="OO23" s="26">
        <v>0</v>
      </c>
      <c r="OP23" s="26">
        <v>215316</v>
      </c>
      <c r="OQ23" s="26">
        <v>6543</v>
      </c>
      <c r="OR23" s="26">
        <v>118386</v>
      </c>
      <c r="OS23" s="26">
        <v>103473</v>
      </c>
      <c r="OT23" s="26">
        <v>183123</v>
      </c>
      <c r="OU23" s="26">
        <v>685</v>
      </c>
      <c r="OV23" s="26">
        <v>0</v>
      </c>
      <c r="OW23" s="26">
        <v>320426</v>
      </c>
      <c r="OX23" s="26">
        <v>11</v>
      </c>
      <c r="OY23" s="26">
        <v>0</v>
      </c>
      <c r="OZ23" s="26">
        <v>0</v>
      </c>
      <c r="PA23" s="26">
        <v>0</v>
      </c>
      <c r="PB23" s="26">
        <v>183134</v>
      </c>
      <c r="PC23" s="26">
        <v>685</v>
      </c>
      <c r="PD23" s="26">
        <v>320426</v>
      </c>
      <c r="PE23" s="26">
        <v>-136607</v>
      </c>
      <c r="PF23" s="26">
        <v>67150</v>
      </c>
      <c r="PG23" s="26">
        <v>310</v>
      </c>
      <c r="PH23" s="26">
        <v>0</v>
      </c>
      <c r="PI23" s="26">
        <v>290967</v>
      </c>
      <c r="PJ23" s="26">
        <v>0</v>
      </c>
      <c r="PK23" s="26">
        <v>0</v>
      </c>
      <c r="PL23" s="26">
        <v>0</v>
      </c>
      <c r="PM23" s="26">
        <v>0</v>
      </c>
      <c r="PN23" s="26">
        <v>67150</v>
      </c>
      <c r="PO23" s="26">
        <v>310</v>
      </c>
      <c r="PP23" s="26">
        <v>290967</v>
      </c>
      <c r="PQ23" s="26">
        <v>-223507</v>
      </c>
      <c r="PR23" s="26">
        <v>286751</v>
      </c>
      <c r="PS23" s="26">
        <v>6043</v>
      </c>
      <c r="PT23" s="26">
        <v>4</v>
      </c>
      <c r="PU23" s="26">
        <v>126192</v>
      </c>
      <c r="PV23" s="26">
        <v>0</v>
      </c>
      <c r="PW23" s="26">
        <v>0</v>
      </c>
      <c r="PX23" s="26">
        <v>0</v>
      </c>
      <c r="PY23" s="26">
        <v>0</v>
      </c>
      <c r="PZ23" s="26">
        <v>286751</v>
      </c>
      <c r="QA23" s="26">
        <v>6047</v>
      </c>
      <c r="QB23" s="26">
        <v>126192</v>
      </c>
      <c r="QC23" s="26">
        <v>166606</v>
      </c>
      <c r="QD23" s="26">
        <v>128149</v>
      </c>
      <c r="QE23" s="26">
        <v>5365</v>
      </c>
      <c r="QF23" s="26">
        <v>32</v>
      </c>
      <c r="QG23" s="26">
        <v>280593</v>
      </c>
      <c r="QH23" s="26">
        <v>1360</v>
      </c>
      <c r="QI23" s="26">
        <v>0</v>
      </c>
      <c r="QJ23" s="26">
        <v>0</v>
      </c>
      <c r="QK23" s="26">
        <v>60</v>
      </c>
      <c r="QL23" s="26">
        <v>129509</v>
      </c>
      <c r="QM23" s="26">
        <v>5397</v>
      </c>
      <c r="QN23" s="26">
        <v>280653</v>
      </c>
      <c r="QO23" s="26">
        <v>-145747</v>
      </c>
      <c r="QP23" s="26">
        <v>177751</v>
      </c>
      <c r="QQ23" s="26">
        <v>2957</v>
      </c>
      <c r="QR23" s="26">
        <v>0</v>
      </c>
      <c r="QS23" s="26">
        <v>136227</v>
      </c>
      <c r="QT23" s="26">
        <v>0</v>
      </c>
      <c r="QU23" s="26">
        <v>0</v>
      </c>
      <c r="QV23" s="26">
        <v>0</v>
      </c>
      <c r="QW23" s="26">
        <v>0</v>
      </c>
      <c r="QX23" s="26">
        <v>177751</v>
      </c>
      <c r="QY23" s="26">
        <v>2957</v>
      </c>
      <c r="QZ23" s="26">
        <v>136227</v>
      </c>
      <c r="RA23" s="26">
        <v>44481</v>
      </c>
      <c r="RB23" s="26">
        <v>293063</v>
      </c>
      <c r="RC23" s="26">
        <v>6469</v>
      </c>
      <c r="RD23" s="26">
        <v>619</v>
      </c>
      <c r="RE23" s="26">
        <v>233023</v>
      </c>
      <c r="RF23" s="26">
        <v>0</v>
      </c>
      <c r="RG23" s="26">
        <v>0</v>
      </c>
      <c r="RH23" s="26">
        <v>0</v>
      </c>
      <c r="RI23" s="26">
        <v>20</v>
      </c>
      <c r="RJ23" s="26">
        <v>293063</v>
      </c>
      <c r="RK23" s="26">
        <v>7088</v>
      </c>
      <c r="RL23" s="26">
        <v>233043</v>
      </c>
      <c r="RM23" s="26">
        <v>67108</v>
      </c>
      <c r="RN23" s="26">
        <v>34746</v>
      </c>
      <c r="RO23" s="26">
        <v>465</v>
      </c>
      <c r="RP23" s="26">
        <v>0</v>
      </c>
      <c r="RQ23" s="26">
        <v>199968</v>
      </c>
      <c r="RR23" s="26">
        <v>0</v>
      </c>
      <c r="RS23" s="26">
        <v>0</v>
      </c>
      <c r="RT23" s="26">
        <v>0</v>
      </c>
      <c r="RU23" s="26">
        <v>0</v>
      </c>
      <c r="RV23" s="26">
        <v>34746</v>
      </c>
      <c r="RW23" s="26">
        <v>465</v>
      </c>
      <c r="RX23" s="26">
        <v>199968</v>
      </c>
      <c r="RY23" s="26">
        <v>-164757</v>
      </c>
      <c r="RZ23" s="26">
        <v>138623</v>
      </c>
      <c r="SA23" s="26">
        <v>11373</v>
      </c>
      <c r="SB23" s="26">
        <v>379</v>
      </c>
      <c r="SC23" s="26">
        <v>26766</v>
      </c>
      <c r="SD23" s="26">
        <v>0</v>
      </c>
      <c r="SE23" s="26">
        <v>0</v>
      </c>
      <c r="SF23" s="26">
        <v>0</v>
      </c>
      <c r="SG23" s="26">
        <v>21</v>
      </c>
      <c r="SH23" s="26">
        <v>138623</v>
      </c>
      <c r="SI23" s="26">
        <v>11752</v>
      </c>
      <c r="SJ23" s="26">
        <v>26787</v>
      </c>
      <c r="SK23" s="26">
        <v>123588</v>
      </c>
      <c r="SL23" s="26">
        <v>60355</v>
      </c>
      <c r="SM23" s="26">
        <v>1353</v>
      </c>
      <c r="SN23" s="26">
        <v>0</v>
      </c>
      <c r="SO23" s="26">
        <v>338237</v>
      </c>
      <c r="SP23" s="26">
        <v>0</v>
      </c>
      <c r="SQ23" s="26">
        <v>0</v>
      </c>
      <c r="SR23" s="26">
        <v>0</v>
      </c>
      <c r="SS23" s="26">
        <v>96</v>
      </c>
      <c r="ST23" s="26">
        <v>60355</v>
      </c>
      <c r="SU23" s="26">
        <v>1353</v>
      </c>
      <c r="SV23" s="26">
        <v>338333</v>
      </c>
      <c r="SW23" s="26">
        <v>-276625</v>
      </c>
      <c r="SX23" s="26">
        <v>104319</v>
      </c>
      <c r="SY23" s="26">
        <v>4999</v>
      </c>
      <c r="SZ23" s="26">
        <v>202</v>
      </c>
      <c r="TA23" s="26">
        <v>7499</v>
      </c>
      <c r="TB23" s="26">
        <v>0</v>
      </c>
      <c r="TC23" s="26">
        <v>0</v>
      </c>
      <c r="TD23" s="26">
        <v>0</v>
      </c>
      <c r="TE23" s="26">
        <v>0</v>
      </c>
      <c r="TF23" s="26">
        <v>104319</v>
      </c>
      <c r="TG23" s="26">
        <v>5201</v>
      </c>
      <c r="TH23" s="26">
        <v>7499</v>
      </c>
      <c r="TI23" s="26">
        <v>102021</v>
      </c>
      <c r="TJ23" s="26">
        <v>179464</v>
      </c>
      <c r="TK23" s="26">
        <v>6445</v>
      </c>
      <c r="TL23" s="26">
        <v>1</v>
      </c>
      <c r="TM23" s="26">
        <v>180000</v>
      </c>
      <c r="TN23" s="26">
        <v>0</v>
      </c>
      <c r="TO23" s="26">
        <v>0</v>
      </c>
      <c r="TP23" s="26">
        <v>0</v>
      </c>
      <c r="TQ23" s="26">
        <v>186</v>
      </c>
      <c r="TR23" s="26">
        <v>179464</v>
      </c>
      <c r="TS23" s="26">
        <v>6446</v>
      </c>
      <c r="TT23" s="26">
        <v>180186</v>
      </c>
      <c r="TU23" s="26">
        <v>5724</v>
      </c>
      <c r="TV23" s="26">
        <v>116305</v>
      </c>
      <c r="TW23" s="26">
        <v>8206</v>
      </c>
      <c r="TX23" s="26">
        <v>2</v>
      </c>
      <c r="TY23" s="26">
        <v>70138</v>
      </c>
      <c r="TZ23" s="26">
        <v>0</v>
      </c>
      <c r="UA23" s="26">
        <v>0</v>
      </c>
      <c r="UB23" s="26">
        <v>0</v>
      </c>
      <c r="UC23" s="26">
        <v>22</v>
      </c>
      <c r="UD23" s="26">
        <v>116305</v>
      </c>
      <c r="UE23" s="26">
        <v>8208</v>
      </c>
      <c r="UF23" s="26">
        <v>70160</v>
      </c>
      <c r="UG23" s="26">
        <v>54353</v>
      </c>
      <c r="UH23" s="26">
        <v>780</v>
      </c>
      <c r="UI23" s="26">
        <v>0</v>
      </c>
      <c r="UJ23" s="26">
        <v>0</v>
      </c>
      <c r="UK23" s="26">
        <v>225798</v>
      </c>
      <c r="UL23" s="26">
        <v>0</v>
      </c>
      <c r="UM23" s="26">
        <v>0</v>
      </c>
      <c r="UN23" s="26">
        <v>0</v>
      </c>
      <c r="UO23" s="26">
        <v>0</v>
      </c>
      <c r="UP23" s="26">
        <v>780</v>
      </c>
      <c r="UQ23" s="26">
        <v>0</v>
      </c>
      <c r="UR23" s="26">
        <v>225798</v>
      </c>
      <c r="US23" s="26">
        <v>-225018</v>
      </c>
      <c r="UT23" s="26">
        <v>156104</v>
      </c>
      <c r="UU23" s="26">
        <v>10757</v>
      </c>
      <c r="UV23" s="26">
        <v>22</v>
      </c>
      <c r="UW23" s="26">
        <v>105030</v>
      </c>
      <c r="UX23" s="26">
        <v>5533</v>
      </c>
      <c r="UY23" s="26">
        <v>78</v>
      </c>
      <c r="UZ23" s="26">
        <v>0</v>
      </c>
      <c r="VA23" s="26">
        <v>165</v>
      </c>
      <c r="VB23" s="26">
        <v>161637</v>
      </c>
      <c r="VC23" s="26">
        <v>10857</v>
      </c>
      <c r="VD23" s="26">
        <v>105195</v>
      </c>
      <c r="VE23" s="26">
        <v>67299</v>
      </c>
      <c r="VF23" s="26">
        <v>131751</v>
      </c>
      <c r="VG23" s="26">
        <v>931</v>
      </c>
      <c r="VH23" s="26">
        <v>0</v>
      </c>
      <c r="VI23" s="26">
        <v>186451</v>
      </c>
      <c r="VJ23" s="26">
        <v>4401</v>
      </c>
      <c r="VK23" s="26">
        <v>0</v>
      </c>
      <c r="VL23" s="26">
        <v>0</v>
      </c>
      <c r="VM23" s="26">
        <v>0</v>
      </c>
      <c r="VN23" s="26">
        <v>136152</v>
      </c>
      <c r="VO23" s="26">
        <v>931</v>
      </c>
      <c r="VP23" s="26">
        <v>186451</v>
      </c>
      <c r="VQ23" s="26">
        <v>-49368</v>
      </c>
      <c r="VR23" s="26">
        <v>76474</v>
      </c>
      <c r="VS23" s="26">
        <v>9319</v>
      </c>
      <c r="VT23" s="26">
        <v>0</v>
      </c>
      <c r="VU23" s="26">
        <v>163243</v>
      </c>
      <c r="VV23" s="26">
        <v>0</v>
      </c>
      <c r="VW23" s="26">
        <v>0</v>
      </c>
      <c r="VX23" s="26">
        <v>0</v>
      </c>
      <c r="VY23" s="26">
        <v>0</v>
      </c>
      <c r="VZ23" s="26">
        <v>76474</v>
      </c>
      <c r="WA23" s="26">
        <v>9319</v>
      </c>
      <c r="WB23" s="26">
        <v>163243</v>
      </c>
      <c r="WC23" s="26">
        <v>-77450</v>
      </c>
      <c r="WD23" s="26">
        <v>131987</v>
      </c>
      <c r="WE23" s="26">
        <v>15213</v>
      </c>
      <c r="WF23" s="26">
        <v>42</v>
      </c>
      <c r="WG23" s="26">
        <v>176467</v>
      </c>
      <c r="WH23" s="26">
        <v>0</v>
      </c>
      <c r="WI23" s="26">
        <v>0</v>
      </c>
      <c r="WJ23" s="26">
        <v>0</v>
      </c>
      <c r="WK23" s="26">
        <v>0</v>
      </c>
      <c r="WL23" s="26">
        <v>131987</v>
      </c>
      <c r="WM23" s="26">
        <v>15255</v>
      </c>
      <c r="WN23" s="26">
        <v>176467</v>
      </c>
      <c r="WO23" s="26">
        <v>-29225</v>
      </c>
      <c r="WP23" s="26">
        <v>150736</v>
      </c>
      <c r="WQ23" s="26">
        <v>22065</v>
      </c>
      <c r="WR23" s="26">
        <v>0</v>
      </c>
      <c r="WS23" s="26">
        <v>189272</v>
      </c>
      <c r="WT23" s="26">
        <v>0</v>
      </c>
      <c r="WU23" s="26">
        <v>0</v>
      </c>
      <c r="WV23" s="26">
        <v>0</v>
      </c>
      <c r="WW23" s="26">
        <v>14</v>
      </c>
      <c r="WX23" s="26">
        <v>150736</v>
      </c>
      <c r="WY23" s="26">
        <v>22065</v>
      </c>
      <c r="WZ23" s="26">
        <v>189286</v>
      </c>
      <c r="XA23" s="26">
        <v>-16485</v>
      </c>
      <c r="XB23" s="26">
        <v>79717</v>
      </c>
      <c r="XC23" s="26">
        <v>12915</v>
      </c>
      <c r="XD23" s="26">
        <v>0</v>
      </c>
      <c r="XE23" s="26">
        <v>202358</v>
      </c>
      <c r="XF23" s="26">
        <v>0</v>
      </c>
      <c r="XG23" s="26">
        <v>0</v>
      </c>
      <c r="XH23" s="26">
        <v>0</v>
      </c>
      <c r="XI23" s="26">
        <v>0</v>
      </c>
      <c r="XJ23" s="26">
        <v>79717</v>
      </c>
      <c r="XK23" s="26">
        <v>12915</v>
      </c>
      <c r="XL23" s="26">
        <v>202358</v>
      </c>
      <c r="XM23" s="26">
        <v>-109726</v>
      </c>
      <c r="XN23" s="26">
        <v>136775</v>
      </c>
      <c r="XO23" s="26">
        <v>7414</v>
      </c>
      <c r="XP23" s="26">
        <v>34</v>
      </c>
      <c r="XQ23" s="26">
        <v>155720</v>
      </c>
      <c r="XR23" s="26">
        <v>0</v>
      </c>
      <c r="XS23" s="26">
        <v>0</v>
      </c>
      <c r="XT23" s="26">
        <v>0</v>
      </c>
      <c r="XU23" s="26">
        <v>2</v>
      </c>
      <c r="XV23" s="26">
        <v>136775</v>
      </c>
      <c r="XW23" s="26">
        <v>7448</v>
      </c>
      <c r="XX23" s="26">
        <v>155722</v>
      </c>
      <c r="XY23" s="26">
        <v>-11499</v>
      </c>
      <c r="XZ23" s="26">
        <v>131793</v>
      </c>
      <c r="YA23" s="26">
        <v>4860</v>
      </c>
      <c r="YB23" s="26">
        <v>0</v>
      </c>
      <c r="YC23" s="26">
        <v>223180</v>
      </c>
      <c r="YD23" s="26">
        <v>0</v>
      </c>
      <c r="YE23" s="26">
        <v>0</v>
      </c>
      <c r="YF23" s="26">
        <v>0</v>
      </c>
      <c r="YG23" s="26">
        <v>3788</v>
      </c>
      <c r="YH23" s="26">
        <v>131793</v>
      </c>
      <c r="YI23" s="26">
        <v>4860</v>
      </c>
      <c r="YJ23" s="26">
        <v>226968</v>
      </c>
      <c r="YK23" s="26">
        <v>-90315</v>
      </c>
      <c r="YL23" s="26">
        <v>156661</v>
      </c>
      <c r="YM23" s="26">
        <v>13925</v>
      </c>
      <c r="YN23" s="26">
        <v>0</v>
      </c>
      <c r="YO23" s="26">
        <v>150854</v>
      </c>
      <c r="YP23" s="26">
        <v>0</v>
      </c>
      <c r="YQ23" s="26">
        <v>0</v>
      </c>
      <c r="YR23" s="26">
        <v>0</v>
      </c>
      <c r="YS23" s="26">
        <v>5158</v>
      </c>
      <c r="YT23" s="26">
        <v>156661</v>
      </c>
      <c r="YU23" s="26">
        <v>13925</v>
      </c>
      <c r="YV23" s="26">
        <v>156012</v>
      </c>
      <c r="YW23" s="26">
        <v>14574</v>
      </c>
      <c r="YX23" s="26">
        <v>69373</v>
      </c>
      <c r="YY23" s="26">
        <v>1377</v>
      </c>
      <c r="YZ23" s="26">
        <v>0</v>
      </c>
      <c r="ZA23" s="26">
        <v>57555</v>
      </c>
      <c r="ZB23" s="26">
        <v>840</v>
      </c>
      <c r="ZC23" s="26">
        <v>0</v>
      </c>
      <c r="ZD23" s="26">
        <v>0</v>
      </c>
      <c r="ZE23" s="26">
        <v>12132</v>
      </c>
      <c r="ZF23" s="26">
        <v>70213</v>
      </c>
      <c r="ZG23" s="26">
        <v>1377</v>
      </c>
      <c r="ZH23" s="26">
        <v>69687</v>
      </c>
      <c r="ZI23" s="26">
        <v>1903</v>
      </c>
      <c r="ZJ23" s="26">
        <v>87668</v>
      </c>
      <c r="ZK23" s="26">
        <v>4102</v>
      </c>
      <c r="ZL23" s="26">
        <v>0</v>
      </c>
      <c r="ZM23" s="26">
        <v>166124</v>
      </c>
      <c r="ZN23" s="26">
        <v>0</v>
      </c>
      <c r="ZO23" s="26">
        <v>0</v>
      </c>
      <c r="ZP23" s="26">
        <v>0</v>
      </c>
      <c r="ZQ23" s="26">
        <v>4757</v>
      </c>
      <c r="ZR23" s="26">
        <v>87668</v>
      </c>
      <c r="ZS23" s="26">
        <v>4102</v>
      </c>
      <c r="ZT23" s="26">
        <v>170881</v>
      </c>
      <c r="ZU23" s="26">
        <v>-79111</v>
      </c>
      <c r="ZV23" s="26">
        <v>65847</v>
      </c>
      <c r="ZW23" s="26">
        <v>5620</v>
      </c>
      <c r="ZX23" s="26">
        <v>0</v>
      </c>
      <c r="ZY23" s="26">
        <v>222346</v>
      </c>
      <c r="ZZ23" s="26">
        <v>0</v>
      </c>
      <c r="AAA23" s="26">
        <v>0</v>
      </c>
      <c r="AAB23" s="26">
        <v>0</v>
      </c>
      <c r="AAC23" s="26">
        <v>0</v>
      </c>
      <c r="AAD23" s="26">
        <v>65847</v>
      </c>
      <c r="AAE23" s="26">
        <v>5620</v>
      </c>
      <c r="AAF23" s="26">
        <v>222346</v>
      </c>
      <c r="AAG23" s="26">
        <v>-150879</v>
      </c>
      <c r="AAH23" s="26">
        <v>8902</v>
      </c>
      <c r="AAI23" s="26">
        <v>0</v>
      </c>
      <c r="AAJ23" s="26">
        <v>0</v>
      </c>
      <c r="AAK23" s="26">
        <v>19753</v>
      </c>
      <c r="AAL23" s="26">
        <v>0</v>
      </c>
      <c r="AAM23" s="26">
        <v>0</v>
      </c>
      <c r="AAN23" s="26">
        <v>0</v>
      </c>
      <c r="AAO23" s="26">
        <v>6542</v>
      </c>
      <c r="AAP23" s="26">
        <v>8902</v>
      </c>
      <c r="AAQ23" s="26">
        <v>0</v>
      </c>
      <c r="AAR23" s="26">
        <v>26295</v>
      </c>
      <c r="AAS23" s="26">
        <v>-17393</v>
      </c>
      <c r="AAT23" s="26">
        <v>26944</v>
      </c>
      <c r="AAU23" s="26">
        <v>3984</v>
      </c>
      <c r="AAV23" s="26">
        <v>0</v>
      </c>
      <c r="AAW23" s="26">
        <v>285007</v>
      </c>
      <c r="AAX23" s="26">
        <v>0</v>
      </c>
      <c r="AAY23" s="26">
        <v>0</v>
      </c>
      <c r="AAZ23" s="26">
        <v>0</v>
      </c>
      <c r="ABA23" s="26">
        <v>7</v>
      </c>
      <c r="ABB23" s="26">
        <v>26944</v>
      </c>
      <c r="ABC23" s="26">
        <v>3984</v>
      </c>
      <c r="ABD23" s="26">
        <v>285014</v>
      </c>
      <c r="ABE23" s="26">
        <v>-254086</v>
      </c>
      <c r="ABF23" s="26">
        <v>42119</v>
      </c>
      <c r="ABG23" s="26">
        <v>5601</v>
      </c>
      <c r="ABH23" s="26">
        <v>0</v>
      </c>
      <c r="ABI23" s="26">
        <v>58917</v>
      </c>
      <c r="ABJ23" s="26">
        <v>8011</v>
      </c>
      <c r="ABK23" s="26">
        <v>0</v>
      </c>
      <c r="ABL23" s="26">
        <v>0</v>
      </c>
      <c r="ABM23" s="26">
        <v>0</v>
      </c>
      <c r="ABN23" s="26">
        <v>50130</v>
      </c>
      <c r="ABO23" s="26">
        <v>5601</v>
      </c>
      <c r="ABP23" s="26">
        <v>58917</v>
      </c>
      <c r="ABQ23" s="26">
        <v>-3186</v>
      </c>
      <c r="ABR23" s="26">
        <v>49876</v>
      </c>
      <c r="ABS23" s="26">
        <v>4407</v>
      </c>
      <c r="ABT23" s="26">
        <v>0</v>
      </c>
      <c r="ABU23" s="26">
        <v>163337</v>
      </c>
      <c r="ABV23" s="26">
        <v>0</v>
      </c>
      <c r="ABW23" s="26">
        <v>0</v>
      </c>
      <c r="ABX23" s="26">
        <v>0</v>
      </c>
      <c r="ABY23" s="26">
        <v>0</v>
      </c>
      <c r="ABZ23" s="26">
        <v>49876</v>
      </c>
      <c r="ACA23" s="26">
        <v>4407</v>
      </c>
      <c r="ACB23" s="26">
        <v>163337</v>
      </c>
      <c r="ACC23" s="26">
        <v>-109054</v>
      </c>
      <c r="ACD23" s="26">
        <v>61667</v>
      </c>
      <c r="ACE23" s="26">
        <v>2069</v>
      </c>
      <c r="ACF23" s="26">
        <v>3</v>
      </c>
      <c r="ACG23" s="26">
        <v>71761</v>
      </c>
      <c r="ACH23" s="26">
        <v>0</v>
      </c>
      <c r="ACI23" s="26">
        <v>0</v>
      </c>
      <c r="ACJ23" s="26">
        <v>0</v>
      </c>
      <c r="ACK23" s="26">
        <v>0</v>
      </c>
      <c r="ACL23" s="26">
        <v>61667</v>
      </c>
      <c r="ACM23" s="26">
        <v>2072</v>
      </c>
      <c r="ACN23" s="26">
        <v>71761</v>
      </c>
      <c r="ACO23" s="26">
        <v>-8022</v>
      </c>
      <c r="ACP23" s="26">
        <v>86416</v>
      </c>
      <c r="ACQ23" s="26">
        <v>5263</v>
      </c>
      <c r="ACR23" s="26">
        <v>9</v>
      </c>
      <c r="ACS23" s="26">
        <v>76004</v>
      </c>
      <c r="ACT23" s="26">
        <v>1958</v>
      </c>
      <c r="ACU23" s="26">
        <v>0</v>
      </c>
      <c r="ACV23" s="26">
        <v>0</v>
      </c>
      <c r="ACW23" s="26">
        <v>0</v>
      </c>
      <c r="ACX23" s="26">
        <v>88374</v>
      </c>
      <c r="ACY23" s="26">
        <v>5272</v>
      </c>
      <c r="ACZ23" s="26">
        <v>76004</v>
      </c>
      <c r="ADA23" s="26">
        <v>17642</v>
      </c>
      <c r="ADB23" s="26">
        <v>64614</v>
      </c>
      <c r="ADC23" s="26">
        <v>3974</v>
      </c>
      <c r="ADD23" s="26">
        <v>0</v>
      </c>
      <c r="ADE23" s="26">
        <v>191474</v>
      </c>
      <c r="ADF23" s="26">
        <v>1420</v>
      </c>
      <c r="ADG23" s="26">
        <v>0</v>
      </c>
      <c r="ADH23" s="26">
        <v>0</v>
      </c>
      <c r="ADI23" s="26">
        <v>92</v>
      </c>
      <c r="ADJ23" s="26">
        <v>66034</v>
      </c>
      <c r="ADK23" s="26">
        <v>3974</v>
      </c>
      <c r="ADL23" s="26">
        <v>191566</v>
      </c>
      <c r="ADM23" s="26">
        <v>-121558</v>
      </c>
      <c r="ADN23" s="26">
        <v>56869</v>
      </c>
      <c r="ADO23" s="26">
        <v>4266</v>
      </c>
      <c r="ADP23" s="26">
        <v>0</v>
      </c>
      <c r="ADQ23" s="26">
        <v>121100</v>
      </c>
      <c r="ADR23" s="26">
        <v>30600</v>
      </c>
      <c r="ADS23" s="26">
        <v>0</v>
      </c>
      <c r="ADT23" s="26">
        <v>0</v>
      </c>
      <c r="ADU23" s="26">
        <v>1552</v>
      </c>
      <c r="ADV23" s="26">
        <v>87469</v>
      </c>
      <c r="ADW23" s="26">
        <v>4266</v>
      </c>
      <c r="ADX23" s="26">
        <v>122652</v>
      </c>
      <c r="ADY23" s="26">
        <v>-30917</v>
      </c>
      <c r="ADZ23" s="26">
        <v>81720</v>
      </c>
      <c r="AEA23" s="26">
        <v>15389</v>
      </c>
      <c r="AEB23" s="26">
        <v>79</v>
      </c>
      <c r="AEC23" s="26">
        <v>106522</v>
      </c>
      <c r="AED23" s="26">
        <v>3608</v>
      </c>
      <c r="AEE23" s="26">
        <v>0</v>
      </c>
      <c r="AEF23" s="26">
        <v>0</v>
      </c>
      <c r="AEG23" s="26">
        <v>0</v>
      </c>
      <c r="AEH23" s="26">
        <v>85328</v>
      </c>
      <c r="AEI23" s="26">
        <v>15468</v>
      </c>
      <c r="AEJ23" s="26">
        <v>106522</v>
      </c>
      <c r="AEK23" s="26">
        <v>-5726</v>
      </c>
      <c r="AEL23" s="26">
        <v>35903</v>
      </c>
      <c r="AEM23" s="26">
        <v>7484</v>
      </c>
      <c r="AEN23" s="26">
        <v>171</v>
      </c>
      <c r="AEO23" s="26">
        <v>99915</v>
      </c>
      <c r="AEP23" s="26">
        <v>537</v>
      </c>
      <c r="AEQ23" s="26">
        <v>0</v>
      </c>
      <c r="AER23" s="26">
        <v>0</v>
      </c>
      <c r="AES23" s="26">
        <v>35</v>
      </c>
      <c r="AET23" s="26">
        <v>36440</v>
      </c>
      <c r="AEU23" s="26">
        <v>7655</v>
      </c>
      <c r="AEV23" s="26">
        <v>99950</v>
      </c>
      <c r="AEW23" s="26">
        <v>-55855</v>
      </c>
      <c r="AEX23" s="26">
        <v>92286</v>
      </c>
      <c r="AEY23" s="26">
        <v>14525</v>
      </c>
      <c r="AEZ23" s="26">
        <v>4</v>
      </c>
      <c r="AFA23" s="26">
        <v>103679</v>
      </c>
      <c r="AFB23" s="26">
        <v>2379</v>
      </c>
      <c r="AFC23" s="26">
        <v>0</v>
      </c>
      <c r="AFD23" s="26">
        <v>0</v>
      </c>
      <c r="AFE23" s="26">
        <v>0</v>
      </c>
      <c r="AFF23" s="26">
        <v>94665</v>
      </c>
      <c r="AFG23" s="26">
        <v>14529</v>
      </c>
      <c r="AFH23" s="26">
        <v>103679</v>
      </c>
      <c r="AFI23" s="26">
        <v>5515</v>
      </c>
      <c r="AFJ23" s="26">
        <v>67650</v>
      </c>
      <c r="AFK23" s="26">
        <v>13013</v>
      </c>
      <c r="AFL23" s="26">
        <v>20</v>
      </c>
      <c r="AFM23" s="26">
        <v>144420</v>
      </c>
      <c r="AFN23" s="26">
        <v>10197</v>
      </c>
      <c r="AFO23" s="26">
        <v>0</v>
      </c>
      <c r="AFP23" s="26">
        <v>0</v>
      </c>
      <c r="AFQ23" s="26">
        <v>0</v>
      </c>
      <c r="AFR23" s="26">
        <v>77847</v>
      </c>
      <c r="AFS23" s="26">
        <v>13033</v>
      </c>
      <c r="AFT23" s="26">
        <v>144420</v>
      </c>
      <c r="AFU23" s="26">
        <v>-53540</v>
      </c>
      <c r="AFV23" s="26">
        <v>17642</v>
      </c>
      <c r="AFW23" s="26">
        <v>364</v>
      </c>
      <c r="AFX23" s="26">
        <v>5</v>
      </c>
      <c r="AFY23" s="26">
        <v>164366</v>
      </c>
      <c r="AFZ23" s="26">
        <v>3521</v>
      </c>
      <c r="AGA23" s="26">
        <v>0</v>
      </c>
      <c r="AGB23" s="26">
        <v>0</v>
      </c>
      <c r="AGC23" s="26">
        <v>0</v>
      </c>
      <c r="AGD23" s="26">
        <v>21163</v>
      </c>
      <c r="AGE23" s="26">
        <v>369</v>
      </c>
      <c r="AGF23" s="26">
        <v>164366</v>
      </c>
      <c r="AGG23" s="26">
        <v>-142834</v>
      </c>
    </row>
    <row r="24" spans="1:865" x14ac:dyDescent="0.2">
      <c r="A24" t="s">
        <v>37</v>
      </c>
      <c r="B24">
        <v>3371</v>
      </c>
      <c r="C24">
        <v>559</v>
      </c>
      <c r="D24">
        <v>40</v>
      </c>
      <c r="E24">
        <v>2427</v>
      </c>
      <c r="F24">
        <v>5276</v>
      </c>
      <c r="G24">
        <v>9164</v>
      </c>
      <c r="H24">
        <v>195</v>
      </c>
      <c r="I24">
        <v>17208</v>
      </c>
      <c r="J24">
        <v>8647</v>
      </c>
      <c r="K24">
        <v>9958</v>
      </c>
      <c r="L24">
        <v>19635</v>
      </c>
      <c r="M24">
        <v>-1030</v>
      </c>
      <c r="N24">
        <v>2886</v>
      </c>
      <c r="O24">
        <v>346</v>
      </c>
      <c r="P24">
        <v>20</v>
      </c>
      <c r="Q24">
        <v>3125</v>
      </c>
      <c r="R24">
        <v>9337</v>
      </c>
      <c r="S24">
        <v>13345</v>
      </c>
      <c r="T24">
        <v>142</v>
      </c>
      <c r="U24">
        <v>16079</v>
      </c>
      <c r="V24">
        <v>12223</v>
      </c>
      <c r="W24">
        <v>13853</v>
      </c>
      <c r="X24">
        <v>19204</v>
      </c>
      <c r="Y24">
        <v>6872</v>
      </c>
      <c r="Z24">
        <v>2832</v>
      </c>
      <c r="AA24">
        <v>445</v>
      </c>
      <c r="AB24">
        <v>492</v>
      </c>
      <c r="AC24">
        <v>423</v>
      </c>
      <c r="AD24">
        <v>2717</v>
      </c>
      <c r="AE24">
        <v>4711</v>
      </c>
      <c r="AF24">
        <v>9</v>
      </c>
      <c r="AG24">
        <v>19278</v>
      </c>
      <c r="AH24">
        <v>5549</v>
      </c>
      <c r="AI24">
        <v>5657</v>
      </c>
      <c r="AJ24">
        <v>19701</v>
      </c>
      <c r="AK24">
        <v>-8495</v>
      </c>
      <c r="AL24">
        <v>3418</v>
      </c>
      <c r="AM24">
        <v>55</v>
      </c>
      <c r="AN24">
        <v>53</v>
      </c>
      <c r="AO24">
        <v>2391</v>
      </c>
      <c r="AP24">
        <v>2354</v>
      </c>
      <c r="AQ24">
        <v>1508</v>
      </c>
      <c r="AR24">
        <v>9</v>
      </c>
      <c r="AS24">
        <v>11212</v>
      </c>
      <c r="AT24">
        <v>5772</v>
      </c>
      <c r="AU24">
        <v>1625</v>
      </c>
      <c r="AV24">
        <v>13603</v>
      </c>
      <c r="AW24">
        <v>-6206</v>
      </c>
      <c r="AX24">
        <v>1930</v>
      </c>
      <c r="AY24">
        <v>0</v>
      </c>
      <c r="AZ24">
        <v>2</v>
      </c>
      <c r="BA24">
        <v>53332</v>
      </c>
      <c r="BB24">
        <v>2511</v>
      </c>
      <c r="BC24">
        <v>304</v>
      </c>
      <c r="BD24">
        <v>10</v>
      </c>
      <c r="BE24">
        <v>6644</v>
      </c>
      <c r="BF24">
        <v>4441</v>
      </c>
      <c r="BG24">
        <v>316</v>
      </c>
      <c r="BH24">
        <v>59976</v>
      </c>
      <c r="BI24">
        <v>-55219</v>
      </c>
      <c r="BJ24">
        <v>888</v>
      </c>
      <c r="BK24">
        <v>94</v>
      </c>
      <c r="BL24">
        <v>0</v>
      </c>
      <c r="BM24">
        <v>285</v>
      </c>
      <c r="BN24">
        <v>6537</v>
      </c>
      <c r="BO24">
        <v>1950</v>
      </c>
      <c r="BP24">
        <v>151</v>
      </c>
      <c r="BQ24">
        <v>13117</v>
      </c>
      <c r="BR24">
        <v>7425</v>
      </c>
      <c r="BS24">
        <v>2195</v>
      </c>
      <c r="BT24">
        <v>13402</v>
      </c>
      <c r="BU24">
        <v>-3782</v>
      </c>
      <c r="BV24">
        <v>0</v>
      </c>
      <c r="BW24">
        <v>0</v>
      </c>
      <c r="BX24">
        <v>0</v>
      </c>
      <c r="BY24">
        <v>0</v>
      </c>
      <c r="BZ24">
        <v>0</v>
      </c>
      <c r="CA24">
        <v>0</v>
      </c>
      <c r="CB24">
        <v>0</v>
      </c>
      <c r="CC24">
        <v>0</v>
      </c>
      <c r="CD24">
        <v>0</v>
      </c>
      <c r="CE24">
        <v>0</v>
      </c>
      <c r="CF24">
        <v>0</v>
      </c>
      <c r="CG24">
        <v>0</v>
      </c>
      <c r="CH24">
        <v>1859</v>
      </c>
      <c r="CI24">
        <v>176</v>
      </c>
      <c r="CJ24">
        <v>13</v>
      </c>
      <c r="CK24">
        <v>7033</v>
      </c>
      <c r="CL24">
        <v>5928</v>
      </c>
      <c r="CM24">
        <v>1458</v>
      </c>
      <c r="CN24">
        <v>255</v>
      </c>
      <c r="CO24">
        <v>11849</v>
      </c>
      <c r="CP24">
        <v>7787</v>
      </c>
      <c r="CQ24">
        <v>1902</v>
      </c>
      <c r="CR24">
        <v>18882</v>
      </c>
      <c r="CS24">
        <v>-9193</v>
      </c>
      <c r="CT24">
        <v>430</v>
      </c>
      <c r="CU24">
        <v>212</v>
      </c>
      <c r="CV24">
        <v>1</v>
      </c>
      <c r="CW24">
        <v>0</v>
      </c>
      <c r="CX24">
        <v>8595</v>
      </c>
      <c r="CY24">
        <v>1125</v>
      </c>
      <c r="CZ24">
        <v>172</v>
      </c>
      <c r="DA24">
        <v>9012</v>
      </c>
      <c r="DB24">
        <v>9025</v>
      </c>
      <c r="DC24">
        <v>1510</v>
      </c>
      <c r="DD24">
        <v>9012</v>
      </c>
      <c r="DE24">
        <v>1523</v>
      </c>
      <c r="DF24">
        <v>3545</v>
      </c>
      <c r="DG24">
        <v>57</v>
      </c>
      <c r="DH24">
        <v>72</v>
      </c>
      <c r="DI24">
        <v>4397</v>
      </c>
      <c r="DJ24">
        <v>10194</v>
      </c>
      <c r="DK24">
        <v>1876</v>
      </c>
      <c r="DL24">
        <v>184</v>
      </c>
      <c r="DM24">
        <v>7781</v>
      </c>
      <c r="DN24">
        <v>13739</v>
      </c>
      <c r="DO24">
        <v>2189</v>
      </c>
      <c r="DP24">
        <v>12178</v>
      </c>
      <c r="DQ24">
        <v>3750</v>
      </c>
      <c r="DR24">
        <v>53</v>
      </c>
      <c r="DS24">
        <v>0</v>
      </c>
      <c r="DT24">
        <v>0</v>
      </c>
      <c r="DU24">
        <v>1586</v>
      </c>
      <c r="DV24">
        <v>8456</v>
      </c>
      <c r="DW24">
        <v>2095</v>
      </c>
      <c r="DX24">
        <v>554</v>
      </c>
      <c r="DY24">
        <v>12151</v>
      </c>
      <c r="DZ24">
        <v>8509</v>
      </c>
      <c r="EA24">
        <v>2649</v>
      </c>
      <c r="EB24">
        <v>13737</v>
      </c>
      <c r="EC24">
        <v>-2579</v>
      </c>
      <c r="ED24">
        <v>1277</v>
      </c>
      <c r="EE24">
        <v>104</v>
      </c>
      <c r="EF24">
        <v>69</v>
      </c>
      <c r="EG24">
        <v>0</v>
      </c>
      <c r="EH24">
        <v>8568</v>
      </c>
      <c r="EI24">
        <v>2878</v>
      </c>
      <c r="EJ24">
        <v>139</v>
      </c>
      <c r="EK24">
        <v>13965</v>
      </c>
      <c r="EL24">
        <v>9845</v>
      </c>
      <c r="EM24">
        <v>3190</v>
      </c>
      <c r="EN24">
        <v>13965</v>
      </c>
      <c r="EO24">
        <v>-930</v>
      </c>
      <c r="EP24">
        <v>900</v>
      </c>
      <c r="EQ24">
        <v>15</v>
      </c>
      <c r="ER24">
        <v>40</v>
      </c>
      <c r="ES24">
        <v>647</v>
      </c>
      <c r="ET24">
        <v>3796</v>
      </c>
      <c r="EU24">
        <v>1602</v>
      </c>
      <c r="EV24">
        <v>237</v>
      </c>
      <c r="EW24">
        <v>10760</v>
      </c>
      <c r="EX24">
        <v>4696</v>
      </c>
      <c r="EY24">
        <v>1894</v>
      </c>
      <c r="EZ24">
        <v>11407</v>
      </c>
      <c r="FA24">
        <v>-4817</v>
      </c>
      <c r="FB24">
        <v>0</v>
      </c>
      <c r="FC24">
        <v>0</v>
      </c>
      <c r="FD24">
        <v>0</v>
      </c>
      <c r="FE24">
        <v>0</v>
      </c>
      <c r="FF24">
        <v>0</v>
      </c>
      <c r="FG24">
        <v>0</v>
      </c>
      <c r="FH24">
        <v>0</v>
      </c>
      <c r="FI24">
        <v>0</v>
      </c>
      <c r="FJ24">
        <v>0</v>
      </c>
      <c r="FK24">
        <v>0</v>
      </c>
      <c r="FL24">
        <v>0</v>
      </c>
      <c r="FM24">
        <v>0</v>
      </c>
      <c r="FN24">
        <v>1551</v>
      </c>
      <c r="FO24">
        <v>252</v>
      </c>
      <c r="FP24">
        <v>50</v>
      </c>
      <c r="FQ24">
        <v>6979</v>
      </c>
      <c r="FR24">
        <v>4439</v>
      </c>
      <c r="FS24">
        <v>986</v>
      </c>
      <c r="FT24">
        <v>293</v>
      </c>
      <c r="FU24">
        <v>11762</v>
      </c>
      <c r="FV24">
        <v>5990</v>
      </c>
      <c r="FW24">
        <v>1581</v>
      </c>
      <c r="FX24">
        <v>18741</v>
      </c>
      <c r="FY24">
        <v>-11170</v>
      </c>
      <c r="FZ24">
        <v>4091</v>
      </c>
      <c r="GA24">
        <v>228</v>
      </c>
      <c r="GB24">
        <v>207</v>
      </c>
      <c r="GC24">
        <v>6862</v>
      </c>
      <c r="GD24">
        <v>5191</v>
      </c>
      <c r="GE24">
        <v>1892</v>
      </c>
      <c r="GF24">
        <v>342</v>
      </c>
      <c r="GG24">
        <v>11445</v>
      </c>
      <c r="GH24">
        <v>9282</v>
      </c>
      <c r="GI24">
        <v>2669</v>
      </c>
      <c r="GJ24">
        <v>18307</v>
      </c>
      <c r="GK24">
        <v>-6356</v>
      </c>
      <c r="GL24">
        <v>2457</v>
      </c>
      <c r="GM24">
        <v>336</v>
      </c>
      <c r="GN24">
        <v>75</v>
      </c>
      <c r="GO24">
        <v>0</v>
      </c>
      <c r="GP24">
        <v>4863</v>
      </c>
      <c r="GQ24">
        <v>1551</v>
      </c>
      <c r="GR24">
        <v>241</v>
      </c>
      <c r="GS24">
        <v>11288</v>
      </c>
      <c r="GT24">
        <v>7320</v>
      </c>
      <c r="GU24">
        <v>2203</v>
      </c>
      <c r="GV24">
        <v>11288</v>
      </c>
      <c r="GW24">
        <v>-1765</v>
      </c>
      <c r="GX24">
        <v>1175</v>
      </c>
      <c r="GY24">
        <v>735</v>
      </c>
      <c r="GZ24">
        <v>97</v>
      </c>
      <c r="HA24">
        <v>13049</v>
      </c>
      <c r="HB24">
        <v>3582</v>
      </c>
      <c r="HC24">
        <v>2456</v>
      </c>
      <c r="HD24">
        <v>378</v>
      </c>
      <c r="HE24">
        <v>9487</v>
      </c>
      <c r="HF24">
        <v>4757</v>
      </c>
      <c r="HG24">
        <v>3666</v>
      </c>
      <c r="HH24">
        <v>22536</v>
      </c>
      <c r="HI24">
        <v>-14113</v>
      </c>
      <c r="HJ24">
        <v>2446</v>
      </c>
      <c r="HK24">
        <v>1069</v>
      </c>
      <c r="HL24">
        <v>184</v>
      </c>
      <c r="HM24">
        <v>8018</v>
      </c>
      <c r="HN24">
        <v>2291</v>
      </c>
      <c r="HO24">
        <v>2800</v>
      </c>
      <c r="HP24">
        <v>125</v>
      </c>
      <c r="HQ24">
        <v>11715</v>
      </c>
      <c r="HR24">
        <v>4737</v>
      </c>
      <c r="HS24">
        <v>4178</v>
      </c>
      <c r="HT24">
        <v>19733</v>
      </c>
      <c r="HU24">
        <v>-10818</v>
      </c>
      <c r="HV24">
        <v>2698</v>
      </c>
      <c r="HW24">
        <v>71</v>
      </c>
      <c r="HX24">
        <v>112</v>
      </c>
      <c r="HY24">
        <v>10118</v>
      </c>
      <c r="HZ24">
        <v>3205</v>
      </c>
      <c r="IA24">
        <v>3239</v>
      </c>
      <c r="IB24">
        <v>659</v>
      </c>
      <c r="IC24">
        <v>12597</v>
      </c>
      <c r="ID24">
        <v>5903</v>
      </c>
      <c r="IE24">
        <v>4081</v>
      </c>
      <c r="IF24">
        <v>22715</v>
      </c>
      <c r="IG24">
        <v>-12731</v>
      </c>
      <c r="IH24">
        <v>1562</v>
      </c>
      <c r="II24">
        <v>386</v>
      </c>
      <c r="IJ24">
        <v>124</v>
      </c>
      <c r="IK24">
        <v>4424</v>
      </c>
      <c r="IL24">
        <v>4971</v>
      </c>
      <c r="IM24">
        <v>2303</v>
      </c>
      <c r="IN24">
        <v>67</v>
      </c>
      <c r="IO24">
        <v>10643</v>
      </c>
      <c r="IP24">
        <v>6533</v>
      </c>
      <c r="IQ24">
        <v>2880</v>
      </c>
      <c r="IR24">
        <v>15067</v>
      </c>
      <c r="IS24">
        <v>-5654</v>
      </c>
      <c r="IT24">
        <v>1683</v>
      </c>
      <c r="IU24">
        <v>503</v>
      </c>
      <c r="IV24">
        <v>486</v>
      </c>
      <c r="IW24">
        <v>11729</v>
      </c>
      <c r="IX24">
        <v>7045</v>
      </c>
      <c r="IY24">
        <v>3388</v>
      </c>
      <c r="IZ24">
        <v>653</v>
      </c>
      <c r="JA24">
        <v>13862</v>
      </c>
      <c r="JB24">
        <v>8728</v>
      </c>
      <c r="JC24">
        <v>5030</v>
      </c>
      <c r="JD24">
        <v>25591</v>
      </c>
      <c r="JE24">
        <v>-11833</v>
      </c>
      <c r="JF24">
        <v>1499</v>
      </c>
      <c r="JG24">
        <v>305</v>
      </c>
      <c r="JH24">
        <v>107</v>
      </c>
      <c r="JI24">
        <v>12066</v>
      </c>
      <c r="JJ24">
        <v>2822</v>
      </c>
      <c r="JK24">
        <v>3554</v>
      </c>
      <c r="JL24">
        <v>316</v>
      </c>
      <c r="JM24">
        <v>16781</v>
      </c>
      <c r="JN24">
        <v>4321</v>
      </c>
      <c r="JO24">
        <v>4282</v>
      </c>
      <c r="JP24">
        <v>28847</v>
      </c>
      <c r="JQ24">
        <v>-20244</v>
      </c>
      <c r="JR24">
        <v>2774</v>
      </c>
      <c r="JS24">
        <v>157</v>
      </c>
      <c r="JT24">
        <v>148</v>
      </c>
      <c r="JU24">
        <v>13104</v>
      </c>
      <c r="JV24">
        <v>7755</v>
      </c>
      <c r="JW24">
        <v>3193</v>
      </c>
      <c r="JX24">
        <v>199</v>
      </c>
      <c r="JY24">
        <v>19450</v>
      </c>
      <c r="JZ24">
        <v>10529</v>
      </c>
      <c r="KA24">
        <v>3697</v>
      </c>
      <c r="KB24">
        <v>32554</v>
      </c>
      <c r="KC24">
        <v>-18328</v>
      </c>
      <c r="KD24">
        <v>1893</v>
      </c>
      <c r="KE24">
        <v>1134</v>
      </c>
      <c r="KF24">
        <v>42</v>
      </c>
      <c r="KG24">
        <v>10866</v>
      </c>
      <c r="KH24">
        <v>4522</v>
      </c>
      <c r="KI24">
        <v>5168</v>
      </c>
      <c r="KJ24">
        <v>161</v>
      </c>
      <c r="KK24">
        <v>18817</v>
      </c>
      <c r="KL24">
        <v>6415</v>
      </c>
      <c r="KM24">
        <v>6505</v>
      </c>
      <c r="KN24">
        <v>29683</v>
      </c>
      <c r="KO24">
        <v>-16763</v>
      </c>
      <c r="KP24">
        <v>2187</v>
      </c>
      <c r="KQ24">
        <v>311</v>
      </c>
      <c r="KR24">
        <v>92</v>
      </c>
      <c r="KS24">
        <v>6569</v>
      </c>
      <c r="KT24">
        <v>5667</v>
      </c>
      <c r="KU24">
        <v>5712</v>
      </c>
      <c r="KV24">
        <v>152</v>
      </c>
      <c r="KW24">
        <v>19748</v>
      </c>
      <c r="KX24">
        <v>7854</v>
      </c>
      <c r="KY24">
        <v>6267</v>
      </c>
      <c r="KZ24">
        <v>26317</v>
      </c>
      <c r="LA24">
        <v>-12196</v>
      </c>
      <c r="LB24">
        <v>3336</v>
      </c>
      <c r="LC24">
        <v>554</v>
      </c>
      <c r="LD24">
        <v>174</v>
      </c>
      <c r="LE24">
        <v>12143</v>
      </c>
      <c r="LF24">
        <v>17199</v>
      </c>
      <c r="LG24">
        <v>3579</v>
      </c>
      <c r="LH24">
        <v>98</v>
      </c>
      <c r="LI24">
        <v>18444</v>
      </c>
      <c r="LJ24">
        <v>20535</v>
      </c>
      <c r="LK24">
        <v>4405</v>
      </c>
      <c r="LL24">
        <v>30587</v>
      </c>
      <c r="LM24">
        <v>-5647</v>
      </c>
      <c r="LN24">
        <v>3118</v>
      </c>
      <c r="LO24">
        <v>560</v>
      </c>
      <c r="LP24">
        <v>50</v>
      </c>
      <c r="LQ24">
        <v>10007</v>
      </c>
      <c r="LR24">
        <v>6406</v>
      </c>
      <c r="LS24">
        <v>5600</v>
      </c>
      <c r="LT24">
        <v>0</v>
      </c>
      <c r="LU24">
        <v>18693</v>
      </c>
      <c r="LV24">
        <v>9524</v>
      </c>
      <c r="LW24">
        <v>6210</v>
      </c>
      <c r="LX24">
        <v>28700</v>
      </c>
      <c r="LY24">
        <v>-12966</v>
      </c>
      <c r="LZ24">
        <v>2414</v>
      </c>
      <c r="MA24">
        <v>642</v>
      </c>
      <c r="MB24">
        <v>71</v>
      </c>
      <c r="MC24">
        <v>11079</v>
      </c>
      <c r="MD24">
        <v>4838</v>
      </c>
      <c r="ME24">
        <v>4710</v>
      </c>
      <c r="MF24">
        <v>68</v>
      </c>
      <c r="MG24">
        <v>37526</v>
      </c>
      <c r="MH24">
        <v>7252</v>
      </c>
      <c r="MI24">
        <v>5491</v>
      </c>
      <c r="MJ24">
        <v>48605</v>
      </c>
      <c r="MK24">
        <v>-35862</v>
      </c>
      <c r="ML24">
        <v>4803</v>
      </c>
      <c r="MM24">
        <v>676</v>
      </c>
      <c r="MN24">
        <v>114</v>
      </c>
      <c r="MO24">
        <v>14440</v>
      </c>
      <c r="MP24">
        <v>5053</v>
      </c>
      <c r="MQ24">
        <v>5791</v>
      </c>
      <c r="MR24">
        <v>337</v>
      </c>
      <c r="MS24">
        <v>36739</v>
      </c>
      <c r="MT24">
        <v>9856</v>
      </c>
      <c r="MU24">
        <v>6918</v>
      </c>
      <c r="MV24">
        <v>51179</v>
      </c>
      <c r="MW24">
        <v>-34405</v>
      </c>
      <c r="MX24">
        <v>2137</v>
      </c>
      <c r="MY24">
        <v>627</v>
      </c>
      <c r="MZ24">
        <v>342</v>
      </c>
      <c r="NA24">
        <v>13340</v>
      </c>
      <c r="NB24">
        <v>7728</v>
      </c>
      <c r="NC24">
        <v>6505</v>
      </c>
      <c r="ND24">
        <v>65</v>
      </c>
      <c r="NE24">
        <v>44161</v>
      </c>
      <c r="NF24">
        <v>9865</v>
      </c>
      <c r="NG24">
        <v>7539</v>
      </c>
      <c r="NH24">
        <v>57501</v>
      </c>
      <c r="NI24">
        <v>-40097</v>
      </c>
      <c r="NJ24">
        <v>4230</v>
      </c>
      <c r="NK24">
        <v>614</v>
      </c>
      <c r="NL24">
        <v>283</v>
      </c>
      <c r="NM24">
        <v>15749</v>
      </c>
      <c r="NN24">
        <v>10807</v>
      </c>
      <c r="NO24">
        <v>7949</v>
      </c>
      <c r="NP24">
        <v>227</v>
      </c>
      <c r="NQ24">
        <v>25848</v>
      </c>
      <c r="NR24">
        <v>15037</v>
      </c>
      <c r="NS24">
        <v>9073</v>
      </c>
      <c r="NT24">
        <v>41597</v>
      </c>
      <c r="NU24">
        <v>-17487</v>
      </c>
      <c r="NV24">
        <v>3698</v>
      </c>
      <c r="NW24">
        <v>1368</v>
      </c>
      <c r="NX24">
        <v>162</v>
      </c>
      <c r="NY24">
        <v>15772</v>
      </c>
      <c r="NZ24">
        <v>10427</v>
      </c>
      <c r="OA24">
        <v>5995</v>
      </c>
      <c r="OB24">
        <v>212</v>
      </c>
      <c r="OC24">
        <v>29582</v>
      </c>
      <c r="OD24">
        <v>14125</v>
      </c>
      <c r="OE24">
        <v>7737</v>
      </c>
      <c r="OF24">
        <v>45354</v>
      </c>
      <c r="OG24">
        <v>-23492</v>
      </c>
      <c r="OH24">
        <v>5762</v>
      </c>
      <c r="OI24">
        <v>1098</v>
      </c>
      <c r="OJ24">
        <v>192</v>
      </c>
      <c r="OK24">
        <v>13876</v>
      </c>
      <c r="OL24">
        <v>16535</v>
      </c>
      <c r="OM24">
        <v>6860</v>
      </c>
      <c r="ON24">
        <v>597</v>
      </c>
      <c r="OO24">
        <v>54972</v>
      </c>
      <c r="OP24">
        <v>22297</v>
      </c>
      <c r="OQ24">
        <v>8747</v>
      </c>
      <c r="OR24">
        <v>68848</v>
      </c>
      <c r="OS24">
        <v>-37804</v>
      </c>
      <c r="OT24">
        <v>5396</v>
      </c>
      <c r="OU24">
        <v>1771</v>
      </c>
      <c r="OV24">
        <v>150</v>
      </c>
      <c r="OW24">
        <v>15884</v>
      </c>
      <c r="OX24">
        <v>15786</v>
      </c>
      <c r="OY24">
        <v>10410</v>
      </c>
      <c r="OZ24">
        <v>161</v>
      </c>
      <c r="PA24">
        <v>24965</v>
      </c>
      <c r="PB24">
        <v>21182</v>
      </c>
      <c r="PC24">
        <v>12492</v>
      </c>
      <c r="PD24">
        <v>40849</v>
      </c>
      <c r="PE24">
        <v>-7175</v>
      </c>
      <c r="PF24">
        <v>4364</v>
      </c>
      <c r="PG24">
        <v>976</v>
      </c>
      <c r="PH24">
        <v>91</v>
      </c>
      <c r="PI24">
        <v>13991</v>
      </c>
      <c r="PJ24">
        <v>12706</v>
      </c>
      <c r="PK24">
        <v>4680</v>
      </c>
      <c r="PL24">
        <v>48</v>
      </c>
      <c r="PM24">
        <v>27106</v>
      </c>
      <c r="PN24">
        <v>17070</v>
      </c>
      <c r="PO24">
        <v>5795</v>
      </c>
      <c r="PP24">
        <v>41097</v>
      </c>
      <c r="PQ24">
        <v>-18232</v>
      </c>
      <c r="PR24">
        <v>3196</v>
      </c>
      <c r="PS24">
        <v>1073</v>
      </c>
      <c r="PT24">
        <v>130</v>
      </c>
      <c r="PU24">
        <v>15403</v>
      </c>
      <c r="PV24">
        <v>13727</v>
      </c>
      <c r="PW24">
        <v>9557</v>
      </c>
      <c r="PX24">
        <v>86</v>
      </c>
      <c r="PY24">
        <v>24178</v>
      </c>
      <c r="PZ24">
        <v>16923</v>
      </c>
      <c r="QA24">
        <v>10846</v>
      </c>
      <c r="QB24">
        <v>39581</v>
      </c>
      <c r="QC24">
        <v>-11812</v>
      </c>
      <c r="QD24">
        <v>2600</v>
      </c>
      <c r="QE24">
        <v>567</v>
      </c>
      <c r="QF24">
        <v>82</v>
      </c>
      <c r="QG24">
        <v>17697</v>
      </c>
      <c r="QH24">
        <v>17643</v>
      </c>
      <c r="QI24">
        <v>9290</v>
      </c>
      <c r="QJ24">
        <v>108</v>
      </c>
      <c r="QK24">
        <v>24236</v>
      </c>
      <c r="QL24">
        <v>20243</v>
      </c>
      <c r="QM24">
        <v>10047</v>
      </c>
      <c r="QN24">
        <v>41933</v>
      </c>
      <c r="QO24">
        <v>-11643</v>
      </c>
      <c r="QP24">
        <v>4955</v>
      </c>
      <c r="QQ24">
        <v>3824</v>
      </c>
      <c r="QR24">
        <v>420</v>
      </c>
      <c r="QS24">
        <v>19800</v>
      </c>
      <c r="QT24">
        <v>19571</v>
      </c>
      <c r="QU24">
        <v>13293</v>
      </c>
      <c r="QV24">
        <v>103</v>
      </c>
      <c r="QW24">
        <v>34766</v>
      </c>
      <c r="QX24">
        <v>24526</v>
      </c>
      <c r="QY24">
        <v>17640</v>
      </c>
      <c r="QZ24">
        <v>54566</v>
      </c>
      <c r="RA24">
        <v>-12400</v>
      </c>
      <c r="RB24">
        <v>3746</v>
      </c>
      <c r="RC24">
        <v>995</v>
      </c>
      <c r="RD24">
        <v>120</v>
      </c>
      <c r="RE24">
        <v>17942</v>
      </c>
      <c r="RF24">
        <v>23986</v>
      </c>
      <c r="RG24">
        <v>8778</v>
      </c>
      <c r="RH24">
        <v>76</v>
      </c>
      <c r="RI24">
        <v>27546</v>
      </c>
      <c r="RJ24">
        <v>27732</v>
      </c>
      <c r="RK24">
        <v>9969</v>
      </c>
      <c r="RL24">
        <v>45488</v>
      </c>
      <c r="RM24">
        <v>-7787</v>
      </c>
      <c r="RN24">
        <v>5102</v>
      </c>
      <c r="RO24">
        <v>1157</v>
      </c>
      <c r="RP24">
        <v>87</v>
      </c>
      <c r="RQ24">
        <v>24925</v>
      </c>
      <c r="RR24">
        <v>22297</v>
      </c>
      <c r="RS24">
        <v>7080</v>
      </c>
      <c r="RT24">
        <v>7</v>
      </c>
      <c r="RU24">
        <v>35489</v>
      </c>
      <c r="RV24">
        <v>27399</v>
      </c>
      <c r="RW24">
        <v>8331</v>
      </c>
      <c r="RX24">
        <v>60414</v>
      </c>
      <c r="RY24">
        <v>-24684</v>
      </c>
      <c r="RZ24">
        <v>3334</v>
      </c>
      <c r="SA24">
        <v>1500</v>
      </c>
      <c r="SB24">
        <v>6</v>
      </c>
      <c r="SC24">
        <v>18243</v>
      </c>
      <c r="SD24">
        <v>10959</v>
      </c>
      <c r="SE24">
        <v>8888</v>
      </c>
      <c r="SF24">
        <v>712</v>
      </c>
      <c r="SG24">
        <v>37214</v>
      </c>
      <c r="SH24">
        <v>14293</v>
      </c>
      <c r="SI24">
        <v>11106</v>
      </c>
      <c r="SJ24">
        <v>55457</v>
      </c>
      <c r="SK24">
        <v>-30058</v>
      </c>
      <c r="SL24">
        <v>4791</v>
      </c>
      <c r="SM24">
        <v>883</v>
      </c>
      <c r="SN24">
        <v>274</v>
      </c>
      <c r="SO24">
        <v>14251</v>
      </c>
      <c r="SP24">
        <v>14007</v>
      </c>
      <c r="SQ24">
        <v>4398</v>
      </c>
      <c r="SR24">
        <v>102</v>
      </c>
      <c r="SS24">
        <v>43925</v>
      </c>
      <c r="ST24">
        <v>18798</v>
      </c>
      <c r="SU24">
        <v>5657</v>
      </c>
      <c r="SV24">
        <v>58176</v>
      </c>
      <c r="SW24">
        <v>-33721</v>
      </c>
      <c r="SX24">
        <v>2665</v>
      </c>
      <c r="SY24">
        <v>1325</v>
      </c>
      <c r="SZ24">
        <v>62</v>
      </c>
      <c r="TA24">
        <v>14152</v>
      </c>
      <c r="TB24">
        <v>31663</v>
      </c>
      <c r="TC24">
        <v>6959</v>
      </c>
      <c r="TD24">
        <v>94</v>
      </c>
      <c r="TE24">
        <v>49768</v>
      </c>
      <c r="TF24">
        <v>34328</v>
      </c>
      <c r="TG24">
        <v>8440</v>
      </c>
      <c r="TH24">
        <v>63920</v>
      </c>
      <c r="TI24">
        <v>-21152</v>
      </c>
      <c r="TJ24">
        <v>5701</v>
      </c>
      <c r="TK24">
        <v>1673</v>
      </c>
      <c r="TL24">
        <v>29</v>
      </c>
      <c r="TM24">
        <v>15479</v>
      </c>
      <c r="TN24">
        <v>25527</v>
      </c>
      <c r="TO24">
        <v>5245</v>
      </c>
      <c r="TP24">
        <v>421</v>
      </c>
      <c r="TQ24">
        <v>31061</v>
      </c>
      <c r="TR24">
        <v>31228</v>
      </c>
      <c r="TS24">
        <v>7368</v>
      </c>
      <c r="TT24">
        <v>46540</v>
      </c>
      <c r="TU24">
        <v>-7944</v>
      </c>
      <c r="TV24">
        <v>4983</v>
      </c>
      <c r="TW24">
        <v>1376</v>
      </c>
      <c r="TX24">
        <v>87</v>
      </c>
      <c r="TY24">
        <v>11052</v>
      </c>
      <c r="TZ24">
        <v>14729</v>
      </c>
      <c r="UA24">
        <v>5378</v>
      </c>
      <c r="UB24">
        <v>150</v>
      </c>
      <c r="UC24">
        <v>19787</v>
      </c>
      <c r="UD24">
        <v>19712</v>
      </c>
      <c r="UE24">
        <v>6991</v>
      </c>
      <c r="UF24">
        <v>30839</v>
      </c>
      <c r="UG24">
        <v>-4136</v>
      </c>
      <c r="UH24">
        <v>9749</v>
      </c>
      <c r="UI24">
        <v>1637</v>
      </c>
      <c r="UJ24">
        <v>223</v>
      </c>
      <c r="UK24">
        <v>14159</v>
      </c>
      <c r="UL24">
        <v>17417</v>
      </c>
      <c r="UM24">
        <v>3179</v>
      </c>
      <c r="UN24">
        <v>93</v>
      </c>
      <c r="UO24">
        <v>25711</v>
      </c>
      <c r="UP24">
        <v>27166</v>
      </c>
      <c r="UQ24">
        <v>5132</v>
      </c>
      <c r="UR24">
        <v>39870</v>
      </c>
      <c r="US24">
        <v>-7572</v>
      </c>
      <c r="UT24">
        <v>12259</v>
      </c>
      <c r="UU24">
        <v>2694</v>
      </c>
      <c r="UV24">
        <v>328</v>
      </c>
      <c r="UW24">
        <v>10922</v>
      </c>
      <c r="UX24">
        <v>21893</v>
      </c>
      <c r="UY24">
        <v>3636</v>
      </c>
      <c r="UZ24">
        <v>403</v>
      </c>
      <c r="VA24">
        <v>32412</v>
      </c>
      <c r="VB24">
        <v>34152</v>
      </c>
      <c r="VC24">
        <v>7061</v>
      </c>
      <c r="VD24">
        <v>43334</v>
      </c>
      <c r="VE24">
        <v>-2121</v>
      </c>
      <c r="VF24">
        <v>19451</v>
      </c>
      <c r="VG24">
        <v>1149</v>
      </c>
      <c r="VH24">
        <v>257</v>
      </c>
      <c r="VI24">
        <v>8031</v>
      </c>
      <c r="VJ24">
        <v>30282</v>
      </c>
      <c r="VK24">
        <v>3594</v>
      </c>
      <c r="VL24">
        <v>1691</v>
      </c>
      <c r="VM24">
        <v>26931</v>
      </c>
      <c r="VN24">
        <v>49733</v>
      </c>
      <c r="VO24">
        <v>6691</v>
      </c>
      <c r="VP24">
        <v>34962</v>
      </c>
      <c r="VQ24">
        <v>21462</v>
      </c>
      <c r="VR24">
        <v>9379</v>
      </c>
      <c r="VS24">
        <v>2052</v>
      </c>
      <c r="VT24">
        <v>637</v>
      </c>
      <c r="VU24">
        <v>16614</v>
      </c>
      <c r="VV24">
        <v>26645</v>
      </c>
      <c r="VW24">
        <v>3940</v>
      </c>
      <c r="VX24">
        <v>176</v>
      </c>
      <c r="VY24">
        <v>40560</v>
      </c>
      <c r="VZ24">
        <v>36024</v>
      </c>
      <c r="WA24">
        <v>6805</v>
      </c>
      <c r="WB24">
        <v>57174</v>
      </c>
      <c r="WC24">
        <v>-14345</v>
      </c>
      <c r="WD24">
        <v>17032</v>
      </c>
      <c r="WE24">
        <v>2087</v>
      </c>
      <c r="WF24">
        <v>786</v>
      </c>
      <c r="WG24">
        <v>20379</v>
      </c>
      <c r="WH24">
        <v>41064</v>
      </c>
      <c r="WI24">
        <v>6719</v>
      </c>
      <c r="WJ24">
        <v>700</v>
      </c>
      <c r="WK24">
        <v>31158</v>
      </c>
      <c r="WL24">
        <v>58096</v>
      </c>
      <c r="WM24">
        <v>10292</v>
      </c>
      <c r="WN24">
        <v>51537</v>
      </c>
      <c r="WO24">
        <v>16851</v>
      </c>
      <c r="WP24">
        <v>19768</v>
      </c>
      <c r="WQ24">
        <v>1373</v>
      </c>
      <c r="WR24">
        <v>1039</v>
      </c>
      <c r="WS24">
        <v>11369</v>
      </c>
      <c r="WT24">
        <v>33196</v>
      </c>
      <c r="WU24">
        <v>7540</v>
      </c>
      <c r="WV24">
        <v>112</v>
      </c>
      <c r="WW24">
        <v>34812</v>
      </c>
      <c r="WX24">
        <v>52964</v>
      </c>
      <c r="WY24">
        <v>10064</v>
      </c>
      <c r="WZ24">
        <v>46181</v>
      </c>
      <c r="XA24">
        <v>16847</v>
      </c>
      <c r="XB24">
        <v>44280</v>
      </c>
      <c r="XC24">
        <v>3657</v>
      </c>
      <c r="XD24">
        <v>4493</v>
      </c>
      <c r="XE24">
        <v>11269</v>
      </c>
      <c r="XF24">
        <v>37277</v>
      </c>
      <c r="XG24">
        <v>9338</v>
      </c>
      <c r="XH24">
        <v>137</v>
      </c>
      <c r="XI24">
        <v>13549</v>
      </c>
      <c r="XJ24">
        <v>81557</v>
      </c>
      <c r="XK24">
        <v>17625</v>
      </c>
      <c r="XL24">
        <v>24818</v>
      </c>
      <c r="XM24">
        <v>74364</v>
      </c>
      <c r="XN24">
        <v>21795</v>
      </c>
      <c r="XO24">
        <v>1602</v>
      </c>
      <c r="XP24">
        <v>2312</v>
      </c>
      <c r="XQ24">
        <v>11681</v>
      </c>
      <c r="XR24">
        <v>37843</v>
      </c>
      <c r="XS24">
        <v>4594</v>
      </c>
      <c r="XT24">
        <v>1399</v>
      </c>
      <c r="XU24">
        <v>37920</v>
      </c>
      <c r="XV24">
        <v>59638</v>
      </c>
      <c r="XW24">
        <v>9907</v>
      </c>
      <c r="XX24">
        <v>49601</v>
      </c>
      <c r="XY24">
        <v>19944</v>
      </c>
      <c r="XZ24">
        <v>29644</v>
      </c>
      <c r="YA24">
        <v>3038</v>
      </c>
      <c r="YB24">
        <v>2548</v>
      </c>
      <c r="YC24">
        <v>15688</v>
      </c>
      <c r="YD24">
        <v>31695</v>
      </c>
      <c r="YE24">
        <v>7044</v>
      </c>
      <c r="YF24">
        <v>295</v>
      </c>
      <c r="YG24">
        <v>32947</v>
      </c>
      <c r="YH24">
        <v>61339</v>
      </c>
      <c r="YI24">
        <v>12925</v>
      </c>
      <c r="YJ24">
        <v>48635</v>
      </c>
      <c r="YK24">
        <v>25629</v>
      </c>
      <c r="YL24">
        <v>17500</v>
      </c>
      <c r="YM24">
        <v>1934</v>
      </c>
      <c r="YN24">
        <v>3215</v>
      </c>
      <c r="YO24">
        <v>10101</v>
      </c>
      <c r="YP24">
        <v>36926</v>
      </c>
      <c r="YQ24">
        <v>10350</v>
      </c>
      <c r="YR24">
        <v>241</v>
      </c>
      <c r="YS24">
        <v>31691</v>
      </c>
      <c r="YT24">
        <v>54426</v>
      </c>
      <c r="YU24">
        <v>15740</v>
      </c>
      <c r="YV24">
        <v>41792</v>
      </c>
      <c r="YW24">
        <v>28374</v>
      </c>
      <c r="YX24">
        <v>24266</v>
      </c>
      <c r="YY24">
        <v>1826</v>
      </c>
      <c r="YZ24">
        <v>2122</v>
      </c>
      <c r="ZA24">
        <v>10475</v>
      </c>
      <c r="ZB24">
        <v>29112</v>
      </c>
      <c r="ZC24">
        <v>7252</v>
      </c>
      <c r="ZD24">
        <v>271</v>
      </c>
      <c r="ZE24">
        <v>35116</v>
      </c>
      <c r="ZF24">
        <v>53378</v>
      </c>
      <c r="ZG24">
        <v>11471</v>
      </c>
      <c r="ZH24">
        <v>45591</v>
      </c>
      <c r="ZI24">
        <v>19258</v>
      </c>
      <c r="ZJ24">
        <v>38853</v>
      </c>
      <c r="ZK24">
        <v>4053</v>
      </c>
      <c r="ZL24">
        <v>4109</v>
      </c>
      <c r="ZM24">
        <v>9725</v>
      </c>
      <c r="ZN24">
        <v>24361</v>
      </c>
      <c r="ZO24">
        <v>5152</v>
      </c>
      <c r="ZP24">
        <v>40</v>
      </c>
      <c r="ZQ24">
        <v>19968</v>
      </c>
      <c r="ZR24">
        <v>63214</v>
      </c>
      <c r="ZS24">
        <v>13354</v>
      </c>
      <c r="ZT24">
        <v>29693</v>
      </c>
      <c r="ZU24">
        <v>46875</v>
      </c>
      <c r="ZV24">
        <v>66414</v>
      </c>
      <c r="ZW24">
        <v>3445</v>
      </c>
      <c r="ZX24">
        <v>5483</v>
      </c>
      <c r="ZY24">
        <v>12316</v>
      </c>
      <c r="ZZ24">
        <v>17138</v>
      </c>
      <c r="AAA24">
        <v>3805</v>
      </c>
      <c r="AAB24">
        <v>2087</v>
      </c>
      <c r="AAC24">
        <v>29382</v>
      </c>
      <c r="AAD24">
        <v>83552</v>
      </c>
      <c r="AAE24">
        <v>14820</v>
      </c>
      <c r="AAF24">
        <v>41698</v>
      </c>
      <c r="AAG24">
        <v>56674</v>
      </c>
      <c r="AAH24">
        <v>86802</v>
      </c>
      <c r="AAI24">
        <v>2853</v>
      </c>
      <c r="AAJ24">
        <v>3276</v>
      </c>
      <c r="AAK24">
        <v>12502</v>
      </c>
      <c r="AAL24">
        <v>22702</v>
      </c>
      <c r="AAM24">
        <v>3093</v>
      </c>
      <c r="AAN24">
        <v>47</v>
      </c>
      <c r="AAO24">
        <v>33734</v>
      </c>
      <c r="AAP24">
        <v>109504</v>
      </c>
      <c r="AAQ24">
        <v>9269</v>
      </c>
      <c r="AAR24">
        <v>46236</v>
      </c>
      <c r="AAS24">
        <v>72537</v>
      </c>
      <c r="AAT24">
        <v>97036</v>
      </c>
      <c r="AAU24">
        <v>3608</v>
      </c>
      <c r="AAV24">
        <v>3005</v>
      </c>
      <c r="AAW24">
        <v>14858</v>
      </c>
      <c r="AAX24">
        <v>30511</v>
      </c>
      <c r="AAY24">
        <v>5223</v>
      </c>
      <c r="AAZ24">
        <v>8</v>
      </c>
      <c r="ABA24">
        <v>43871</v>
      </c>
      <c r="ABB24">
        <v>127547</v>
      </c>
      <c r="ABC24">
        <v>11844</v>
      </c>
      <c r="ABD24">
        <v>58570</v>
      </c>
      <c r="ABE24">
        <v>80821</v>
      </c>
      <c r="ABF24">
        <v>114397</v>
      </c>
      <c r="ABG24">
        <v>4550</v>
      </c>
      <c r="ABH24">
        <v>3515</v>
      </c>
      <c r="ABI24">
        <v>12977</v>
      </c>
      <c r="ABJ24">
        <v>48022</v>
      </c>
      <c r="ABK24">
        <v>7464</v>
      </c>
      <c r="ABL24">
        <v>332</v>
      </c>
      <c r="ABM24">
        <v>25179</v>
      </c>
      <c r="ABN24">
        <v>112421</v>
      </c>
      <c r="ABO24">
        <v>13519</v>
      </c>
      <c r="ABP24">
        <v>36201</v>
      </c>
      <c r="ABQ24">
        <v>89739</v>
      </c>
      <c r="ABR24">
        <v>277432</v>
      </c>
      <c r="ABS24">
        <v>7667</v>
      </c>
      <c r="ABT24">
        <v>10380</v>
      </c>
      <c r="ABU24">
        <v>25173</v>
      </c>
      <c r="ABV24">
        <v>45648</v>
      </c>
      <c r="ABW24">
        <v>687</v>
      </c>
      <c r="ABX24">
        <v>25</v>
      </c>
      <c r="ABY24">
        <v>25516</v>
      </c>
      <c r="ABZ24">
        <v>109370</v>
      </c>
      <c r="ACA24">
        <v>6178</v>
      </c>
      <c r="ACB24">
        <v>36673</v>
      </c>
      <c r="ACC24">
        <v>78875</v>
      </c>
      <c r="ACD24">
        <v>170158</v>
      </c>
      <c r="ACE24">
        <v>5197</v>
      </c>
      <c r="ACF24">
        <v>3601</v>
      </c>
      <c r="ACG24">
        <v>66025</v>
      </c>
      <c r="ACH24">
        <v>29409</v>
      </c>
      <c r="ACI24">
        <v>3528</v>
      </c>
      <c r="ACJ24">
        <v>0</v>
      </c>
      <c r="ACK24">
        <v>18824</v>
      </c>
      <c r="ACL24">
        <v>57648</v>
      </c>
      <c r="ACM24">
        <v>5767</v>
      </c>
      <c r="ACN24">
        <v>32770</v>
      </c>
      <c r="ACO24">
        <v>30645</v>
      </c>
      <c r="ACP24">
        <v>143744</v>
      </c>
      <c r="ACQ24">
        <v>16881</v>
      </c>
      <c r="ACR24">
        <v>6093</v>
      </c>
      <c r="ACS24">
        <v>40364</v>
      </c>
      <c r="ACT24">
        <v>49534</v>
      </c>
      <c r="ACU24">
        <v>8367</v>
      </c>
      <c r="ACV24">
        <v>721</v>
      </c>
      <c r="ACW24">
        <v>32476</v>
      </c>
      <c r="ACX24">
        <v>60225</v>
      </c>
      <c r="ACY24">
        <v>15575</v>
      </c>
      <c r="ACZ24">
        <v>46983</v>
      </c>
      <c r="ADA24">
        <v>28817</v>
      </c>
      <c r="ADB24">
        <v>243804</v>
      </c>
      <c r="ADC24">
        <v>22180</v>
      </c>
      <c r="ADD24">
        <v>6536</v>
      </c>
      <c r="ADE24">
        <v>56794</v>
      </c>
      <c r="ADF24">
        <v>40412</v>
      </c>
      <c r="ADG24">
        <v>9714</v>
      </c>
      <c r="ADH24">
        <v>653</v>
      </c>
      <c r="ADI24">
        <v>27535</v>
      </c>
      <c r="ADJ24">
        <v>59735</v>
      </c>
      <c r="ADK24">
        <v>12179</v>
      </c>
      <c r="ADL24">
        <v>39659</v>
      </c>
      <c r="ADM24">
        <v>32255</v>
      </c>
      <c r="ADN24">
        <v>230817</v>
      </c>
      <c r="ADO24">
        <v>16319</v>
      </c>
      <c r="ADP24">
        <v>8909</v>
      </c>
      <c r="ADQ24">
        <v>52663</v>
      </c>
      <c r="ADR24">
        <v>52862</v>
      </c>
      <c r="ADS24">
        <v>26977</v>
      </c>
      <c r="ADT24">
        <v>730</v>
      </c>
      <c r="ADU24">
        <v>41118</v>
      </c>
      <c r="ADV24">
        <v>101862</v>
      </c>
      <c r="ADW24">
        <v>21243</v>
      </c>
      <c r="ADX24">
        <v>54746</v>
      </c>
      <c r="ADY24">
        <v>68359</v>
      </c>
      <c r="ADZ24">
        <v>333226</v>
      </c>
      <c r="AEA24">
        <v>26503</v>
      </c>
      <c r="AEB24">
        <v>8591</v>
      </c>
      <c r="AEC24">
        <v>60650</v>
      </c>
      <c r="AED24">
        <v>54468</v>
      </c>
      <c r="AEE24">
        <v>27453</v>
      </c>
      <c r="AEF24">
        <v>29</v>
      </c>
      <c r="AEG24">
        <v>43172</v>
      </c>
      <c r="AEH24">
        <v>71662</v>
      </c>
      <c r="AEI24">
        <v>12034</v>
      </c>
      <c r="AEJ24">
        <v>56840</v>
      </c>
      <c r="AEK24">
        <v>26856</v>
      </c>
      <c r="AEL24">
        <v>190509</v>
      </c>
      <c r="AEM24">
        <v>19590</v>
      </c>
      <c r="AEN24">
        <v>5690</v>
      </c>
      <c r="AEO24">
        <v>56547</v>
      </c>
      <c r="AEP24">
        <v>43721</v>
      </c>
      <c r="AEQ24">
        <v>17940</v>
      </c>
      <c r="AER24">
        <v>582</v>
      </c>
      <c r="AES24">
        <v>45146</v>
      </c>
      <c r="AET24">
        <v>70997</v>
      </c>
      <c r="AEU24">
        <v>12630</v>
      </c>
      <c r="AEV24">
        <v>59648</v>
      </c>
      <c r="AEW24">
        <v>23979</v>
      </c>
      <c r="AEX24">
        <v>116610</v>
      </c>
      <c r="AEY24">
        <v>12383</v>
      </c>
      <c r="AEZ24">
        <v>1726</v>
      </c>
      <c r="AFA24">
        <v>50546</v>
      </c>
      <c r="AFB24">
        <v>38568</v>
      </c>
      <c r="AFC24">
        <v>13011</v>
      </c>
      <c r="AFD24">
        <v>134</v>
      </c>
      <c r="AFE24">
        <v>44228</v>
      </c>
      <c r="AFF24">
        <v>59143</v>
      </c>
      <c r="AFG24">
        <v>12691</v>
      </c>
      <c r="AFH24">
        <v>57612</v>
      </c>
      <c r="AFI24">
        <v>14222</v>
      </c>
      <c r="AFJ24">
        <v>153757</v>
      </c>
      <c r="AFK24">
        <v>20975</v>
      </c>
      <c r="AFL24">
        <v>3953</v>
      </c>
      <c r="AFM24">
        <v>60533</v>
      </c>
      <c r="AFN24">
        <v>47691</v>
      </c>
      <c r="AFO24">
        <v>33801</v>
      </c>
      <c r="AFP24">
        <v>2264</v>
      </c>
      <c r="AFQ24">
        <v>43093</v>
      </c>
      <c r="AFR24">
        <v>69651</v>
      </c>
      <c r="AFS24">
        <v>18355</v>
      </c>
      <c r="AFT24">
        <v>60192</v>
      </c>
      <c r="AFU24">
        <v>27814</v>
      </c>
      <c r="AFV24">
        <v>242444</v>
      </c>
      <c r="AFW24">
        <v>25659</v>
      </c>
      <c r="AFX24">
        <v>3874</v>
      </c>
      <c r="AFY24">
        <v>59313</v>
      </c>
      <c r="AFZ24">
        <v>60805</v>
      </c>
      <c r="AGA24">
        <v>40425</v>
      </c>
      <c r="AGB24">
        <v>224</v>
      </c>
      <c r="AGC24">
        <v>44736</v>
      </c>
      <c r="AGD24">
        <v>109173</v>
      </c>
      <c r="AGE24">
        <v>32602</v>
      </c>
      <c r="AGF24">
        <v>63346</v>
      </c>
      <c r="AGG24">
        <v>78429</v>
      </c>
    </row>
    <row r="25" spans="1:865" x14ac:dyDescent="0.2">
      <c r="A25" t="s">
        <v>39</v>
      </c>
      <c r="B25">
        <v>70814</v>
      </c>
      <c r="C25">
        <v>21469</v>
      </c>
      <c r="D25">
        <v>3322</v>
      </c>
      <c r="E25">
        <v>24963</v>
      </c>
      <c r="F25">
        <v>14730</v>
      </c>
      <c r="G25">
        <v>16553</v>
      </c>
      <c r="H25">
        <v>392</v>
      </c>
      <c r="I25">
        <v>1697</v>
      </c>
      <c r="J25">
        <v>85544</v>
      </c>
      <c r="K25">
        <v>41736</v>
      </c>
      <c r="L25">
        <v>26660</v>
      </c>
      <c r="M25">
        <v>100620</v>
      </c>
      <c r="N25">
        <v>56258</v>
      </c>
      <c r="O25">
        <v>18296</v>
      </c>
      <c r="P25">
        <v>3873</v>
      </c>
      <c r="Q25">
        <v>36041</v>
      </c>
      <c r="R25">
        <v>8803</v>
      </c>
      <c r="S25">
        <v>4475</v>
      </c>
      <c r="T25">
        <v>215</v>
      </c>
      <c r="U25">
        <v>5445</v>
      </c>
      <c r="V25">
        <v>65061</v>
      </c>
      <c r="W25">
        <v>26859</v>
      </c>
      <c r="X25">
        <v>41486</v>
      </c>
      <c r="Y25">
        <v>50434</v>
      </c>
      <c r="Z25">
        <v>54487</v>
      </c>
      <c r="AA25">
        <v>17894</v>
      </c>
      <c r="AB25">
        <v>2666</v>
      </c>
      <c r="AC25">
        <v>29001</v>
      </c>
      <c r="AD25">
        <v>6822</v>
      </c>
      <c r="AE25">
        <v>4254</v>
      </c>
      <c r="AF25">
        <v>198</v>
      </c>
      <c r="AG25">
        <v>3655</v>
      </c>
      <c r="AH25">
        <v>61309</v>
      </c>
      <c r="AI25">
        <v>25012</v>
      </c>
      <c r="AJ25">
        <v>32656</v>
      </c>
      <c r="AK25">
        <v>53665</v>
      </c>
      <c r="AL25">
        <v>40839</v>
      </c>
      <c r="AM25">
        <v>12701</v>
      </c>
      <c r="AN25">
        <v>1610</v>
      </c>
      <c r="AO25">
        <v>25602</v>
      </c>
      <c r="AP25">
        <v>5235</v>
      </c>
      <c r="AQ25">
        <v>4217</v>
      </c>
      <c r="AR25">
        <v>25</v>
      </c>
      <c r="AS25">
        <v>1424</v>
      </c>
      <c r="AT25">
        <v>46074</v>
      </c>
      <c r="AU25">
        <v>18553</v>
      </c>
      <c r="AV25">
        <v>27026</v>
      </c>
      <c r="AW25">
        <v>37601</v>
      </c>
      <c r="AX25">
        <v>34865</v>
      </c>
      <c r="AY25">
        <v>12786</v>
      </c>
      <c r="AZ25">
        <v>1363</v>
      </c>
      <c r="BA25">
        <v>27723</v>
      </c>
      <c r="BB25">
        <v>5222</v>
      </c>
      <c r="BC25">
        <v>5324</v>
      </c>
      <c r="BD25">
        <v>48</v>
      </c>
      <c r="BE25">
        <v>5816</v>
      </c>
      <c r="BF25">
        <v>40087</v>
      </c>
      <c r="BG25">
        <v>19521</v>
      </c>
      <c r="BH25">
        <v>33539</v>
      </c>
      <c r="BI25">
        <v>26069</v>
      </c>
      <c r="BJ25">
        <v>50316</v>
      </c>
      <c r="BK25">
        <v>15907</v>
      </c>
      <c r="BL25">
        <v>3261</v>
      </c>
      <c r="BM25">
        <v>27849</v>
      </c>
      <c r="BN25">
        <v>3707</v>
      </c>
      <c r="BO25">
        <v>1706</v>
      </c>
      <c r="BP25">
        <v>0</v>
      </c>
      <c r="BQ25">
        <v>2975</v>
      </c>
      <c r="BR25">
        <v>54023</v>
      </c>
      <c r="BS25">
        <v>20874</v>
      </c>
      <c r="BT25">
        <v>30824</v>
      </c>
      <c r="BU25">
        <v>44073</v>
      </c>
      <c r="BV25">
        <v>0</v>
      </c>
      <c r="BW25">
        <v>0</v>
      </c>
      <c r="BX25">
        <v>0</v>
      </c>
      <c r="BY25">
        <v>0</v>
      </c>
      <c r="BZ25">
        <v>0</v>
      </c>
      <c r="CA25">
        <v>0</v>
      </c>
      <c r="CB25">
        <v>0</v>
      </c>
      <c r="CC25">
        <v>0</v>
      </c>
      <c r="CD25">
        <v>0</v>
      </c>
      <c r="CE25">
        <v>0</v>
      </c>
      <c r="CF25">
        <v>0</v>
      </c>
      <c r="CG25">
        <v>0</v>
      </c>
      <c r="CH25">
        <v>38049</v>
      </c>
      <c r="CI25">
        <v>10655</v>
      </c>
      <c r="CJ25">
        <v>1374</v>
      </c>
      <c r="CK25">
        <v>20259</v>
      </c>
      <c r="CL25">
        <v>4304</v>
      </c>
      <c r="CM25">
        <v>2507</v>
      </c>
      <c r="CN25">
        <v>161</v>
      </c>
      <c r="CO25">
        <v>1952</v>
      </c>
      <c r="CP25">
        <v>42353</v>
      </c>
      <c r="CQ25">
        <v>14697</v>
      </c>
      <c r="CR25">
        <v>22211</v>
      </c>
      <c r="CS25">
        <v>34839</v>
      </c>
      <c r="CT25">
        <v>72949</v>
      </c>
      <c r="CU25">
        <v>17617</v>
      </c>
      <c r="CV25">
        <v>2328</v>
      </c>
      <c r="CW25">
        <v>32963</v>
      </c>
      <c r="CX25">
        <v>23544</v>
      </c>
      <c r="CY25">
        <v>3803</v>
      </c>
      <c r="CZ25">
        <v>390</v>
      </c>
      <c r="DA25">
        <v>5830</v>
      </c>
      <c r="DB25">
        <v>96493</v>
      </c>
      <c r="DC25">
        <v>24138</v>
      </c>
      <c r="DD25">
        <v>38793</v>
      </c>
      <c r="DE25">
        <v>81838</v>
      </c>
      <c r="DF25">
        <v>78405</v>
      </c>
      <c r="DG25">
        <v>18663</v>
      </c>
      <c r="DH25">
        <v>2371</v>
      </c>
      <c r="DI25">
        <v>35667</v>
      </c>
      <c r="DJ25">
        <v>12551</v>
      </c>
      <c r="DK25">
        <v>3429</v>
      </c>
      <c r="DL25">
        <v>85</v>
      </c>
      <c r="DM25">
        <v>13969</v>
      </c>
      <c r="DN25">
        <v>90956</v>
      </c>
      <c r="DO25">
        <v>24548</v>
      </c>
      <c r="DP25">
        <v>49636</v>
      </c>
      <c r="DQ25">
        <v>65868</v>
      </c>
      <c r="DR25">
        <v>71940</v>
      </c>
      <c r="DS25">
        <v>27241</v>
      </c>
      <c r="DT25">
        <v>3554</v>
      </c>
      <c r="DU25">
        <v>24060</v>
      </c>
      <c r="DV25">
        <v>8418</v>
      </c>
      <c r="DW25">
        <v>9620</v>
      </c>
      <c r="DX25">
        <v>575</v>
      </c>
      <c r="DY25">
        <v>5499</v>
      </c>
      <c r="DZ25">
        <v>80358</v>
      </c>
      <c r="EA25">
        <v>40990</v>
      </c>
      <c r="EB25">
        <v>29559</v>
      </c>
      <c r="EC25">
        <v>91789</v>
      </c>
      <c r="ED25">
        <v>68044</v>
      </c>
      <c r="EE25">
        <v>24682</v>
      </c>
      <c r="EF25">
        <v>3396</v>
      </c>
      <c r="EG25">
        <v>28289</v>
      </c>
      <c r="EH25">
        <v>8673</v>
      </c>
      <c r="EI25">
        <v>1508</v>
      </c>
      <c r="EJ25">
        <v>37</v>
      </c>
      <c r="EK25">
        <v>2824</v>
      </c>
      <c r="EL25">
        <v>76717</v>
      </c>
      <c r="EM25">
        <v>29623</v>
      </c>
      <c r="EN25">
        <v>31113</v>
      </c>
      <c r="EO25">
        <v>75227</v>
      </c>
      <c r="EP25">
        <v>39360</v>
      </c>
      <c r="EQ25">
        <v>31762</v>
      </c>
      <c r="ER25">
        <v>4059</v>
      </c>
      <c r="ES25">
        <v>20241</v>
      </c>
      <c r="ET25">
        <v>9144</v>
      </c>
      <c r="EU25">
        <v>2675</v>
      </c>
      <c r="EV25">
        <v>422</v>
      </c>
      <c r="EW25">
        <v>6175</v>
      </c>
      <c r="EX25">
        <v>48504</v>
      </c>
      <c r="EY25">
        <v>38918</v>
      </c>
      <c r="EZ25">
        <v>26416</v>
      </c>
      <c r="FA25">
        <v>61006</v>
      </c>
      <c r="FB25">
        <v>0</v>
      </c>
      <c r="FC25">
        <v>0</v>
      </c>
      <c r="FD25">
        <v>0</v>
      </c>
      <c r="FE25">
        <v>0</v>
      </c>
      <c r="FF25">
        <v>0</v>
      </c>
      <c r="FG25">
        <v>0</v>
      </c>
      <c r="FH25">
        <v>0</v>
      </c>
      <c r="FI25">
        <v>0</v>
      </c>
      <c r="FJ25">
        <v>0</v>
      </c>
      <c r="FK25">
        <v>0</v>
      </c>
      <c r="FL25">
        <v>0</v>
      </c>
      <c r="FM25">
        <v>0</v>
      </c>
      <c r="FN25">
        <v>67739</v>
      </c>
      <c r="FO25">
        <v>22271</v>
      </c>
      <c r="FP25">
        <v>9562</v>
      </c>
      <c r="FQ25">
        <v>46154</v>
      </c>
      <c r="FR25">
        <v>12225</v>
      </c>
      <c r="FS25">
        <v>7688</v>
      </c>
      <c r="FT25">
        <v>1294</v>
      </c>
      <c r="FU25">
        <v>3751</v>
      </c>
      <c r="FV25">
        <v>79964</v>
      </c>
      <c r="FW25">
        <v>40815</v>
      </c>
      <c r="FX25">
        <v>49905</v>
      </c>
      <c r="FY25">
        <v>70874</v>
      </c>
      <c r="FZ25">
        <v>68054</v>
      </c>
      <c r="GA25">
        <v>14253</v>
      </c>
      <c r="GB25">
        <v>13721</v>
      </c>
      <c r="GC25">
        <v>46771</v>
      </c>
      <c r="GD25">
        <v>19615</v>
      </c>
      <c r="GE25">
        <v>4651</v>
      </c>
      <c r="GF25">
        <v>994</v>
      </c>
      <c r="GG25">
        <v>4770</v>
      </c>
      <c r="GH25">
        <v>87669</v>
      </c>
      <c r="GI25">
        <v>33619</v>
      </c>
      <c r="GJ25">
        <v>51541</v>
      </c>
      <c r="GK25">
        <v>69747</v>
      </c>
      <c r="GL25">
        <v>92931</v>
      </c>
      <c r="GM25">
        <v>22507</v>
      </c>
      <c r="GN25">
        <v>9342</v>
      </c>
      <c r="GO25">
        <v>58895</v>
      </c>
      <c r="GP25">
        <v>27422</v>
      </c>
      <c r="GQ25">
        <v>11794</v>
      </c>
      <c r="GR25">
        <v>654</v>
      </c>
      <c r="GS25">
        <v>7661</v>
      </c>
      <c r="GT25">
        <v>120353</v>
      </c>
      <c r="GU25">
        <v>44297</v>
      </c>
      <c r="GV25">
        <v>66556</v>
      </c>
      <c r="GW25">
        <v>98094</v>
      </c>
      <c r="GX25">
        <v>61374</v>
      </c>
      <c r="GY25">
        <v>22984</v>
      </c>
      <c r="GZ25">
        <v>6569</v>
      </c>
      <c r="HA25">
        <v>52401</v>
      </c>
      <c r="HB25">
        <v>21361</v>
      </c>
      <c r="HC25">
        <v>7481</v>
      </c>
      <c r="HD25">
        <v>1388</v>
      </c>
      <c r="HE25">
        <v>17195</v>
      </c>
      <c r="HF25">
        <v>82735</v>
      </c>
      <c r="HG25">
        <v>38422</v>
      </c>
      <c r="HH25">
        <v>69596</v>
      </c>
      <c r="HI25">
        <v>51561</v>
      </c>
      <c r="HJ25">
        <v>61056</v>
      </c>
      <c r="HK25">
        <v>28797</v>
      </c>
      <c r="HL25">
        <v>10283</v>
      </c>
      <c r="HM25">
        <v>45989</v>
      </c>
      <c r="HN25">
        <v>20348</v>
      </c>
      <c r="HO25">
        <v>9244</v>
      </c>
      <c r="HP25">
        <v>2274</v>
      </c>
      <c r="HQ25">
        <v>12909</v>
      </c>
      <c r="HR25">
        <v>81404</v>
      </c>
      <c r="HS25">
        <v>50598</v>
      </c>
      <c r="HT25">
        <v>58898</v>
      </c>
      <c r="HU25">
        <v>73104</v>
      </c>
      <c r="HV25">
        <v>69019</v>
      </c>
      <c r="HW25">
        <v>26659</v>
      </c>
      <c r="HX25">
        <v>5991</v>
      </c>
      <c r="HY25">
        <v>51623</v>
      </c>
      <c r="HZ25">
        <v>19634</v>
      </c>
      <c r="IA25">
        <v>10149</v>
      </c>
      <c r="IB25">
        <v>434</v>
      </c>
      <c r="IC25">
        <v>9968</v>
      </c>
      <c r="ID25">
        <v>88653</v>
      </c>
      <c r="IE25">
        <v>43233</v>
      </c>
      <c r="IF25">
        <v>61591</v>
      </c>
      <c r="IG25">
        <v>70295</v>
      </c>
      <c r="IH25">
        <v>70582</v>
      </c>
      <c r="II25">
        <v>16962</v>
      </c>
      <c r="IJ25">
        <v>8900</v>
      </c>
      <c r="IK25">
        <v>45746</v>
      </c>
      <c r="IL25">
        <v>25029</v>
      </c>
      <c r="IM25">
        <v>3396</v>
      </c>
      <c r="IN25">
        <v>449</v>
      </c>
      <c r="IO25">
        <v>8707</v>
      </c>
      <c r="IP25">
        <v>95611</v>
      </c>
      <c r="IQ25">
        <v>29707</v>
      </c>
      <c r="IR25">
        <v>54453</v>
      </c>
      <c r="IS25">
        <v>70865</v>
      </c>
      <c r="IT25">
        <v>53708</v>
      </c>
      <c r="IU25">
        <v>16448</v>
      </c>
      <c r="IV25">
        <v>4378</v>
      </c>
      <c r="IW25">
        <v>35065</v>
      </c>
      <c r="IX25">
        <v>32076</v>
      </c>
      <c r="IY25">
        <v>20937</v>
      </c>
      <c r="IZ25">
        <v>1220</v>
      </c>
      <c r="JA25">
        <v>14142</v>
      </c>
      <c r="JB25">
        <v>85784</v>
      </c>
      <c r="JC25">
        <v>42983</v>
      </c>
      <c r="JD25">
        <v>49207</v>
      </c>
      <c r="JE25">
        <v>79560</v>
      </c>
      <c r="JF25">
        <v>40637</v>
      </c>
      <c r="JG25">
        <v>24953</v>
      </c>
      <c r="JH25">
        <v>2891</v>
      </c>
      <c r="JI25">
        <v>39690</v>
      </c>
      <c r="JJ25">
        <v>37211</v>
      </c>
      <c r="JK25">
        <v>8591</v>
      </c>
      <c r="JL25">
        <v>241</v>
      </c>
      <c r="JM25">
        <v>10792</v>
      </c>
      <c r="JN25">
        <v>77848</v>
      </c>
      <c r="JO25">
        <v>36676</v>
      </c>
      <c r="JP25">
        <v>50482</v>
      </c>
      <c r="JQ25">
        <v>64042</v>
      </c>
      <c r="JR25">
        <v>51887</v>
      </c>
      <c r="JS25">
        <v>29195</v>
      </c>
      <c r="JT25">
        <v>10616</v>
      </c>
      <c r="JU25">
        <v>39195</v>
      </c>
      <c r="JV25">
        <v>30966</v>
      </c>
      <c r="JW25">
        <v>10620</v>
      </c>
      <c r="JX25">
        <v>439</v>
      </c>
      <c r="JY25">
        <v>8761</v>
      </c>
      <c r="JZ25">
        <v>82853</v>
      </c>
      <c r="KA25">
        <v>50870</v>
      </c>
      <c r="KB25">
        <v>47956</v>
      </c>
      <c r="KC25">
        <v>85767</v>
      </c>
      <c r="KD25">
        <v>74808</v>
      </c>
      <c r="KE25">
        <v>34637</v>
      </c>
      <c r="KF25">
        <v>14368</v>
      </c>
      <c r="KG25">
        <v>51659</v>
      </c>
      <c r="KH25">
        <v>32915</v>
      </c>
      <c r="KI25">
        <v>18736</v>
      </c>
      <c r="KJ25">
        <v>1022</v>
      </c>
      <c r="KK25">
        <v>7679</v>
      </c>
      <c r="KL25">
        <v>107723</v>
      </c>
      <c r="KM25">
        <v>68763</v>
      </c>
      <c r="KN25">
        <v>59338</v>
      </c>
      <c r="KO25">
        <v>117148</v>
      </c>
      <c r="KP25">
        <v>85175</v>
      </c>
      <c r="KQ25">
        <v>26159</v>
      </c>
      <c r="KR25">
        <v>8053</v>
      </c>
      <c r="KS25">
        <v>51557</v>
      </c>
      <c r="KT25">
        <v>35188</v>
      </c>
      <c r="KU25">
        <v>13646</v>
      </c>
      <c r="KV25">
        <v>285</v>
      </c>
      <c r="KW25">
        <v>18028</v>
      </c>
      <c r="KX25">
        <v>120363</v>
      </c>
      <c r="KY25">
        <v>48143</v>
      </c>
      <c r="KZ25">
        <v>69585</v>
      </c>
      <c r="LA25">
        <v>98921</v>
      </c>
      <c r="LB25">
        <v>94126</v>
      </c>
      <c r="LC25">
        <v>44213</v>
      </c>
      <c r="LD25">
        <v>10688</v>
      </c>
      <c r="LE25">
        <v>61297</v>
      </c>
      <c r="LF25">
        <v>37367</v>
      </c>
      <c r="LG25">
        <v>15200</v>
      </c>
      <c r="LH25">
        <v>175</v>
      </c>
      <c r="LI25">
        <v>10725</v>
      </c>
      <c r="LJ25">
        <v>131493</v>
      </c>
      <c r="LK25">
        <v>70276</v>
      </c>
      <c r="LL25">
        <v>72022</v>
      </c>
      <c r="LM25">
        <v>129747</v>
      </c>
      <c r="LN25">
        <v>92298</v>
      </c>
      <c r="LO25">
        <v>55175</v>
      </c>
      <c r="LP25">
        <v>8735</v>
      </c>
      <c r="LQ25">
        <v>54963</v>
      </c>
      <c r="LR25">
        <v>29574</v>
      </c>
      <c r="LS25">
        <v>14771</v>
      </c>
      <c r="LT25">
        <v>329</v>
      </c>
      <c r="LU25">
        <v>8853</v>
      </c>
      <c r="LV25">
        <v>121872</v>
      </c>
      <c r="LW25">
        <v>79010</v>
      </c>
      <c r="LX25">
        <v>63816</v>
      </c>
      <c r="LY25">
        <v>137066</v>
      </c>
      <c r="LZ25">
        <v>78113</v>
      </c>
      <c r="MA25">
        <v>38156</v>
      </c>
      <c r="MB25">
        <v>15265</v>
      </c>
      <c r="MC25">
        <v>61069</v>
      </c>
      <c r="MD25">
        <v>39884</v>
      </c>
      <c r="ME25">
        <v>15355</v>
      </c>
      <c r="MF25">
        <v>503</v>
      </c>
      <c r="MG25">
        <v>13983</v>
      </c>
      <c r="MH25">
        <v>117997</v>
      </c>
      <c r="MI25">
        <v>69279</v>
      </c>
      <c r="MJ25">
        <v>75052</v>
      </c>
      <c r="MK25">
        <v>112224</v>
      </c>
      <c r="ML25">
        <v>87305</v>
      </c>
      <c r="MM25">
        <v>39688</v>
      </c>
      <c r="MN25">
        <v>19328</v>
      </c>
      <c r="MO25">
        <v>50882</v>
      </c>
      <c r="MP25">
        <v>31897</v>
      </c>
      <c r="MQ25">
        <v>13455</v>
      </c>
      <c r="MR25">
        <v>2917</v>
      </c>
      <c r="MS25">
        <v>13807</v>
      </c>
      <c r="MT25">
        <v>119202</v>
      </c>
      <c r="MU25">
        <v>75388</v>
      </c>
      <c r="MV25">
        <v>64689</v>
      </c>
      <c r="MW25">
        <v>129901</v>
      </c>
      <c r="MX25">
        <v>70450</v>
      </c>
      <c r="MY25">
        <v>40435</v>
      </c>
      <c r="MZ25">
        <v>9896</v>
      </c>
      <c r="NA25">
        <v>42962</v>
      </c>
      <c r="NB25">
        <v>34118</v>
      </c>
      <c r="NC25">
        <v>5566</v>
      </c>
      <c r="ND25">
        <v>638</v>
      </c>
      <c r="NE25">
        <v>9550</v>
      </c>
      <c r="NF25">
        <v>104568</v>
      </c>
      <c r="NG25">
        <v>56535</v>
      </c>
      <c r="NH25">
        <v>52512</v>
      </c>
      <c r="NI25">
        <v>108591</v>
      </c>
      <c r="NJ25">
        <v>87885</v>
      </c>
      <c r="NK25">
        <v>60956</v>
      </c>
      <c r="NL25">
        <v>11331</v>
      </c>
      <c r="NM25">
        <v>40664</v>
      </c>
      <c r="NN25">
        <v>35604</v>
      </c>
      <c r="NO25">
        <v>11994</v>
      </c>
      <c r="NP25">
        <v>426</v>
      </c>
      <c r="NQ25">
        <v>14038</v>
      </c>
      <c r="NR25">
        <v>123489</v>
      </c>
      <c r="NS25">
        <v>84707</v>
      </c>
      <c r="NT25">
        <v>54702</v>
      </c>
      <c r="NU25">
        <v>153494</v>
      </c>
      <c r="NV25">
        <v>93116</v>
      </c>
      <c r="NW25">
        <v>42638</v>
      </c>
      <c r="NX25">
        <v>13470</v>
      </c>
      <c r="NY25">
        <v>37981</v>
      </c>
      <c r="NZ25">
        <v>24971</v>
      </c>
      <c r="OA25">
        <v>8854</v>
      </c>
      <c r="OB25">
        <v>417</v>
      </c>
      <c r="OC25">
        <v>11067</v>
      </c>
      <c r="OD25">
        <v>118087</v>
      </c>
      <c r="OE25">
        <v>65379</v>
      </c>
      <c r="OF25">
        <v>49048</v>
      </c>
      <c r="OG25">
        <v>134418</v>
      </c>
      <c r="OH25">
        <v>113563</v>
      </c>
      <c r="OI25">
        <v>42642</v>
      </c>
      <c r="OJ25">
        <v>20262</v>
      </c>
      <c r="OK25">
        <v>56158</v>
      </c>
      <c r="OL25">
        <v>31997</v>
      </c>
      <c r="OM25">
        <v>8029</v>
      </c>
      <c r="ON25">
        <v>108</v>
      </c>
      <c r="OO25">
        <v>7938</v>
      </c>
      <c r="OP25">
        <v>145560</v>
      </c>
      <c r="OQ25">
        <v>71041</v>
      </c>
      <c r="OR25">
        <v>64096</v>
      </c>
      <c r="OS25">
        <v>152505</v>
      </c>
      <c r="OT25">
        <v>92620</v>
      </c>
      <c r="OU25">
        <v>39104</v>
      </c>
      <c r="OV25">
        <v>26807</v>
      </c>
      <c r="OW25">
        <v>54413</v>
      </c>
      <c r="OX25">
        <v>22179</v>
      </c>
      <c r="OY25">
        <v>2769</v>
      </c>
      <c r="OZ25">
        <v>1092</v>
      </c>
      <c r="PA25">
        <v>7570</v>
      </c>
      <c r="PB25">
        <v>114799</v>
      </c>
      <c r="PC25">
        <v>69772</v>
      </c>
      <c r="PD25">
        <v>61983</v>
      </c>
      <c r="PE25">
        <v>122588</v>
      </c>
      <c r="PF25">
        <v>70867</v>
      </c>
      <c r="PG25">
        <v>37096</v>
      </c>
      <c r="PH25">
        <v>18044</v>
      </c>
      <c r="PI25">
        <v>67778</v>
      </c>
      <c r="PJ25">
        <v>16553</v>
      </c>
      <c r="PK25">
        <v>3690</v>
      </c>
      <c r="PL25">
        <v>211</v>
      </c>
      <c r="PM25">
        <v>14474</v>
      </c>
      <c r="PN25">
        <v>87420</v>
      </c>
      <c r="PO25">
        <v>59041</v>
      </c>
      <c r="PP25">
        <v>82252</v>
      </c>
      <c r="PQ25">
        <v>64209</v>
      </c>
      <c r="PR25">
        <v>90350</v>
      </c>
      <c r="PS25">
        <v>45315</v>
      </c>
      <c r="PT25">
        <v>29380</v>
      </c>
      <c r="PU25">
        <v>61537</v>
      </c>
      <c r="PV25">
        <v>21652</v>
      </c>
      <c r="PW25">
        <v>2183</v>
      </c>
      <c r="PX25">
        <v>245</v>
      </c>
      <c r="PY25">
        <v>11363</v>
      </c>
      <c r="PZ25">
        <v>112002</v>
      </c>
      <c r="QA25">
        <v>77123</v>
      </c>
      <c r="QB25">
        <v>72900</v>
      </c>
      <c r="QC25">
        <v>116225</v>
      </c>
      <c r="QD25">
        <v>101592</v>
      </c>
      <c r="QE25">
        <v>50305</v>
      </c>
      <c r="QF25">
        <v>31944</v>
      </c>
      <c r="QG25">
        <v>51766</v>
      </c>
      <c r="QH25">
        <v>30751</v>
      </c>
      <c r="QI25">
        <v>6653</v>
      </c>
      <c r="QJ25">
        <v>914</v>
      </c>
      <c r="QK25">
        <v>15023</v>
      </c>
      <c r="QL25">
        <v>132343</v>
      </c>
      <c r="QM25">
        <v>89816</v>
      </c>
      <c r="QN25">
        <v>66789</v>
      </c>
      <c r="QO25">
        <v>155370</v>
      </c>
      <c r="QP25">
        <v>114981</v>
      </c>
      <c r="QQ25">
        <v>48532</v>
      </c>
      <c r="QR25">
        <v>27135</v>
      </c>
      <c r="QS25">
        <v>47139</v>
      </c>
      <c r="QT25">
        <v>29056</v>
      </c>
      <c r="QU25">
        <v>3840</v>
      </c>
      <c r="QV25">
        <v>381</v>
      </c>
      <c r="QW25">
        <v>16209</v>
      </c>
      <c r="QX25">
        <v>144037</v>
      </c>
      <c r="QY25">
        <v>79888</v>
      </c>
      <c r="QZ25">
        <v>63348</v>
      </c>
      <c r="RA25">
        <v>160577</v>
      </c>
      <c r="RB25">
        <v>112482</v>
      </c>
      <c r="RC25">
        <v>41511</v>
      </c>
      <c r="RD25">
        <v>27636</v>
      </c>
      <c r="RE25">
        <v>37286</v>
      </c>
      <c r="RF25">
        <v>18365</v>
      </c>
      <c r="RG25">
        <v>3069</v>
      </c>
      <c r="RH25">
        <v>169</v>
      </c>
      <c r="RI25">
        <v>21831</v>
      </c>
      <c r="RJ25">
        <v>130847</v>
      </c>
      <c r="RK25">
        <v>72385</v>
      </c>
      <c r="RL25">
        <v>59117</v>
      </c>
      <c r="RM25">
        <v>144115</v>
      </c>
      <c r="RN25">
        <v>131659</v>
      </c>
      <c r="RO25">
        <v>36993</v>
      </c>
      <c r="RP25">
        <v>26293</v>
      </c>
      <c r="RQ25">
        <v>29787</v>
      </c>
      <c r="RR25">
        <v>20994</v>
      </c>
      <c r="RS25">
        <v>4296</v>
      </c>
      <c r="RT25">
        <v>143</v>
      </c>
      <c r="RU25">
        <v>16817</v>
      </c>
      <c r="RV25">
        <v>152653</v>
      </c>
      <c r="RW25">
        <v>67725</v>
      </c>
      <c r="RX25">
        <v>46604</v>
      </c>
      <c r="RY25">
        <v>173774</v>
      </c>
      <c r="RZ25">
        <v>103985</v>
      </c>
      <c r="SA25">
        <v>34327</v>
      </c>
      <c r="SB25">
        <v>13514</v>
      </c>
      <c r="SC25">
        <v>49850</v>
      </c>
      <c r="SD25">
        <v>16618</v>
      </c>
      <c r="SE25">
        <v>1302</v>
      </c>
      <c r="SF25">
        <v>1336</v>
      </c>
      <c r="SG25">
        <v>22540</v>
      </c>
      <c r="SH25">
        <v>120603</v>
      </c>
      <c r="SI25">
        <v>50479</v>
      </c>
      <c r="SJ25">
        <v>72390</v>
      </c>
      <c r="SK25">
        <v>98692</v>
      </c>
      <c r="SL25">
        <v>123568</v>
      </c>
      <c r="SM25">
        <v>34827</v>
      </c>
      <c r="SN25">
        <v>13033</v>
      </c>
      <c r="SO25">
        <v>35319</v>
      </c>
      <c r="SP25">
        <v>25022</v>
      </c>
      <c r="SQ25">
        <v>1692</v>
      </c>
      <c r="SR25">
        <v>5</v>
      </c>
      <c r="SS25">
        <v>24734</v>
      </c>
      <c r="ST25">
        <v>148590</v>
      </c>
      <c r="SU25">
        <v>49557</v>
      </c>
      <c r="SV25">
        <v>60053</v>
      </c>
      <c r="SW25">
        <v>138094</v>
      </c>
      <c r="SX25">
        <v>89839</v>
      </c>
      <c r="SY25">
        <v>25364</v>
      </c>
      <c r="SZ25">
        <v>13784</v>
      </c>
      <c r="TA25">
        <v>30139</v>
      </c>
      <c r="TB25">
        <v>18991</v>
      </c>
      <c r="TC25">
        <v>557</v>
      </c>
      <c r="TD25">
        <v>364</v>
      </c>
      <c r="TE25">
        <v>23027</v>
      </c>
      <c r="TF25">
        <v>108830</v>
      </c>
      <c r="TG25">
        <v>40069</v>
      </c>
      <c r="TH25">
        <v>53166</v>
      </c>
      <c r="TI25">
        <v>95733</v>
      </c>
      <c r="TJ25">
        <v>85071</v>
      </c>
      <c r="TK25">
        <v>33541</v>
      </c>
      <c r="TL25">
        <v>18062</v>
      </c>
      <c r="TM25">
        <v>35953</v>
      </c>
      <c r="TN25">
        <v>27685</v>
      </c>
      <c r="TO25">
        <v>7100</v>
      </c>
      <c r="TP25">
        <v>1003</v>
      </c>
      <c r="TQ25">
        <v>27232</v>
      </c>
      <c r="TR25">
        <v>112756</v>
      </c>
      <c r="TS25">
        <v>59706</v>
      </c>
      <c r="TT25">
        <v>63185</v>
      </c>
      <c r="TU25">
        <v>109277</v>
      </c>
      <c r="TV25">
        <v>71567</v>
      </c>
      <c r="TW25">
        <v>34562</v>
      </c>
      <c r="TX25">
        <v>11752</v>
      </c>
      <c r="TY25">
        <v>28862</v>
      </c>
      <c r="TZ25">
        <v>18460</v>
      </c>
      <c r="UA25">
        <v>7050</v>
      </c>
      <c r="UB25">
        <v>591</v>
      </c>
      <c r="UC25">
        <v>21386</v>
      </c>
      <c r="UD25">
        <v>90027</v>
      </c>
      <c r="UE25">
        <v>53955</v>
      </c>
      <c r="UF25">
        <v>50248</v>
      </c>
      <c r="UG25">
        <v>93734</v>
      </c>
      <c r="UH25">
        <v>68523</v>
      </c>
      <c r="UI25">
        <v>39121</v>
      </c>
      <c r="UJ25">
        <v>13791</v>
      </c>
      <c r="UK25">
        <v>29942</v>
      </c>
      <c r="UL25">
        <v>15084</v>
      </c>
      <c r="UM25">
        <v>3850</v>
      </c>
      <c r="UN25">
        <v>94</v>
      </c>
      <c r="UO25">
        <v>9007</v>
      </c>
      <c r="UP25">
        <v>83607</v>
      </c>
      <c r="UQ25">
        <v>56856</v>
      </c>
      <c r="UR25">
        <v>38949</v>
      </c>
      <c r="US25">
        <v>101514</v>
      </c>
      <c r="UT25">
        <v>131011</v>
      </c>
      <c r="UU25">
        <v>31823</v>
      </c>
      <c r="UV25">
        <v>18041</v>
      </c>
      <c r="UW25">
        <v>27594</v>
      </c>
      <c r="UX25">
        <v>23843</v>
      </c>
      <c r="UY25">
        <v>3647</v>
      </c>
      <c r="UZ25">
        <v>811</v>
      </c>
      <c r="VA25">
        <v>11019</v>
      </c>
      <c r="VB25">
        <v>154854</v>
      </c>
      <c r="VC25">
        <v>54322</v>
      </c>
      <c r="VD25">
        <v>38613</v>
      </c>
      <c r="VE25">
        <v>170563</v>
      </c>
      <c r="VF25">
        <v>133625</v>
      </c>
      <c r="VG25">
        <v>23963</v>
      </c>
      <c r="VH25">
        <v>25874</v>
      </c>
      <c r="VI25">
        <v>26831</v>
      </c>
      <c r="VJ25">
        <v>26524</v>
      </c>
      <c r="VK25">
        <v>623</v>
      </c>
      <c r="VL25">
        <v>30</v>
      </c>
      <c r="VM25">
        <v>14941</v>
      </c>
      <c r="VN25">
        <v>160149</v>
      </c>
      <c r="VO25">
        <v>50490</v>
      </c>
      <c r="VP25">
        <v>41772</v>
      </c>
      <c r="VQ25">
        <v>168867</v>
      </c>
      <c r="VR25">
        <v>118961</v>
      </c>
      <c r="VS25">
        <v>15962</v>
      </c>
      <c r="VT25">
        <v>41810</v>
      </c>
      <c r="VU25">
        <v>17372</v>
      </c>
      <c r="VV25">
        <v>20213</v>
      </c>
      <c r="VW25">
        <v>644</v>
      </c>
      <c r="VX25">
        <v>93</v>
      </c>
      <c r="VY25">
        <v>12376</v>
      </c>
      <c r="VZ25">
        <v>139174</v>
      </c>
      <c r="WA25">
        <v>58509</v>
      </c>
      <c r="WB25">
        <v>29748</v>
      </c>
      <c r="WC25">
        <v>167935</v>
      </c>
      <c r="WD25">
        <v>153948</v>
      </c>
      <c r="WE25">
        <v>27200</v>
      </c>
      <c r="WF25">
        <v>29656</v>
      </c>
      <c r="WG25">
        <v>25913</v>
      </c>
      <c r="WH25">
        <v>23873</v>
      </c>
      <c r="WI25">
        <v>2805</v>
      </c>
      <c r="WJ25">
        <v>805</v>
      </c>
      <c r="WK25">
        <v>14086</v>
      </c>
      <c r="WL25">
        <v>177821</v>
      </c>
      <c r="WM25">
        <v>60466</v>
      </c>
      <c r="WN25">
        <v>39999</v>
      </c>
      <c r="WO25">
        <v>198288</v>
      </c>
      <c r="WP25">
        <v>215102</v>
      </c>
      <c r="WQ25">
        <v>46895</v>
      </c>
      <c r="WR25">
        <v>48100</v>
      </c>
      <c r="WS25">
        <v>30662</v>
      </c>
      <c r="WT25">
        <v>30244</v>
      </c>
      <c r="WU25">
        <v>3229</v>
      </c>
      <c r="WV25">
        <v>88</v>
      </c>
      <c r="WW25">
        <v>17793</v>
      </c>
      <c r="WX25">
        <v>245346</v>
      </c>
      <c r="WY25">
        <v>98312</v>
      </c>
      <c r="WZ25">
        <v>48455</v>
      </c>
      <c r="XA25">
        <v>295203</v>
      </c>
      <c r="XB25">
        <v>183158</v>
      </c>
      <c r="XC25">
        <v>41030</v>
      </c>
      <c r="XD25">
        <v>50925</v>
      </c>
      <c r="XE25">
        <v>44219</v>
      </c>
      <c r="XF25">
        <v>23313</v>
      </c>
      <c r="XG25">
        <v>2429</v>
      </c>
      <c r="XH25">
        <v>89</v>
      </c>
      <c r="XI25">
        <v>19068</v>
      </c>
      <c r="XJ25">
        <v>206471</v>
      </c>
      <c r="XK25">
        <v>94473</v>
      </c>
      <c r="XL25">
        <v>63287</v>
      </c>
      <c r="XM25">
        <v>237657</v>
      </c>
      <c r="XN25">
        <v>156278</v>
      </c>
      <c r="XO25">
        <v>33816</v>
      </c>
      <c r="XP25">
        <v>60966</v>
      </c>
      <c r="XQ25">
        <v>44431</v>
      </c>
      <c r="XR25">
        <v>20163</v>
      </c>
      <c r="XS25">
        <v>1906</v>
      </c>
      <c r="XT25">
        <v>211</v>
      </c>
      <c r="XU25">
        <v>29882</v>
      </c>
      <c r="XV25">
        <v>176441</v>
      </c>
      <c r="XW25">
        <v>96899</v>
      </c>
      <c r="XX25">
        <v>74313</v>
      </c>
      <c r="XY25">
        <v>199027</v>
      </c>
      <c r="XZ25">
        <v>216273</v>
      </c>
      <c r="YA25">
        <v>39218</v>
      </c>
      <c r="YB25">
        <v>66991</v>
      </c>
      <c r="YC25">
        <v>48819</v>
      </c>
      <c r="YD25">
        <v>21159</v>
      </c>
      <c r="YE25">
        <v>1608</v>
      </c>
      <c r="YF25">
        <v>274</v>
      </c>
      <c r="YG25">
        <v>34583</v>
      </c>
      <c r="YH25">
        <v>237432</v>
      </c>
      <c r="YI25">
        <v>108091</v>
      </c>
      <c r="YJ25">
        <v>83402</v>
      </c>
      <c r="YK25">
        <v>262121</v>
      </c>
      <c r="YL25">
        <v>197839</v>
      </c>
      <c r="YM25">
        <v>36491</v>
      </c>
      <c r="YN25">
        <v>75443</v>
      </c>
      <c r="YO25">
        <v>40395</v>
      </c>
      <c r="YP25">
        <v>17934</v>
      </c>
      <c r="YQ25">
        <v>1727</v>
      </c>
      <c r="YR25">
        <v>0</v>
      </c>
      <c r="YS25">
        <v>26143</v>
      </c>
      <c r="YT25">
        <v>215773</v>
      </c>
      <c r="YU25">
        <v>113661</v>
      </c>
      <c r="YV25">
        <v>66538</v>
      </c>
      <c r="YW25">
        <v>262896</v>
      </c>
      <c r="YX25">
        <v>231461</v>
      </c>
      <c r="YY25">
        <v>28243</v>
      </c>
      <c r="YZ25">
        <v>68672</v>
      </c>
      <c r="ZA25">
        <v>40274</v>
      </c>
      <c r="ZB25">
        <v>12923</v>
      </c>
      <c r="ZC25">
        <v>445</v>
      </c>
      <c r="ZD25">
        <v>50</v>
      </c>
      <c r="ZE25">
        <v>19259</v>
      </c>
      <c r="ZF25">
        <v>244384</v>
      </c>
      <c r="ZG25">
        <v>97410</v>
      </c>
      <c r="ZH25">
        <v>59533</v>
      </c>
      <c r="ZI25">
        <v>282261</v>
      </c>
      <c r="ZJ25">
        <v>282379</v>
      </c>
      <c r="ZK25">
        <v>36566</v>
      </c>
      <c r="ZL25">
        <v>46321</v>
      </c>
      <c r="ZM25">
        <v>35324</v>
      </c>
      <c r="ZN25">
        <v>11341</v>
      </c>
      <c r="ZO25">
        <v>7758</v>
      </c>
      <c r="ZP25">
        <v>6</v>
      </c>
      <c r="ZQ25">
        <v>12035</v>
      </c>
      <c r="ZR25">
        <v>293720</v>
      </c>
      <c r="ZS25">
        <v>90651</v>
      </c>
      <c r="ZT25">
        <v>47359</v>
      </c>
      <c r="ZU25">
        <v>337012</v>
      </c>
      <c r="ZV25">
        <v>269592</v>
      </c>
      <c r="ZW25">
        <v>40463</v>
      </c>
      <c r="ZX25">
        <v>34018</v>
      </c>
      <c r="ZY25">
        <v>20996</v>
      </c>
      <c r="ZZ25">
        <v>18703</v>
      </c>
      <c r="AAA25">
        <v>627</v>
      </c>
      <c r="AAB25">
        <v>0</v>
      </c>
      <c r="AAC25">
        <v>6561</v>
      </c>
      <c r="AAD25">
        <v>288295</v>
      </c>
      <c r="AAE25">
        <v>75108</v>
      </c>
      <c r="AAF25">
        <v>27557</v>
      </c>
      <c r="AAG25">
        <v>335846</v>
      </c>
      <c r="AAH25">
        <v>359899</v>
      </c>
      <c r="AAI25">
        <v>42885</v>
      </c>
      <c r="AAJ25">
        <v>47118</v>
      </c>
      <c r="AAK25">
        <v>20520</v>
      </c>
      <c r="AAL25">
        <v>15191</v>
      </c>
      <c r="AAM25">
        <v>602</v>
      </c>
      <c r="AAN25">
        <v>0</v>
      </c>
      <c r="AAO25">
        <v>9684</v>
      </c>
      <c r="AAP25">
        <v>375090</v>
      </c>
      <c r="AAQ25">
        <v>90605</v>
      </c>
      <c r="AAR25">
        <v>30204</v>
      </c>
      <c r="AAS25">
        <v>435491</v>
      </c>
      <c r="AAT25">
        <v>401476</v>
      </c>
      <c r="AAU25">
        <v>50426</v>
      </c>
      <c r="AAV25">
        <v>58476</v>
      </c>
      <c r="AAW25">
        <v>19107</v>
      </c>
      <c r="AAX25">
        <v>15971</v>
      </c>
      <c r="AAY25">
        <v>718</v>
      </c>
      <c r="AAZ25">
        <v>0</v>
      </c>
      <c r="ABA25">
        <v>6879</v>
      </c>
      <c r="ABB25">
        <v>417447</v>
      </c>
      <c r="ABC25">
        <v>109620</v>
      </c>
      <c r="ABD25">
        <v>25986</v>
      </c>
      <c r="ABE25">
        <v>501081</v>
      </c>
      <c r="ABF25">
        <v>425884</v>
      </c>
      <c r="ABG25">
        <v>59177</v>
      </c>
      <c r="ABH25">
        <v>84990</v>
      </c>
      <c r="ABI25">
        <v>19198</v>
      </c>
      <c r="ABJ25">
        <v>28191</v>
      </c>
      <c r="ABK25">
        <v>408</v>
      </c>
      <c r="ABL25">
        <v>0</v>
      </c>
      <c r="ABM25">
        <v>18605</v>
      </c>
      <c r="ABN25">
        <v>454075</v>
      </c>
      <c r="ABO25">
        <v>144575</v>
      </c>
      <c r="ABP25">
        <v>37803</v>
      </c>
      <c r="ABQ25">
        <v>560847</v>
      </c>
      <c r="ABR25">
        <v>274802</v>
      </c>
      <c r="ABS25">
        <v>22962</v>
      </c>
      <c r="ABT25">
        <v>14750</v>
      </c>
      <c r="ABU25">
        <v>27779</v>
      </c>
      <c r="ABV25">
        <v>21379</v>
      </c>
      <c r="ABW25">
        <v>333</v>
      </c>
      <c r="ABX25">
        <v>0</v>
      </c>
      <c r="ABY25">
        <v>18447</v>
      </c>
      <c r="ABZ25">
        <v>296181</v>
      </c>
      <c r="ACA25">
        <v>38045</v>
      </c>
      <c r="ACB25">
        <v>46226</v>
      </c>
      <c r="ACC25">
        <v>288000</v>
      </c>
      <c r="ACD25">
        <v>173008</v>
      </c>
      <c r="ACE25">
        <v>17957</v>
      </c>
      <c r="ACF25">
        <v>36410</v>
      </c>
      <c r="ACG25">
        <v>23498</v>
      </c>
      <c r="ACH25">
        <v>17755</v>
      </c>
      <c r="ACI25">
        <v>2256</v>
      </c>
      <c r="ACJ25">
        <v>0</v>
      </c>
      <c r="ACK25">
        <v>18236</v>
      </c>
      <c r="ACL25">
        <v>190763</v>
      </c>
      <c r="ACM25">
        <v>56623</v>
      </c>
      <c r="ACN25">
        <v>41734</v>
      </c>
      <c r="ACO25">
        <v>205652</v>
      </c>
      <c r="ACP25">
        <v>159377</v>
      </c>
      <c r="ACQ25">
        <v>27058</v>
      </c>
      <c r="ACR25">
        <v>43430</v>
      </c>
      <c r="ACS25">
        <v>39664</v>
      </c>
      <c r="ACT25">
        <v>26668</v>
      </c>
      <c r="ACU25">
        <v>2098</v>
      </c>
      <c r="ACV25">
        <v>224</v>
      </c>
      <c r="ACW25">
        <v>35150</v>
      </c>
      <c r="ACX25">
        <v>186045</v>
      </c>
      <c r="ACY25">
        <v>72810</v>
      </c>
      <c r="ACZ25">
        <v>74814</v>
      </c>
      <c r="ADA25">
        <v>184041</v>
      </c>
      <c r="ADB25">
        <v>278050</v>
      </c>
      <c r="ADC25">
        <v>29537</v>
      </c>
      <c r="ADD25">
        <v>91550</v>
      </c>
      <c r="ADE25">
        <v>58548</v>
      </c>
      <c r="ADF25">
        <v>48411</v>
      </c>
      <c r="ADG25">
        <v>11463</v>
      </c>
      <c r="ADH25">
        <v>754</v>
      </c>
      <c r="ADI25">
        <v>29608</v>
      </c>
      <c r="ADJ25">
        <v>326461</v>
      </c>
      <c r="ADK25">
        <v>133304</v>
      </c>
      <c r="ADL25">
        <v>88156</v>
      </c>
      <c r="ADM25">
        <v>371609</v>
      </c>
      <c r="ADN25">
        <v>268609</v>
      </c>
      <c r="ADO25">
        <v>22887</v>
      </c>
      <c r="ADP25">
        <v>97879</v>
      </c>
      <c r="ADQ25">
        <v>99540</v>
      </c>
      <c r="ADR25">
        <v>41108</v>
      </c>
      <c r="ADS25">
        <v>13988</v>
      </c>
      <c r="ADT25">
        <v>6829</v>
      </c>
      <c r="ADU25">
        <v>46279</v>
      </c>
      <c r="ADV25">
        <v>309717</v>
      </c>
      <c r="ADW25">
        <v>141583</v>
      </c>
      <c r="ADX25">
        <v>145819</v>
      </c>
      <c r="ADY25">
        <v>305481</v>
      </c>
      <c r="ADZ25">
        <v>264931</v>
      </c>
      <c r="AEA25">
        <v>20472</v>
      </c>
      <c r="AEB25">
        <v>77029</v>
      </c>
      <c r="AEC25">
        <v>107005</v>
      </c>
      <c r="AED25">
        <v>34499</v>
      </c>
      <c r="AEE25">
        <v>9199</v>
      </c>
      <c r="AEF25">
        <v>3511</v>
      </c>
      <c r="AEG25">
        <v>34279</v>
      </c>
      <c r="AEH25">
        <v>299430</v>
      </c>
      <c r="AEI25">
        <v>110211</v>
      </c>
      <c r="AEJ25">
        <v>141284</v>
      </c>
      <c r="AEK25">
        <v>268357</v>
      </c>
      <c r="AEL25">
        <v>279160</v>
      </c>
      <c r="AEM25">
        <v>24424</v>
      </c>
      <c r="AEN25">
        <v>52349</v>
      </c>
      <c r="AEO25">
        <v>89727</v>
      </c>
      <c r="AEP25">
        <v>45561</v>
      </c>
      <c r="AEQ25">
        <v>4362</v>
      </c>
      <c r="AER25">
        <v>225</v>
      </c>
      <c r="AES25">
        <v>38481</v>
      </c>
      <c r="AET25">
        <v>324721</v>
      </c>
      <c r="AEU25">
        <v>81360</v>
      </c>
      <c r="AEV25">
        <v>128208</v>
      </c>
      <c r="AEW25">
        <v>277873</v>
      </c>
      <c r="AEX25">
        <v>261974</v>
      </c>
      <c r="AEY25">
        <v>85647</v>
      </c>
      <c r="AEZ25">
        <v>36965</v>
      </c>
      <c r="AFA25">
        <v>105945</v>
      </c>
      <c r="AFB25">
        <v>27701</v>
      </c>
      <c r="AFC25">
        <v>7485</v>
      </c>
      <c r="AFD25">
        <v>25</v>
      </c>
      <c r="AFE25">
        <v>47431</v>
      </c>
      <c r="AFF25">
        <v>289675</v>
      </c>
      <c r="AFG25">
        <v>130122</v>
      </c>
      <c r="AFH25">
        <v>153376</v>
      </c>
      <c r="AFI25">
        <v>266421</v>
      </c>
      <c r="AFJ25">
        <v>119889</v>
      </c>
      <c r="AFK25">
        <v>41564</v>
      </c>
      <c r="AFL25">
        <v>25885</v>
      </c>
      <c r="AFM25">
        <v>99904</v>
      </c>
      <c r="AFN25">
        <v>13664</v>
      </c>
      <c r="AFO25">
        <v>6192</v>
      </c>
      <c r="AFP25">
        <v>868</v>
      </c>
      <c r="AFQ25">
        <v>29450</v>
      </c>
      <c r="AFR25">
        <v>133553</v>
      </c>
      <c r="AFS25">
        <v>74509</v>
      </c>
      <c r="AFT25">
        <v>129354</v>
      </c>
      <c r="AFU25">
        <v>78708</v>
      </c>
      <c r="AFV25">
        <v>236974</v>
      </c>
      <c r="AFW25">
        <v>70671</v>
      </c>
      <c r="AFX25">
        <v>37135</v>
      </c>
      <c r="AFY25">
        <v>117647</v>
      </c>
      <c r="AFZ25">
        <v>21276</v>
      </c>
      <c r="AGA25">
        <v>8499</v>
      </c>
      <c r="AGB25">
        <v>895</v>
      </c>
      <c r="AGC25">
        <v>50364</v>
      </c>
      <c r="AGD25">
        <v>258250</v>
      </c>
      <c r="AGE25">
        <v>117200</v>
      </c>
      <c r="AGF25">
        <v>168011</v>
      </c>
      <c r="AGG25">
        <v>207439</v>
      </c>
    </row>
    <row r="26" spans="1:865" x14ac:dyDescent="0.2">
      <c r="A26" t="s">
        <v>40</v>
      </c>
      <c r="B26">
        <v>29406</v>
      </c>
      <c r="C26">
        <v>6578</v>
      </c>
      <c r="D26">
        <v>1207</v>
      </c>
      <c r="E26">
        <v>13754</v>
      </c>
      <c r="F26">
        <v>2209</v>
      </c>
      <c r="G26">
        <v>3390</v>
      </c>
      <c r="H26">
        <v>2</v>
      </c>
      <c r="I26">
        <v>3065</v>
      </c>
      <c r="J26">
        <v>31615</v>
      </c>
      <c r="K26">
        <v>11177</v>
      </c>
      <c r="L26">
        <v>16819</v>
      </c>
      <c r="M26">
        <v>25973</v>
      </c>
      <c r="N26">
        <v>31174</v>
      </c>
      <c r="O26">
        <v>9656</v>
      </c>
      <c r="P26">
        <v>1334</v>
      </c>
      <c r="Q26">
        <v>15531</v>
      </c>
      <c r="R26">
        <v>1056</v>
      </c>
      <c r="S26">
        <v>6182</v>
      </c>
      <c r="T26">
        <v>9</v>
      </c>
      <c r="U26">
        <v>2037</v>
      </c>
      <c r="V26">
        <v>32230</v>
      </c>
      <c r="W26">
        <v>17181</v>
      </c>
      <c r="X26">
        <v>17568</v>
      </c>
      <c r="Y26">
        <v>31843</v>
      </c>
      <c r="Z26">
        <v>21687</v>
      </c>
      <c r="AA26">
        <v>3104</v>
      </c>
      <c r="AB26">
        <v>976</v>
      </c>
      <c r="AC26">
        <v>13585</v>
      </c>
      <c r="AD26">
        <v>914</v>
      </c>
      <c r="AE26">
        <v>5229</v>
      </c>
      <c r="AF26">
        <v>0</v>
      </c>
      <c r="AG26">
        <v>4962</v>
      </c>
      <c r="AH26">
        <v>22601</v>
      </c>
      <c r="AI26">
        <v>9309</v>
      </c>
      <c r="AJ26">
        <v>18547</v>
      </c>
      <c r="AK26">
        <v>13363</v>
      </c>
      <c r="AL26">
        <v>20531</v>
      </c>
      <c r="AM26">
        <v>4120</v>
      </c>
      <c r="AN26">
        <v>333</v>
      </c>
      <c r="AO26">
        <v>4698</v>
      </c>
      <c r="AP26">
        <v>1553</v>
      </c>
      <c r="AQ26">
        <v>3448</v>
      </c>
      <c r="AR26">
        <v>6</v>
      </c>
      <c r="AS26">
        <v>3267</v>
      </c>
      <c r="AT26">
        <v>22084</v>
      </c>
      <c r="AU26">
        <v>7907</v>
      </c>
      <c r="AV26">
        <v>7965</v>
      </c>
      <c r="AW26">
        <v>22026</v>
      </c>
      <c r="AX26">
        <v>9756</v>
      </c>
      <c r="AY26">
        <v>2669</v>
      </c>
      <c r="AZ26">
        <v>716</v>
      </c>
      <c r="BA26">
        <v>6063</v>
      </c>
      <c r="BB26">
        <v>344</v>
      </c>
      <c r="BC26">
        <v>4077</v>
      </c>
      <c r="BD26">
        <v>0</v>
      </c>
      <c r="BE26">
        <v>1408</v>
      </c>
      <c r="BF26">
        <v>10100</v>
      </c>
      <c r="BG26">
        <v>7462</v>
      </c>
      <c r="BH26">
        <v>7471</v>
      </c>
      <c r="BI26">
        <v>10091</v>
      </c>
      <c r="BJ26">
        <v>14759</v>
      </c>
      <c r="BK26">
        <v>3820</v>
      </c>
      <c r="BL26">
        <v>214</v>
      </c>
      <c r="BM26">
        <v>10340</v>
      </c>
      <c r="BN26">
        <v>795</v>
      </c>
      <c r="BO26">
        <v>2707</v>
      </c>
      <c r="BP26">
        <v>0</v>
      </c>
      <c r="BQ26">
        <v>200</v>
      </c>
      <c r="BR26">
        <v>15554</v>
      </c>
      <c r="BS26">
        <v>6741</v>
      </c>
      <c r="BT26">
        <v>10540</v>
      </c>
      <c r="BU26">
        <v>11755</v>
      </c>
      <c r="BV26">
        <v>0</v>
      </c>
      <c r="BW26">
        <v>0</v>
      </c>
      <c r="BX26">
        <v>0</v>
      </c>
      <c r="BY26">
        <v>0</v>
      </c>
      <c r="BZ26">
        <v>0</v>
      </c>
      <c r="CA26">
        <v>0</v>
      </c>
      <c r="CB26">
        <v>0</v>
      </c>
      <c r="CC26">
        <v>0</v>
      </c>
      <c r="CD26">
        <v>0</v>
      </c>
      <c r="CE26">
        <v>0</v>
      </c>
      <c r="CF26">
        <v>0</v>
      </c>
      <c r="CG26">
        <v>0</v>
      </c>
      <c r="CH26">
        <v>22645</v>
      </c>
      <c r="CI26">
        <v>4395</v>
      </c>
      <c r="CJ26">
        <v>1178</v>
      </c>
      <c r="CK26">
        <v>2689</v>
      </c>
      <c r="CL26">
        <v>1345</v>
      </c>
      <c r="CM26">
        <v>2023</v>
      </c>
      <c r="CN26">
        <v>2</v>
      </c>
      <c r="CO26">
        <v>161</v>
      </c>
      <c r="CP26">
        <v>23990</v>
      </c>
      <c r="CQ26">
        <v>7598</v>
      </c>
      <c r="CR26">
        <v>2850</v>
      </c>
      <c r="CS26">
        <v>28738</v>
      </c>
      <c r="CT26">
        <v>20876</v>
      </c>
      <c r="CU26">
        <v>5618</v>
      </c>
      <c r="CV26">
        <v>1701</v>
      </c>
      <c r="CW26">
        <v>4557</v>
      </c>
      <c r="CX26">
        <v>1640</v>
      </c>
      <c r="CY26">
        <v>21</v>
      </c>
      <c r="CZ26">
        <v>0</v>
      </c>
      <c r="DA26">
        <v>9727</v>
      </c>
      <c r="DB26">
        <v>22516</v>
      </c>
      <c r="DC26">
        <v>7340</v>
      </c>
      <c r="DD26">
        <v>14284</v>
      </c>
      <c r="DE26">
        <v>15572</v>
      </c>
      <c r="DF26">
        <v>15923</v>
      </c>
      <c r="DG26">
        <v>2288</v>
      </c>
      <c r="DH26">
        <v>896</v>
      </c>
      <c r="DI26">
        <v>6926</v>
      </c>
      <c r="DJ26">
        <v>2280</v>
      </c>
      <c r="DK26">
        <v>5398</v>
      </c>
      <c r="DL26">
        <v>116</v>
      </c>
      <c r="DM26">
        <v>3921</v>
      </c>
      <c r="DN26">
        <v>18203</v>
      </c>
      <c r="DO26">
        <v>8698</v>
      </c>
      <c r="DP26">
        <v>10847</v>
      </c>
      <c r="DQ26">
        <v>16054</v>
      </c>
      <c r="DR26">
        <v>13378</v>
      </c>
      <c r="DS26">
        <v>5877</v>
      </c>
      <c r="DT26">
        <v>3525</v>
      </c>
      <c r="DU26">
        <v>9155</v>
      </c>
      <c r="DV26">
        <v>3195</v>
      </c>
      <c r="DW26">
        <v>8562</v>
      </c>
      <c r="DX26">
        <v>41</v>
      </c>
      <c r="DY26">
        <v>3104</v>
      </c>
      <c r="DZ26">
        <v>16573</v>
      </c>
      <c r="EA26">
        <v>18005</v>
      </c>
      <c r="EB26">
        <v>12259</v>
      </c>
      <c r="EC26">
        <v>22319</v>
      </c>
      <c r="ED26">
        <v>15100</v>
      </c>
      <c r="EE26">
        <v>5649</v>
      </c>
      <c r="EF26">
        <v>2366</v>
      </c>
      <c r="EG26">
        <v>7880</v>
      </c>
      <c r="EH26">
        <v>6567</v>
      </c>
      <c r="EI26">
        <v>1383</v>
      </c>
      <c r="EJ26">
        <v>409</v>
      </c>
      <c r="EK26">
        <v>324</v>
      </c>
      <c r="EL26">
        <v>21667</v>
      </c>
      <c r="EM26">
        <v>9807</v>
      </c>
      <c r="EN26">
        <v>8204</v>
      </c>
      <c r="EO26">
        <v>23270</v>
      </c>
      <c r="EP26">
        <v>9249</v>
      </c>
      <c r="EQ26">
        <v>2258</v>
      </c>
      <c r="ER26">
        <v>4727</v>
      </c>
      <c r="ES26">
        <v>7571</v>
      </c>
      <c r="ET26">
        <v>8853</v>
      </c>
      <c r="EU26">
        <v>3466</v>
      </c>
      <c r="EV26">
        <v>304</v>
      </c>
      <c r="EW26">
        <v>4622</v>
      </c>
      <c r="EX26">
        <v>18102</v>
      </c>
      <c r="EY26">
        <v>10755</v>
      </c>
      <c r="EZ26">
        <v>12193</v>
      </c>
      <c r="FA26">
        <v>16664</v>
      </c>
      <c r="FB26">
        <v>0</v>
      </c>
      <c r="FC26">
        <v>0</v>
      </c>
      <c r="FD26">
        <v>0</v>
      </c>
      <c r="FE26">
        <v>0</v>
      </c>
      <c r="FF26">
        <v>0</v>
      </c>
      <c r="FG26">
        <v>0</v>
      </c>
      <c r="FH26">
        <v>0</v>
      </c>
      <c r="FI26">
        <v>0</v>
      </c>
      <c r="FJ26">
        <v>0</v>
      </c>
      <c r="FK26">
        <v>0</v>
      </c>
      <c r="FL26">
        <v>0</v>
      </c>
      <c r="FM26">
        <v>0</v>
      </c>
      <c r="FN26">
        <v>18456</v>
      </c>
      <c r="FO26">
        <v>3566</v>
      </c>
      <c r="FP26">
        <v>7586</v>
      </c>
      <c r="FQ26">
        <v>9601</v>
      </c>
      <c r="FR26">
        <v>5844</v>
      </c>
      <c r="FS26">
        <v>10871</v>
      </c>
      <c r="FT26">
        <v>146</v>
      </c>
      <c r="FU26">
        <v>4827</v>
      </c>
      <c r="FV26">
        <v>24300</v>
      </c>
      <c r="FW26">
        <v>22169</v>
      </c>
      <c r="FX26">
        <v>14428</v>
      </c>
      <c r="FY26">
        <v>32041</v>
      </c>
      <c r="FZ26">
        <v>17487</v>
      </c>
      <c r="GA26">
        <v>5308</v>
      </c>
      <c r="GB26">
        <v>1511</v>
      </c>
      <c r="GC26">
        <v>20078</v>
      </c>
      <c r="GD26">
        <v>12038</v>
      </c>
      <c r="GE26">
        <v>8053</v>
      </c>
      <c r="GF26">
        <v>247</v>
      </c>
      <c r="GG26">
        <v>9733</v>
      </c>
      <c r="GH26">
        <v>29525</v>
      </c>
      <c r="GI26">
        <v>15119</v>
      </c>
      <c r="GJ26">
        <v>29811</v>
      </c>
      <c r="GK26">
        <v>14833</v>
      </c>
      <c r="GL26">
        <v>22864</v>
      </c>
      <c r="GM26">
        <v>8134</v>
      </c>
      <c r="GN26">
        <v>3166</v>
      </c>
      <c r="GO26">
        <v>10070</v>
      </c>
      <c r="GP26">
        <v>11477</v>
      </c>
      <c r="GQ26">
        <v>8626</v>
      </c>
      <c r="GR26">
        <v>362</v>
      </c>
      <c r="GS26">
        <v>11247</v>
      </c>
      <c r="GT26">
        <v>34341</v>
      </c>
      <c r="GU26">
        <v>20288</v>
      </c>
      <c r="GV26">
        <v>21317</v>
      </c>
      <c r="GW26">
        <v>33312</v>
      </c>
      <c r="GX26">
        <v>17968</v>
      </c>
      <c r="GY26">
        <v>4391</v>
      </c>
      <c r="GZ26">
        <v>1780</v>
      </c>
      <c r="HA26">
        <v>14069</v>
      </c>
      <c r="HB26">
        <v>13455</v>
      </c>
      <c r="HC26">
        <v>14066</v>
      </c>
      <c r="HD26">
        <v>512</v>
      </c>
      <c r="HE26">
        <v>7902</v>
      </c>
      <c r="HF26">
        <v>31423</v>
      </c>
      <c r="HG26">
        <v>20749</v>
      </c>
      <c r="HH26">
        <v>21971</v>
      </c>
      <c r="HI26">
        <v>30201</v>
      </c>
      <c r="HJ26">
        <v>15619</v>
      </c>
      <c r="HK26">
        <v>7133</v>
      </c>
      <c r="HL26">
        <v>984</v>
      </c>
      <c r="HM26">
        <v>17646</v>
      </c>
      <c r="HN26">
        <v>11695</v>
      </c>
      <c r="HO26">
        <v>8347</v>
      </c>
      <c r="HP26">
        <v>363</v>
      </c>
      <c r="HQ26">
        <v>6889</v>
      </c>
      <c r="HR26">
        <v>27314</v>
      </c>
      <c r="HS26">
        <v>16827</v>
      </c>
      <c r="HT26">
        <v>24535</v>
      </c>
      <c r="HU26">
        <v>19606</v>
      </c>
      <c r="HV26">
        <v>26389</v>
      </c>
      <c r="HW26">
        <v>4268</v>
      </c>
      <c r="HX26">
        <v>735</v>
      </c>
      <c r="HY26">
        <v>23792</v>
      </c>
      <c r="HZ26">
        <v>16586</v>
      </c>
      <c r="IA26">
        <v>14890</v>
      </c>
      <c r="IB26">
        <v>99</v>
      </c>
      <c r="IC26">
        <v>3540</v>
      </c>
      <c r="ID26">
        <v>42975</v>
      </c>
      <c r="IE26">
        <v>19992</v>
      </c>
      <c r="IF26">
        <v>27332</v>
      </c>
      <c r="IG26">
        <v>35635</v>
      </c>
      <c r="IH26">
        <v>24646</v>
      </c>
      <c r="II26">
        <v>5596</v>
      </c>
      <c r="IJ26">
        <v>2815</v>
      </c>
      <c r="IK26">
        <v>15576</v>
      </c>
      <c r="IL26">
        <v>12245</v>
      </c>
      <c r="IM26">
        <v>10872</v>
      </c>
      <c r="IN26">
        <v>182</v>
      </c>
      <c r="IO26">
        <v>4020</v>
      </c>
      <c r="IP26">
        <v>36891</v>
      </c>
      <c r="IQ26">
        <v>19465</v>
      </c>
      <c r="IR26">
        <v>19596</v>
      </c>
      <c r="IS26">
        <v>36760</v>
      </c>
      <c r="IT26">
        <v>13532</v>
      </c>
      <c r="IU26">
        <v>5005</v>
      </c>
      <c r="IV26">
        <v>1430</v>
      </c>
      <c r="IW26">
        <v>15179</v>
      </c>
      <c r="IX26">
        <v>5793</v>
      </c>
      <c r="IY26">
        <v>11465</v>
      </c>
      <c r="IZ26">
        <v>174</v>
      </c>
      <c r="JA26">
        <v>1658</v>
      </c>
      <c r="JB26">
        <v>19325</v>
      </c>
      <c r="JC26">
        <v>18074</v>
      </c>
      <c r="JD26">
        <v>16837</v>
      </c>
      <c r="JE26">
        <v>20562</v>
      </c>
      <c r="JF26">
        <v>27626</v>
      </c>
      <c r="JG26">
        <v>6057</v>
      </c>
      <c r="JH26">
        <v>920</v>
      </c>
      <c r="JI26">
        <v>11156</v>
      </c>
      <c r="JJ26">
        <v>8635</v>
      </c>
      <c r="JK26">
        <v>7516</v>
      </c>
      <c r="JL26">
        <v>0</v>
      </c>
      <c r="JM26">
        <v>4525</v>
      </c>
      <c r="JN26">
        <v>36261</v>
      </c>
      <c r="JO26">
        <v>14493</v>
      </c>
      <c r="JP26">
        <v>15681</v>
      </c>
      <c r="JQ26">
        <v>35073</v>
      </c>
      <c r="JR26">
        <v>24366</v>
      </c>
      <c r="JS26">
        <v>9137</v>
      </c>
      <c r="JT26">
        <v>2923</v>
      </c>
      <c r="JU26">
        <v>16478</v>
      </c>
      <c r="JV26">
        <v>10110</v>
      </c>
      <c r="JW26">
        <v>10589</v>
      </c>
      <c r="JX26">
        <v>354</v>
      </c>
      <c r="JY26">
        <v>3641</v>
      </c>
      <c r="JZ26">
        <v>34476</v>
      </c>
      <c r="KA26">
        <v>23003</v>
      </c>
      <c r="KB26">
        <v>20119</v>
      </c>
      <c r="KC26">
        <v>37360</v>
      </c>
      <c r="KD26">
        <v>19918</v>
      </c>
      <c r="KE26">
        <v>8855</v>
      </c>
      <c r="KF26">
        <v>6952</v>
      </c>
      <c r="KG26">
        <v>19657</v>
      </c>
      <c r="KH26">
        <v>9103</v>
      </c>
      <c r="KI26">
        <v>7546</v>
      </c>
      <c r="KJ26">
        <v>640</v>
      </c>
      <c r="KK26">
        <v>8336</v>
      </c>
      <c r="KL26">
        <v>29021</v>
      </c>
      <c r="KM26">
        <v>23993</v>
      </c>
      <c r="KN26">
        <v>27993</v>
      </c>
      <c r="KO26">
        <v>25021</v>
      </c>
      <c r="KP26">
        <v>31027</v>
      </c>
      <c r="KQ26">
        <v>10487</v>
      </c>
      <c r="KR26">
        <v>3749</v>
      </c>
      <c r="KS26">
        <v>17192</v>
      </c>
      <c r="KT26">
        <v>8923</v>
      </c>
      <c r="KU26">
        <v>8177</v>
      </c>
      <c r="KV26">
        <v>657</v>
      </c>
      <c r="KW26">
        <v>3999</v>
      </c>
      <c r="KX26">
        <v>39950</v>
      </c>
      <c r="KY26">
        <v>23070</v>
      </c>
      <c r="KZ26">
        <v>21191</v>
      </c>
      <c r="LA26">
        <v>41829</v>
      </c>
      <c r="LB26">
        <v>35907</v>
      </c>
      <c r="LC26">
        <v>9871</v>
      </c>
      <c r="LD26">
        <v>3543</v>
      </c>
      <c r="LE26">
        <v>20101</v>
      </c>
      <c r="LF26">
        <v>8942</v>
      </c>
      <c r="LG26">
        <v>11978</v>
      </c>
      <c r="LH26">
        <v>410</v>
      </c>
      <c r="LI26">
        <v>4875</v>
      </c>
      <c r="LJ26">
        <v>44849</v>
      </c>
      <c r="LK26">
        <v>25802</v>
      </c>
      <c r="LL26">
        <v>24976</v>
      </c>
      <c r="LM26">
        <v>45675</v>
      </c>
      <c r="LN26">
        <v>50584</v>
      </c>
      <c r="LO26">
        <v>11381</v>
      </c>
      <c r="LP26">
        <v>6438</v>
      </c>
      <c r="LQ26">
        <v>34510</v>
      </c>
      <c r="LR26">
        <v>8047</v>
      </c>
      <c r="LS26">
        <v>8168</v>
      </c>
      <c r="LT26">
        <v>250</v>
      </c>
      <c r="LU26">
        <v>3798</v>
      </c>
      <c r="LV26">
        <v>58631</v>
      </c>
      <c r="LW26">
        <v>26237</v>
      </c>
      <c r="LX26">
        <v>38308</v>
      </c>
      <c r="LY26">
        <v>46560</v>
      </c>
      <c r="LZ26">
        <v>28683</v>
      </c>
      <c r="MA26">
        <v>9577</v>
      </c>
      <c r="MB26">
        <v>11040</v>
      </c>
      <c r="MC26">
        <v>28955</v>
      </c>
      <c r="MD26">
        <v>9723</v>
      </c>
      <c r="ME26">
        <v>8003</v>
      </c>
      <c r="MF26">
        <v>427</v>
      </c>
      <c r="MG26">
        <v>2662</v>
      </c>
      <c r="MH26">
        <v>38406</v>
      </c>
      <c r="MI26">
        <v>29047</v>
      </c>
      <c r="MJ26">
        <v>31617</v>
      </c>
      <c r="MK26">
        <v>35836</v>
      </c>
      <c r="ML26">
        <v>27566</v>
      </c>
      <c r="MM26">
        <v>11404</v>
      </c>
      <c r="MN26">
        <v>9481</v>
      </c>
      <c r="MO26">
        <v>15465</v>
      </c>
      <c r="MP26">
        <v>16850</v>
      </c>
      <c r="MQ26">
        <v>14823</v>
      </c>
      <c r="MR26">
        <v>1511</v>
      </c>
      <c r="MS26">
        <v>5677</v>
      </c>
      <c r="MT26">
        <v>44416</v>
      </c>
      <c r="MU26">
        <v>37219</v>
      </c>
      <c r="MV26">
        <v>21142</v>
      </c>
      <c r="MW26">
        <v>60493</v>
      </c>
      <c r="MX26">
        <v>25403</v>
      </c>
      <c r="MY26">
        <v>10914</v>
      </c>
      <c r="MZ26">
        <v>8739</v>
      </c>
      <c r="NA26">
        <v>11453</v>
      </c>
      <c r="NB26">
        <v>10626</v>
      </c>
      <c r="NC26">
        <v>8378</v>
      </c>
      <c r="ND26">
        <v>701</v>
      </c>
      <c r="NE26">
        <v>4381</v>
      </c>
      <c r="NF26">
        <v>36029</v>
      </c>
      <c r="NG26">
        <v>28732</v>
      </c>
      <c r="NH26">
        <v>15834</v>
      </c>
      <c r="NI26">
        <v>48927</v>
      </c>
      <c r="NJ26">
        <v>20931</v>
      </c>
      <c r="NK26">
        <v>12560</v>
      </c>
      <c r="NL26">
        <v>4826</v>
      </c>
      <c r="NM26">
        <v>6435</v>
      </c>
      <c r="NN26">
        <v>13208</v>
      </c>
      <c r="NO26">
        <v>11394</v>
      </c>
      <c r="NP26">
        <v>1438</v>
      </c>
      <c r="NQ26">
        <v>2306</v>
      </c>
      <c r="NR26">
        <v>34139</v>
      </c>
      <c r="NS26">
        <v>30218</v>
      </c>
      <c r="NT26">
        <v>8741</v>
      </c>
      <c r="NU26">
        <v>55616</v>
      </c>
      <c r="NV26">
        <v>28237</v>
      </c>
      <c r="NW26">
        <v>8750</v>
      </c>
      <c r="NX26">
        <v>6962</v>
      </c>
      <c r="NY26">
        <v>19204</v>
      </c>
      <c r="NZ26">
        <v>10182</v>
      </c>
      <c r="OA26">
        <v>10945</v>
      </c>
      <c r="OB26">
        <v>1041</v>
      </c>
      <c r="OC26">
        <v>1552</v>
      </c>
      <c r="OD26">
        <v>38419</v>
      </c>
      <c r="OE26">
        <v>27698</v>
      </c>
      <c r="OF26">
        <v>20756</v>
      </c>
      <c r="OG26">
        <v>45361</v>
      </c>
      <c r="OH26">
        <v>25423</v>
      </c>
      <c r="OI26">
        <v>9466</v>
      </c>
      <c r="OJ26">
        <v>7524</v>
      </c>
      <c r="OK26">
        <v>7520</v>
      </c>
      <c r="OL26">
        <v>10837</v>
      </c>
      <c r="OM26">
        <v>11079</v>
      </c>
      <c r="ON26">
        <v>1212</v>
      </c>
      <c r="OO26">
        <v>1891</v>
      </c>
      <c r="OP26">
        <v>36260</v>
      </c>
      <c r="OQ26">
        <v>29281</v>
      </c>
      <c r="OR26">
        <v>9411</v>
      </c>
      <c r="OS26">
        <v>56130</v>
      </c>
      <c r="OT26">
        <v>26033</v>
      </c>
      <c r="OU26">
        <v>11895</v>
      </c>
      <c r="OV26">
        <v>5340</v>
      </c>
      <c r="OW26">
        <v>9022</v>
      </c>
      <c r="OX26">
        <v>11099</v>
      </c>
      <c r="OY26">
        <v>10616</v>
      </c>
      <c r="OZ26">
        <v>435</v>
      </c>
      <c r="PA26">
        <v>2604</v>
      </c>
      <c r="PB26">
        <v>37132</v>
      </c>
      <c r="PC26">
        <v>28286</v>
      </c>
      <c r="PD26">
        <v>11626</v>
      </c>
      <c r="PE26">
        <v>53792</v>
      </c>
      <c r="PF26">
        <v>41944</v>
      </c>
      <c r="PG26">
        <v>16607</v>
      </c>
      <c r="PH26">
        <v>9499</v>
      </c>
      <c r="PI26">
        <v>12407</v>
      </c>
      <c r="PJ26">
        <v>9900</v>
      </c>
      <c r="PK26">
        <v>3569</v>
      </c>
      <c r="PL26">
        <v>239</v>
      </c>
      <c r="PM26">
        <v>2901</v>
      </c>
      <c r="PN26">
        <v>51844</v>
      </c>
      <c r="PO26">
        <v>29914</v>
      </c>
      <c r="PP26">
        <v>15308</v>
      </c>
      <c r="PQ26">
        <v>66450</v>
      </c>
      <c r="PR26">
        <v>36456</v>
      </c>
      <c r="PS26">
        <v>17431</v>
      </c>
      <c r="PT26">
        <v>8139</v>
      </c>
      <c r="PU26">
        <v>11448</v>
      </c>
      <c r="PV26">
        <v>6883</v>
      </c>
      <c r="PW26">
        <v>11474</v>
      </c>
      <c r="PX26">
        <v>21</v>
      </c>
      <c r="PY26">
        <v>2708</v>
      </c>
      <c r="PZ26">
        <v>43339</v>
      </c>
      <c r="QA26">
        <v>37065</v>
      </c>
      <c r="QB26">
        <v>14156</v>
      </c>
      <c r="QC26">
        <v>66248</v>
      </c>
      <c r="QD26">
        <v>47326</v>
      </c>
      <c r="QE26">
        <v>11713</v>
      </c>
      <c r="QF26">
        <v>7018</v>
      </c>
      <c r="QG26">
        <v>15084</v>
      </c>
      <c r="QH26">
        <v>10791</v>
      </c>
      <c r="QI26">
        <v>9015</v>
      </c>
      <c r="QJ26">
        <v>138</v>
      </c>
      <c r="QK26">
        <v>2861</v>
      </c>
      <c r="QL26">
        <v>58117</v>
      </c>
      <c r="QM26">
        <v>27884</v>
      </c>
      <c r="QN26">
        <v>17945</v>
      </c>
      <c r="QO26">
        <v>68056</v>
      </c>
      <c r="QP26">
        <v>59530</v>
      </c>
      <c r="QQ26">
        <v>36452</v>
      </c>
      <c r="QR26">
        <v>10026</v>
      </c>
      <c r="QS26">
        <v>15697</v>
      </c>
      <c r="QT26">
        <v>10736</v>
      </c>
      <c r="QU26">
        <v>8596</v>
      </c>
      <c r="QV26">
        <v>494</v>
      </c>
      <c r="QW26">
        <v>1136</v>
      </c>
      <c r="QX26">
        <v>70266</v>
      </c>
      <c r="QY26">
        <v>55568</v>
      </c>
      <c r="QZ26">
        <v>16833</v>
      </c>
      <c r="RA26">
        <v>109001</v>
      </c>
      <c r="RB26">
        <v>69962</v>
      </c>
      <c r="RC26">
        <v>26705</v>
      </c>
      <c r="RD26">
        <v>11936</v>
      </c>
      <c r="RE26">
        <v>13546</v>
      </c>
      <c r="RF26">
        <v>14694</v>
      </c>
      <c r="RG26">
        <v>9990</v>
      </c>
      <c r="RH26">
        <v>152</v>
      </c>
      <c r="RI26">
        <v>2682</v>
      </c>
      <c r="RJ26">
        <v>84656</v>
      </c>
      <c r="RK26">
        <v>48783</v>
      </c>
      <c r="RL26">
        <v>16228</v>
      </c>
      <c r="RM26">
        <v>117211</v>
      </c>
      <c r="RN26">
        <v>48128</v>
      </c>
      <c r="RO26">
        <v>22199</v>
      </c>
      <c r="RP26">
        <v>11817</v>
      </c>
      <c r="RQ26">
        <v>16424</v>
      </c>
      <c r="RR26">
        <v>11492</v>
      </c>
      <c r="RS26">
        <v>12421</v>
      </c>
      <c r="RT26">
        <v>14</v>
      </c>
      <c r="RU26">
        <v>2035</v>
      </c>
      <c r="RV26">
        <v>59620</v>
      </c>
      <c r="RW26">
        <v>46451</v>
      </c>
      <c r="RX26">
        <v>18459</v>
      </c>
      <c r="RY26">
        <v>87612</v>
      </c>
      <c r="RZ26">
        <v>62997</v>
      </c>
      <c r="SA26">
        <v>29417</v>
      </c>
      <c r="SB26">
        <v>5258</v>
      </c>
      <c r="SC26">
        <v>17040</v>
      </c>
      <c r="SD26">
        <v>12295</v>
      </c>
      <c r="SE26">
        <v>8732</v>
      </c>
      <c r="SF26">
        <v>79</v>
      </c>
      <c r="SG26">
        <v>4458</v>
      </c>
      <c r="SH26">
        <v>75292</v>
      </c>
      <c r="SI26">
        <v>43486</v>
      </c>
      <c r="SJ26">
        <v>21498</v>
      </c>
      <c r="SK26">
        <v>97280</v>
      </c>
      <c r="SL26">
        <v>73874</v>
      </c>
      <c r="SM26">
        <v>34047</v>
      </c>
      <c r="SN26">
        <v>7958</v>
      </c>
      <c r="SO26">
        <v>16322</v>
      </c>
      <c r="SP26">
        <v>17995</v>
      </c>
      <c r="SQ26">
        <v>6404</v>
      </c>
      <c r="SR26">
        <v>153</v>
      </c>
      <c r="SS26">
        <v>4820</v>
      </c>
      <c r="ST26">
        <v>91869</v>
      </c>
      <c r="SU26">
        <v>48562</v>
      </c>
      <c r="SV26">
        <v>21142</v>
      </c>
      <c r="SW26">
        <v>119289</v>
      </c>
      <c r="SX26">
        <v>82717</v>
      </c>
      <c r="SY26">
        <v>45328</v>
      </c>
      <c r="SZ26">
        <v>8840</v>
      </c>
      <c r="TA26">
        <v>11953</v>
      </c>
      <c r="TB26">
        <v>16244</v>
      </c>
      <c r="TC26">
        <v>14442</v>
      </c>
      <c r="TD26">
        <v>22</v>
      </c>
      <c r="TE26">
        <v>1584</v>
      </c>
      <c r="TF26">
        <v>98961</v>
      </c>
      <c r="TG26">
        <v>68632</v>
      </c>
      <c r="TH26">
        <v>13537</v>
      </c>
      <c r="TI26">
        <v>154056</v>
      </c>
      <c r="TJ26">
        <v>68640</v>
      </c>
      <c r="TK26">
        <v>41632</v>
      </c>
      <c r="TL26">
        <v>7440</v>
      </c>
      <c r="TM26">
        <v>14243</v>
      </c>
      <c r="TN26">
        <v>11294</v>
      </c>
      <c r="TO26">
        <v>6022</v>
      </c>
      <c r="TP26">
        <v>460</v>
      </c>
      <c r="TQ26">
        <v>825</v>
      </c>
      <c r="TR26">
        <v>79934</v>
      </c>
      <c r="TS26">
        <v>55554</v>
      </c>
      <c r="TT26">
        <v>15068</v>
      </c>
      <c r="TU26">
        <v>120420</v>
      </c>
      <c r="TV26">
        <v>71332</v>
      </c>
      <c r="TW26">
        <v>36824</v>
      </c>
      <c r="TX26">
        <v>7767</v>
      </c>
      <c r="TY26">
        <v>14398</v>
      </c>
      <c r="TZ26">
        <v>3614</v>
      </c>
      <c r="UA26">
        <v>338</v>
      </c>
      <c r="UB26">
        <v>46</v>
      </c>
      <c r="UC26">
        <v>130</v>
      </c>
      <c r="UD26">
        <v>74946</v>
      </c>
      <c r="UE26">
        <v>44975</v>
      </c>
      <c r="UF26">
        <v>14528</v>
      </c>
      <c r="UG26">
        <v>105393</v>
      </c>
      <c r="UH26">
        <v>22701</v>
      </c>
      <c r="UI26">
        <v>19311</v>
      </c>
      <c r="UJ26">
        <v>1678</v>
      </c>
      <c r="UK26">
        <v>13229</v>
      </c>
      <c r="UL26">
        <v>5647</v>
      </c>
      <c r="UM26">
        <v>5547</v>
      </c>
      <c r="UN26">
        <v>73</v>
      </c>
      <c r="UO26">
        <v>855</v>
      </c>
      <c r="UP26">
        <v>28348</v>
      </c>
      <c r="UQ26">
        <v>26609</v>
      </c>
      <c r="UR26">
        <v>14084</v>
      </c>
      <c r="US26">
        <v>40873</v>
      </c>
      <c r="UT26">
        <v>60819</v>
      </c>
      <c r="UU26">
        <v>5818</v>
      </c>
      <c r="UV26">
        <v>3763</v>
      </c>
      <c r="UW26">
        <v>8211</v>
      </c>
      <c r="UX26">
        <v>10074</v>
      </c>
      <c r="UY26">
        <v>6130</v>
      </c>
      <c r="UZ26">
        <v>109</v>
      </c>
      <c r="VA26">
        <v>631</v>
      </c>
      <c r="VB26">
        <v>70893</v>
      </c>
      <c r="VC26">
        <v>15820</v>
      </c>
      <c r="VD26">
        <v>8842</v>
      </c>
      <c r="VE26">
        <v>77871</v>
      </c>
      <c r="VF26">
        <v>99495</v>
      </c>
      <c r="VG26">
        <v>11792</v>
      </c>
      <c r="VH26">
        <v>10198</v>
      </c>
      <c r="VI26">
        <v>13647</v>
      </c>
      <c r="VJ26">
        <v>14443</v>
      </c>
      <c r="VK26">
        <v>2053</v>
      </c>
      <c r="VL26">
        <v>3</v>
      </c>
      <c r="VM26">
        <v>1345</v>
      </c>
      <c r="VN26">
        <v>113938</v>
      </c>
      <c r="VO26">
        <v>24046</v>
      </c>
      <c r="VP26">
        <v>14992</v>
      </c>
      <c r="VQ26">
        <v>122992</v>
      </c>
      <c r="VR26">
        <v>90772</v>
      </c>
      <c r="VS26">
        <v>7462</v>
      </c>
      <c r="VT26">
        <v>26028</v>
      </c>
      <c r="VU26">
        <v>8297</v>
      </c>
      <c r="VV26">
        <v>14959</v>
      </c>
      <c r="VW26">
        <v>4027</v>
      </c>
      <c r="VX26">
        <v>63</v>
      </c>
      <c r="VY26">
        <v>4061</v>
      </c>
      <c r="VZ26">
        <v>105731</v>
      </c>
      <c r="WA26">
        <v>37580</v>
      </c>
      <c r="WB26">
        <v>12358</v>
      </c>
      <c r="WC26">
        <v>130953</v>
      </c>
      <c r="WD26">
        <v>178486</v>
      </c>
      <c r="WE26">
        <v>14924</v>
      </c>
      <c r="WF26">
        <v>47458</v>
      </c>
      <c r="WG26">
        <v>20386</v>
      </c>
      <c r="WH26">
        <v>15863</v>
      </c>
      <c r="WI26">
        <v>8484</v>
      </c>
      <c r="WJ26">
        <v>558</v>
      </c>
      <c r="WK26">
        <v>3027</v>
      </c>
      <c r="WL26">
        <v>194349</v>
      </c>
      <c r="WM26">
        <v>71424</v>
      </c>
      <c r="WN26">
        <v>23413</v>
      </c>
      <c r="WO26">
        <v>242360</v>
      </c>
      <c r="WP26">
        <v>138117</v>
      </c>
      <c r="WQ26">
        <v>29460</v>
      </c>
      <c r="WR26">
        <v>45564</v>
      </c>
      <c r="WS26">
        <v>33236</v>
      </c>
      <c r="WT26">
        <v>22158</v>
      </c>
      <c r="WU26">
        <v>10970</v>
      </c>
      <c r="WV26">
        <v>860</v>
      </c>
      <c r="WW26">
        <v>2398</v>
      </c>
      <c r="WX26">
        <v>160275</v>
      </c>
      <c r="WY26">
        <v>86854</v>
      </c>
      <c r="WZ26">
        <v>35634</v>
      </c>
      <c r="XA26">
        <v>211495</v>
      </c>
      <c r="XB26">
        <v>124190</v>
      </c>
      <c r="XC26">
        <v>25530</v>
      </c>
      <c r="XD26">
        <v>48177</v>
      </c>
      <c r="XE26">
        <v>36997</v>
      </c>
      <c r="XF26">
        <v>33191</v>
      </c>
      <c r="XG26">
        <v>17072</v>
      </c>
      <c r="XH26">
        <v>780</v>
      </c>
      <c r="XI26">
        <v>5367</v>
      </c>
      <c r="XJ26">
        <v>157381</v>
      </c>
      <c r="XK26">
        <v>91559</v>
      </c>
      <c r="XL26">
        <v>42364</v>
      </c>
      <c r="XM26">
        <v>206576</v>
      </c>
      <c r="XN26">
        <v>124329</v>
      </c>
      <c r="XO26">
        <v>21845</v>
      </c>
      <c r="XP26">
        <v>28916</v>
      </c>
      <c r="XQ26">
        <v>38485</v>
      </c>
      <c r="XR26">
        <v>13113</v>
      </c>
      <c r="XS26">
        <v>5213</v>
      </c>
      <c r="XT26">
        <v>613</v>
      </c>
      <c r="XU26">
        <v>2164</v>
      </c>
      <c r="XV26">
        <v>137442</v>
      </c>
      <c r="XW26">
        <v>56587</v>
      </c>
      <c r="XX26">
        <v>40649</v>
      </c>
      <c r="XY26">
        <v>153380</v>
      </c>
      <c r="XZ26">
        <v>199578</v>
      </c>
      <c r="YA26">
        <v>25769</v>
      </c>
      <c r="YB26">
        <v>24951</v>
      </c>
      <c r="YC26">
        <v>45866</v>
      </c>
      <c r="YD26">
        <v>16825</v>
      </c>
      <c r="YE26">
        <v>10418</v>
      </c>
      <c r="YF26">
        <v>325</v>
      </c>
      <c r="YG26">
        <v>4687</v>
      </c>
      <c r="YH26">
        <v>216403</v>
      </c>
      <c r="YI26">
        <v>61463</v>
      </c>
      <c r="YJ26">
        <v>50553</v>
      </c>
      <c r="YK26">
        <v>227313</v>
      </c>
      <c r="YL26">
        <v>87499</v>
      </c>
      <c r="YM26">
        <v>13501</v>
      </c>
      <c r="YN26">
        <v>7845</v>
      </c>
      <c r="YO26">
        <v>21289</v>
      </c>
      <c r="YP26">
        <v>13600</v>
      </c>
      <c r="YQ26">
        <v>5052</v>
      </c>
      <c r="YR26">
        <v>0</v>
      </c>
      <c r="YS26">
        <v>5374</v>
      </c>
      <c r="YT26">
        <v>101099</v>
      </c>
      <c r="YU26">
        <v>26398</v>
      </c>
      <c r="YV26">
        <v>26663</v>
      </c>
      <c r="YW26">
        <v>100834</v>
      </c>
      <c r="YX26">
        <v>114451</v>
      </c>
      <c r="YY26">
        <v>17097</v>
      </c>
      <c r="YZ26">
        <v>4190</v>
      </c>
      <c r="ZA26">
        <v>17988</v>
      </c>
      <c r="ZB26">
        <v>14755</v>
      </c>
      <c r="ZC26">
        <v>525</v>
      </c>
      <c r="ZD26">
        <v>51</v>
      </c>
      <c r="ZE26">
        <v>10067</v>
      </c>
      <c r="ZF26">
        <v>129206</v>
      </c>
      <c r="ZG26">
        <v>21863</v>
      </c>
      <c r="ZH26">
        <v>28055</v>
      </c>
      <c r="ZI26">
        <v>123014</v>
      </c>
      <c r="ZJ26">
        <v>169234</v>
      </c>
      <c r="ZK26">
        <v>31753</v>
      </c>
      <c r="ZL26">
        <v>9478</v>
      </c>
      <c r="ZM26">
        <v>13136</v>
      </c>
      <c r="ZN26">
        <v>31311</v>
      </c>
      <c r="ZO26">
        <v>8253</v>
      </c>
      <c r="ZP26">
        <v>396</v>
      </c>
      <c r="ZQ26">
        <v>10937</v>
      </c>
      <c r="ZR26">
        <v>200545</v>
      </c>
      <c r="ZS26">
        <v>49880</v>
      </c>
      <c r="ZT26">
        <v>24073</v>
      </c>
      <c r="ZU26">
        <v>226352</v>
      </c>
      <c r="ZV26">
        <v>228378</v>
      </c>
      <c r="ZW26">
        <v>43149</v>
      </c>
      <c r="ZX26">
        <v>37522</v>
      </c>
      <c r="ZY26">
        <v>9828</v>
      </c>
      <c r="ZZ26">
        <v>34780</v>
      </c>
      <c r="AAA26">
        <v>8864</v>
      </c>
      <c r="AAB26">
        <v>620</v>
      </c>
      <c r="AAC26">
        <v>9340</v>
      </c>
      <c r="AAD26">
        <v>263158</v>
      </c>
      <c r="AAE26">
        <v>90155</v>
      </c>
      <c r="AAF26">
        <v>19168</v>
      </c>
      <c r="AAG26">
        <v>334145</v>
      </c>
      <c r="AAH26">
        <v>263290</v>
      </c>
      <c r="AAI26">
        <v>30136</v>
      </c>
      <c r="AAJ26">
        <v>43946</v>
      </c>
      <c r="AAK26">
        <v>5442</v>
      </c>
      <c r="AAL26">
        <v>16154</v>
      </c>
      <c r="AAM26">
        <v>2772</v>
      </c>
      <c r="AAN26">
        <v>256</v>
      </c>
      <c r="AAO26">
        <v>10819</v>
      </c>
      <c r="AAP26">
        <v>279444</v>
      </c>
      <c r="AAQ26">
        <v>77110</v>
      </c>
      <c r="AAR26">
        <v>16261</v>
      </c>
      <c r="AAS26">
        <v>340293</v>
      </c>
      <c r="AAT26">
        <v>483952</v>
      </c>
      <c r="AAU26">
        <v>59804</v>
      </c>
      <c r="AAV26">
        <v>58826</v>
      </c>
      <c r="AAW26">
        <v>10012</v>
      </c>
      <c r="AAX26">
        <v>23903</v>
      </c>
      <c r="AAY26">
        <v>4301</v>
      </c>
      <c r="AAZ26">
        <v>0</v>
      </c>
      <c r="ABA26">
        <v>11673</v>
      </c>
      <c r="ABB26">
        <v>507855</v>
      </c>
      <c r="ABC26">
        <v>122931</v>
      </c>
      <c r="ABD26">
        <v>21685</v>
      </c>
      <c r="ABE26">
        <v>609101</v>
      </c>
      <c r="ABF26">
        <v>357839</v>
      </c>
      <c r="ABG26">
        <v>42174</v>
      </c>
      <c r="ABH26">
        <v>18065</v>
      </c>
      <c r="ABI26">
        <v>6378</v>
      </c>
      <c r="ABJ26">
        <v>28628</v>
      </c>
      <c r="ABK26">
        <v>2998</v>
      </c>
      <c r="ABL26">
        <v>405</v>
      </c>
      <c r="ABM26">
        <v>14797</v>
      </c>
      <c r="ABN26">
        <v>386467</v>
      </c>
      <c r="ABO26">
        <v>63642</v>
      </c>
      <c r="ABP26">
        <v>21175</v>
      </c>
      <c r="ABQ26">
        <v>428934</v>
      </c>
      <c r="ABR26">
        <v>89631</v>
      </c>
      <c r="ABS26">
        <v>25851</v>
      </c>
      <c r="ABT26">
        <v>7103</v>
      </c>
      <c r="ABU26">
        <v>16721</v>
      </c>
      <c r="ABV26">
        <v>18449</v>
      </c>
      <c r="ABW26">
        <v>3927</v>
      </c>
      <c r="ABX26">
        <v>232</v>
      </c>
      <c r="ABY26">
        <v>31927</v>
      </c>
      <c r="ABZ26">
        <v>108080</v>
      </c>
      <c r="ACA26">
        <v>37113</v>
      </c>
      <c r="ACB26">
        <v>48648</v>
      </c>
      <c r="ACC26">
        <v>96545</v>
      </c>
      <c r="ACD26">
        <v>216164</v>
      </c>
      <c r="ACE26">
        <v>23357</v>
      </c>
      <c r="ACF26">
        <v>28091</v>
      </c>
      <c r="ACG26">
        <v>17729</v>
      </c>
      <c r="ACH26">
        <v>19961</v>
      </c>
      <c r="ACI26">
        <v>472</v>
      </c>
      <c r="ACJ26">
        <v>0</v>
      </c>
      <c r="ACK26">
        <v>41152</v>
      </c>
      <c r="ACL26">
        <v>236125</v>
      </c>
      <c r="ACM26">
        <v>51920</v>
      </c>
      <c r="ACN26">
        <v>58881</v>
      </c>
      <c r="ACO26">
        <v>229164</v>
      </c>
      <c r="ACP26">
        <v>133443</v>
      </c>
      <c r="ACQ26">
        <v>30094</v>
      </c>
      <c r="ACR26">
        <v>34140</v>
      </c>
      <c r="ACS26">
        <v>29978</v>
      </c>
      <c r="ACT26">
        <v>38024</v>
      </c>
      <c r="ACU26">
        <v>2828</v>
      </c>
      <c r="ACV26">
        <v>30</v>
      </c>
      <c r="ACW26">
        <v>24010</v>
      </c>
      <c r="ACX26">
        <v>171467</v>
      </c>
      <c r="ACY26">
        <v>67092</v>
      </c>
      <c r="ACZ26">
        <v>53988</v>
      </c>
      <c r="ADA26">
        <v>184571</v>
      </c>
      <c r="ADB26">
        <v>336352</v>
      </c>
      <c r="ADC26">
        <v>37486</v>
      </c>
      <c r="ADD26">
        <v>99032</v>
      </c>
      <c r="ADE26">
        <v>28922</v>
      </c>
      <c r="ADF26">
        <v>34250</v>
      </c>
      <c r="ADG26">
        <v>7837</v>
      </c>
      <c r="ADH26">
        <v>459</v>
      </c>
      <c r="ADI26">
        <v>24775</v>
      </c>
      <c r="ADJ26">
        <v>370602</v>
      </c>
      <c r="ADK26">
        <v>144814</v>
      </c>
      <c r="ADL26">
        <v>53697</v>
      </c>
      <c r="ADM26">
        <v>461719</v>
      </c>
      <c r="ADN26">
        <v>217488</v>
      </c>
      <c r="ADO26">
        <v>20288</v>
      </c>
      <c r="ADP26">
        <v>81312</v>
      </c>
      <c r="ADQ26">
        <v>38233</v>
      </c>
      <c r="ADR26">
        <v>42285</v>
      </c>
      <c r="ADS26">
        <v>19909</v>
      </c>
      <c r="ADT26">
        <v>1068</v>
      </c>
      <c r="ADU26">
        <v>16727</v>
      </c>
      <c r="ADV26">
        <v>259773</v>
      </c>
      <c r="ADW26">
        <v>122577</v>
      </c>
      <c r="ADX26">
        <v>54960</v>
      </c>
      <c r="ADY26">
        <v>327390</v>
      </c>
      <c r="ADZ26">
        <v>184866</v>
      </c>
      <c r="AEA26">
        <v>18940</v>
      </c>
      <c r="AEB26">
        <v>47374</v>
      </c>
      <c r="AEC26">
        <v>45683</v>
      </c>
      <c r="AED26">
        <v>58024</v>
      </c>
      <c r="AEE26">
        <v>18285</v>
      </c>
      <c r="AEF26">
        <v>3341</v>
      </c>
      <c r="AEG26">
        <v>21338</v>
      </c>
      <c r="AEH26">
        <v>242890</v>
      </c>
      <c r="AEI26">
        <v>87940</v>
      </c>
      <c r="AEJ26">
        <v>67021</v>
      </c>
      <c r="AEK26">
        <v>263809</v>
      </c>
      <c r="AEL26">
        <v>258012</v>
      </c>
      <c r="AEM26">
        <v>57586</v>
      </c>
      <c r="AEN26">
        <v>17705</v>
      </c>
      <c r="AEO26">
        <v>35502</v>
      </c>
      <c r="AEP26">
        <v>75249</v>
      </c>
      <c r="AEQ26">
        <v>9066</v>
      </c>
      <c r="AER26">
        <v>339</v>
      </c>
      <c r="AES26">
        <v>25921</v>
      </c>
      <c r="AET26">
        <v>333261</v>
      </c>
      <c r="AEU26">
        <v>84696</v>
      </c>
      <c r="AEV26">
        <v>61423</v>
      </c>
      <c r="AEW26">
        <v>356534</v>
      </c>
      <c r="AEX26">
        <v>299481</v>
      </c>
      <c r="AEY26">
        <v>96381</v>
      </c>
      <c r="AEZ26">
        <v>8111</v>
      </c>
      <c r="AFA26">
        <v>50509</v>
      </c>
      <c r="AFB26">
        <v>72484</v>
      </c>
      <c r="AFC26">
        <v>6180</v>
      </c>
      <c r="AFD26">
        <v>295</v>
      </c>
      <c r="AFE26">
        <v>36606</v>
      </c>
      <c r="AFF26">
        <v>371965</v>
      </c>
      <c r="AFG26">
        <v>110967</v>
      </c>
      <c r="AFH26">
        <v>87115</v>
      </c>
      <c r="AFI26">
        <v>395817</v>
      </c>
      <c r="AFJ26">
        <v>48990</v>
      </c>
      <c r="AFK26">
        <v>3900</v>
      </c>
      <c r="AFL26">
        <v>2324</v>
      </c>
      <c r="AFM26">
        <v>38585</v>
      </c>
      <c r="AFN26">
        <v>16327</v>
      </c>
      <c r="AFO26">
        <v>3230</v>
      </c>
      <c r="AFP26">
        <v>146</v>
      </c>
      <c r="AFQ26">
        <v>34881</v>
      </c>
      <c r="AFR26">
        <v>65317</v>
      </c>
      <c r="AFS26">
        <v>9600</v>
      </c>
      <c r="AFT26">
        <v>73466</v>
      </c>
      <c r="AFU26">
        <v>1451</v>
      </c>
      <c r="AFV26">
        <v>284972</v>
      </c>
      <c r="AFW26">
        <v>45494</v>
      </c>
      <c r="AFX26">
        <v>18248</v>
      </c>
      <c r="AFY26">
        <v>55192</v>
      </c>
      <c r="AFZ26">
        <v>119450</v>
      </c>
      <c r="AGA26">
        <v>10555</v>
      </c>
      <c r="AGB26">
        <v>272</v>
      </c>
      <c r="AGC26">
        <v>14690</v>
      </c>
      <c r="AGD26">
        <v>404422</v>
      </c>
      <c r="AGE26">
        <v>74569</v>
      </c>
      <c r="AGF26">
        <v>69882</v>
      </c>
      <c r="AGG26">
        <v>409109</v>
      </c>
    </row>
    <row r="27" spans="1:865" x14ac:dyDescent="0.2">
      <c r="A27" t="s">
        <v>41</v>
      </c>
      <c r="B27">
        <v>7767</v>
      </c>
      <c r="C27">
        <v>3271</v>
      </c>
      <c r="D27">
        <v>527</v>
      </c>
      <c r="E27">
        <v>1478</v>
      </c>
      <c r="F27">
        <v>4008</v>
      </c>
      <c r="G27">
        <v>1151</v>
      </c>
      <c r="H27">
        <v>340</v>
      </c>
      <c r="I27">
        <v>0</v>
      </c>
      <c r="J27">
        <v>11775</v>
      </c>
      <c r="K27">
        <v>5289</v>
      </c>
      <c r="L27">
        <v>1478</v>
      </c>
      <c r="M27">
        <v>15586</v>
      </c>
      <c r="N27">
        <v>8515</v>
      </c>
      <c r="O27">
        <v>2081</v>
      </c>
      <c r="P27">
        <v>459</v>
      </c>
      <c r="Q27">
        <v>3076</v>
      </c>
      <c r="R27">
        <v>6162</v>
      </c>
      <c r="S27">
        <v>1195</v>
      </c>
      <c r="T27">
        <v>149</v>
      </c>
      <c r="U27">
        <v>1532</v>
      </c>
      <c r="V27">
        <v>14677</v>
      </c>
      <c r="W27">
        <v>3884</v>
      </c>
      <c r="X27">
        <v>4608</v>
      </c>
      <c r="Y27">
        <v>13953</v>
      </c>
      <c r="Z27">
        <v>7280</v>
      </c>
      <c r="AA27">
        <v>2843</v>
      </c>
      <c r="AB27">
        <v>374</v>
      </c>
      <c r="AC27">
        <v>5219</v>
      </c>
      <c r="AD27">
        <v>1074</v>
      </c>
      <c r="AE27">
        <v>393</v>
      </c>
      <c r="AF27">
        <v>39</v>
      </c>
      <c r="AG27">
        <v>2</v>
      </c>
      <c r="AH27">
        <v>8354</v>
      </c>
      <c r="AI27">
        <v>3649</v>
      </c>
      <c r="AJ27">
        <v>5221</v>
      </c>
      <c r="AK27">
        <v>6782</v>
      </c>
      <c r="AL27">
        <v>5760</v>
      </c>
      <c r="AM27">
        <v>2955</v>
      </c>
      <c r="AN27">
        <v>407</v>
      </c>
      <c r="AO27">
        <v>4143</v>
      </c>
      <c r="AP27">
        <v>217</v>
      </c>
      <c r="AQ27">
        <v>0</v>
      </c>
      <c r="AR27">
        <v>0</v>
      </c>
      <c r="AS27">
        <v>3</v>
      </c>
      <c r="AT27">
        <v>5977</v>
      </c>
      <c r="AU27">
        <v>3362</v>
      </c>
      <c r="AV27">
        <v>4146</v>
      </c>
      <c r="AW27">
        <v>5193</v>
      </c>
      <c r="AX27">
        <v>7465</v>
      </c>
      <c r="AY27">
        <v>1454</v>
      </c>
      <c r="AZ27">
        <v>291</v>
      </c>
      <c r="BA27">
        <v>4714</v>
      </c>
      <c r="BB27">
        <v>690</v>
      </c>
      <c r="BC27">
        <v>0</v>
      </c>
      <c r="BD27">
        <v>0</v>
      </c>
      <c r="BE27">
        <v>447</v>
      </c>
      <c r="BF27">
        <v>8155</v>
      </c>
      <c r="BG27">
        <v>1745</v>
      </c>
      <c r="BH27">
        <v>5161</v>
      </c>
      <c r="BI27">
        <v>4739</v>
      </c>
      <c r="BJ27">
        <v>8581</v>
      </c>
      <c r="BK27">
        <v>2827</v>
      </c>
      <c r="BL27">
        <v>359</v>
      </c>
      <c r="BM27">
        <v>2262</v>
      </c>
      <c r="BN27">
        <v>53</v>
      </c>
      <c r="BO27">
        <v>0</v>
      </c>
      <c r="BP27">
        <v>0</v>
      </c>
      <c r="BQ27">
        <v>169</v>
      </c>
      <c r="BR27">
        <v>8634</v>
      </c>
      <c r="BS27">
        <v>3186</v>
      </c>
      <c r="BT27">
        <v>2431</v>
      </c>
      <c r="BU27">
        <v>9389</v>
      </c>
      <c r="BV27">
        <v>0</v>
      </c>
      <c r="BW27">
        <v>0</v>
      </c>
      <c r="BX27">
        <v>0</v>
      </c>
      <c r="BY27">
        <v>0</v>
      </c>
      <c r="BZ27">
        <v>0</v>
      </c>
      <c r="CA27">
        <v>0</v>
      </c>
      <c r="CB27">
        <v>0</v>
      </c>
      <c r="CC27">
        <v>0</v>
      </c>
      <c r="CD27">
        <v>0</v>
      </c>
      <c r="CE27">
        <v>0</v>
      </c>
      <c r="CF27">
        <v>0</v>
      </c>
      <c r="CG27">
        <v>0</v>
      </c>
      <c r="CH27">
        <v>7306</v>
      </c>
      <c r="CI27">
        <v>3228</v>
      </c>
      <c r="CJ27">
        <v>474</v>
      </c>
      <c r="CK27">
        <v>4210</v>
      </c>
      <c r="CL27">
        <v>29</v>
      </c>
      <c r="CM27">
        <v>0</v>
      </c>
      <c r="CN27">
        <v>0</v>
      </c>
      <c r="CO27">
        <v>0</v>
      </c>
      <c r="CP27">
        <v>7335</v>
      </c>
      <c r="CQ27">
        <v>3702</v>
      </c>
      <c r="CR27">
        <v>4210</v>
      </c>
      <c r="CS27">
        <v>6827</v>
      </c>
      <c r="CT27">
        <v>7691</v>
      </c>
      <c r="CU27">
        <v>2897</v>
      </c>
      <c r="CV27">
        <v>336</v>
      </c>
      <c r="CW27">
        <v>21</v>
      </c>
      <c r="CX27">
        <v>2802</v>
      </c>
      <c r="CY27">
        <v>324</v>
      </c>
      <c r="CZ27">
        <v>316</v>
      </c>
      <c r="DA27">
        <v>766</v>
      </c>
      <c r="DB27">
        <v>10493</v>
      </c>
      <c r="DC27">
        <v>3873</v>
      </c>
      <c r="DD27">
        <v>787</v>
      </c>
      <c r="DE27">
        <v>13579</v>
      </c>
      <c r="DF27">
        <v>2101</v>
      </c>
      <c r="DG27">
        <v>1363</v>
      </c>
      <c r="DH27">
        <v>65</v>
      </c>
      <c r="DI27">
        <v>1941</v>
      </c>
      <c r="DJ27">
        <v>2736</v>
      </c>
      <c r="DK27">
        <v>282</v>
      </c>
      <c r="DL27">
        <v>177</v>
      </c>
      <c r="DM27">
        <v>179</v>
      </c>
      <c r="DN27">
        <v>4837</v>
      </c>
      <c r="DO27">
        <v>1887</v>
      </c>
      <c r="DP27">
        <v>2120</v>
      </c>
      <c r="DQ27">
        <v>4604</v>
      </c>
      <c r="DR27">
        <v>2850</v>
      </c>
      <c r="DS27">
        <v>763</v>
      </c>
      <c r="DT27">
        <v>83</v>
      </c>
      <c r="DU27">
        <v>618</v>
      </c>
      <c r="DV27">
        <v>1733</v>
      </c>
      <c r="DW27">
        <v>449</v>
      </c>
      <c r="DX27">
        <v>4</v>
      </c>
      <c r="DY27">
        <v>0</v>
      </c>
      <c r="DZ27">
        <v>4583</v>
      </c>
      <c r="EA27">
        <v>1299</v>
      </c>
      <c r="EB27">
        <v>618</v>
      </c>
      <c r="EC27">
        <v>5264</v>
      </c>
      <c r="ED27">
        <v>2859</v>
      </c>
      <c r="EE27">
        <v>1738</v>
      </c>
      <c r="EF27">
        <v>72</v>
      </c>
      <c r="EG27">
        <v>1277</v>
      </c>
      <c r="EH27">
        <v>3853</v>
      </c>
      <c r="EI27">
        <v>0</v>
      </c>
      <c r="EJ27">
        <v>72</v>
      </c>
      <c r="EK27">
        <v>0</v>
      </c>
      <c r="EL27">
        <v>6712</v>
      </c>
      <c r="EM27">
        <v>1882</v>
      </c>
      <c r="EN27">
        <v>1277</v>
      </c>
      <c r="EO27">
        <v>7317</v>
      </c>
      <c r="EP27">
        <v>8788</v>
      </c>
      <c r="EQ27">
        <v>4289</v>
      </c>
      <c r="ER27">
        <v>564</v>
      </c>
      <c r="ES27">
        <v>39</v>
      </c>
      <c r="ET27">
        <v>4544</v>
      </c>
      <c r="EU27">
        <v>916</v>
      </c>
      <c r="EV27">
        <v>307</v>
      </c>
      <c r="EW27">
        <v>0</v>
      </c>
      <c r="EX27">
        <v>13332</v>
      </c>
      <c r="EY27">
        <v>6076</v>
      </c>
      <c r="EZ27">
        <v>39</v>
      </c>
      <c r="FA27">
        <v>19369</v>
      </c>
      <c r="FB27">
        <v>0</v>
      </c>
      <c r="FC27">
        <v>0</v>
      </c>
      <c r="FD27">
        <v>0</v>
      </c>
      <c r="FE27">
        <v>0</v>
      </c>
      <c r="FF27">
        <v>0</v>
      </c>
      <c r="FG27">
        <v>0</v>
      </c>
      <c r="FH27">
        <v>0</v>
      </c>
      <c r="FI27">
        <v>0</v>
      </c>
      <c r="FJ27">
        <v>0</v>
      </c>
      <c r="FK27">
        <v>0</v>
      </c>
      <c r="FL27">
        <v>0</v>
      </c>
      <c r="FM27">
        <v>0</v>
      </c>
      <c r="FN27">
        <v>10073</v>
      </c>
      <c r="FO27">
        <v>3454</v>
      </c>
      <c r="FP27">
        <v>529</v>
      </c>
      <c r="FQ27">
        <v>179</v>
      </c>
      <c r="FR27">
        <v>2762</v>
      </c>
      <c r="FS27">
        <v>24</v>
      </c>
      <c r="FT27">
        <v>195</v>
      </c>
      <c r="FU27">
        <v>0</v>
      </c>
      <c r="FV27">
        <v>12835</v>
      </c>
      <c r="FW27">
        <v>4202</v>
      </c>
      <c r="FX27">
        <v>179</v>
      </c>
      <c r="FY27">
        <v>16858</v>
      </c>
      <c r="FZ27">
        <v>5311</v>
      </c>
      <c r="GA27">
        <v>3077</v>
      </c>
      <c r="GB27">
        <v>420</v>
      </c>
      <c r="GC27">
        <v>2663</v>
      </c>
      <c r="GD27">
        <v>5597</v>
      </c>
      <c r="GE27">
        <v>277</v>
      </c>
      <c r="GF27">
        <v>247</v>
      </c>
      <c r="GG27">
        <v>0</v>
      </c>
      <c r="GH27">
        <v>10908</v>
      </c>
      <c r="GI27">
        <v>4021</v>
      </c>
      <c r="GJ27">
        <v>2663</v>
      </c>
      <c r="GK27">
        <v>12266</v>
      </c>
      <c r="GL27">
        <v>6372</v>
      </c>
      <c r="GM27">
        <v>2669</v>
      </c>
      <c r="GN27">
        <v>316</v>
      </c>
      <c r="GO27">
        <v>5413</v>
      </c>
      <c r="GP27">
        <v>5131</v>
      </c>
      <c r="GQ27">
        <v>1517</v>
      </c>
      <c r="GR27">
        <v>177</v>
      </c>
      <c r="GS27">
        <v>48</v>
      </c>
      <c r="GT27">
        <v>11503</v>
      </c>
      <c r="GU27">
        <v>4679</v>
      </c>
      <c r="GV27">
        <v>5461</v>
      </c>
      <c r="GW27">
        <v>10721</v>
      </c>
      <c r="GX27">
        <v>8313</v>
      </c>
      <c r="GY27">
        <v>3044</v>
      </c>
      <c r="GZ27">
        <v>774</v>
      </c>
      <c r="HA27">
        <v>4138</v>
      </c>
      <c r="HB27">
        <v>8146</v>
      </c>
      <c r="HC27">
        <v>1127</v>
      </c>
      <c r="HD27">
        <v>438</v>
      </c>
      <c r="HE27">
        <v>1055</v>
      </c>
      <c r="HF27">
        <v>16459</v>
      </c>
      <c r="HG27">
        <v>5383</v>
      </c>
      <c r="HH27">
        <v>5193</v>
      </c>
      <c r="HI27">
        <v>16649</v>
      </c>
      <c r="HJ27">
        <v>9736</v>
      </c>
      <c r="HK27">
        <v>3435</v>
      </c>
      <c r="HL27">
        <v>405</v>
      </c>
      <c r="HM27">
        <v>2344</v>
      </c>
      <c r="HN27">
        <v>7214</v>
      </c>
      <c r="HO27">
        <v>1378</v>
      </c>
      <c r="HP27">
        <v>337</v>
      </c>
      <c r="HQ27">
        <v>2156</v>
      </c>
      <c r="HR27">
        <v>16950</v>
      </c>
      <c r="HS27">
        <v>5555</v>
      </c>
      <c r="HT27">
        <v>4500</v>
      </c>
      <c r="HU27">
        <v>18005</v>
      </c>
      <c r="HV27">
        <v>11796</v>
      </c>
      <c r="HW27">
        <v>4133</v>
      </c>
      <c r="HX27">
        <v>300</v>
      </c>
      <c r="HY27">
        <v>3103</v>
      </c>
      <c r="HZ27">
        <v>5626</v>
      </c>
      <c r="IA27">
        <v>831</v>
      </c>
      <c r="IB27">
        <v>30</v>
      </c>
      <c r="IC27">
        <v>2485</v>
      </c>
      <c r="ID27">
        <v>17422</v>
      </c>
      <c r="IE27">
        <v>5294</v>
      </c>
      <c r="IF27">
        <v>5588</v>
      </c>
      <c r="IG27">
        <v>17128</v>
      </c>
      <c r="IH27">
        <v>14806</v>
      </c>
      <c r="II27">
        <v>5327</v>
      </c>
      <c r="IJ27">
        <v>744</v>
      </c>
      <c r="IK27">
        <v>5047</v>
      </c>
      <c r="IL27">
        <v>4309</v>
      </c>
      <c r="IM27">
        <v>1836</v>
      </c>
      <c r="IN27">
        <v>46</v>
      </c>
      <c r="IO27">
        <v>1518</v>
      </c>
      <c r="IP27">
        <v>19115</v>
      </c>
      <c r="IQ27">
        <v>7953</v>
      </c>
      <c r="IR27">
        <v>6565</v>
      </c>
      <c r="IS27">
        <v>20503</v>
      </c>
      <c r="IT27">
        <v>10756</v>
      </c>
      <c r="IU27">
        <v>3920</v>
      </c>
      <c r="IV27">
        <v>561</v>
      </c>
      <c r="IW27">
        <v>5423</v>
      </c>
      <c r="IX27">
        <v>6621</v>
      </c>
      <c r="IY27">
        <v>2494</v>
      </c>
      <c r="IZ27">
        <v>181</v>
      </c>
      <c r="JA27">
        <v>2505</v>
      </c>
      <c r="JB27">
        <v>17377</v>
      </c>
      <c r="JC27">
        <v>7156</v>
      </c>
      <c r="JD27">
        <v>7928</v>
      </c>
      <c r="JE27">
        <v>16605</v>
      </c>
      <c r="JF27">
        <v>8712</v>
      </c>
      <c r="JG27">
        <v>2927</v>
      </c>
      <c r="JH27">
        <v>594</v>
      </c>
      <c r="JI27">
        <v>4063</v>
      </c>
      <c r="JJ27">
        <v>7347</v>
      </c>
      <c r="JK27">
        <v>1928</v>
      </c>
      <c r="JL27">
        <v>39</v>
      </c>
      <c r="JM27">
        <v>3974</v>
      </c>
      <c r="JN27">
        <v>16059</v>
      </c>
      <c r="JO27">
        <v>5488</v>
      </c>
      <c r="JP27">
        <v>8037</v>
      </c>
      <c r="JQ27">
        <v>13510</v>
      </c>
      <c r="JR27">
        <v>12909</v>
      </c>
      <c r="JS27">
        <v>4740</v>
      </c>
      <c r="JT27">
        <v>735</v>
      </c>
      <c r="JU27">
        <v>3120</v>
      </c>
      <c r="JV27">
        <v>4763</v>
      </c>
      <c r="JW27">
        <v>3203</v>
      </c>
      <c r="JX27">
        <v>48</v>
      </c>
      <c r="JY27">
        <v>3762</v>
      </c>
      <c r="JZ27">
        <v>17672</v>
      </c>
      <c r="KA27">
        <v>8726</v>
      </c>
      <c r="KB27">
        <v>6882</v>
      </c>
      <c r="KC27">
        <v>19516</v>
      </c>
      <c r="KD27">
        <v>6781</v>
      </c>
      <c r="KE27">
        <v>3001</v>
      </c>
      <c r="KF27">
        <v>481</v>
      </c>
      <c r="KG27">
        <v>8015</v>
      </c>
      <c r="KH27">
        <v>4012</v>
      </c>
      <c r="KI27">
        <v>1491</v>
      </c>
      <c r="KJ27">
        <v>226</v>
      </c>
      <c r="KK27">
        <v>317</v>
      </c>
      <c r="KL27">
        <v>10793</v>
      </c>
      <c r="KM27">
        <v>5199</v>
      </c>
      <c r="KN27">
        <v>8332</v>
      </c>
      <c r="KO27">
        <v>7660</v>
      </c>
      <c r="KP27">
        <v>13911</v>
      </c>
      <c r="KQ27">
        <v>5074</v>
      </c>
      <c r="KR27">
        <v>498</v>
      </c>
      <c r="KS27">
        <v>2695</v>
      </c>
      <c r="KT27">
        <v>7040</v>
      </c>
      <c r="KU27">
        <v>3657</v>
      </c>
      <c r="KV27">
        <v>144</v>
      </c>
      <c r="KW27">
        <v>1362</v>
      </c>
      <c r="KX27">
        <v>20951</v>
      </c>
      <c r="KY27">
        <v>9373</v>
      </c>
      <c r="KZ27">
        <v>4057</v>
      </c>
      <c r="LA27">
        <v>26267</v>
      </c>
      <c r="LB27">
        <v>19431</v>
      </c>
      <c r="LC27">
        <v>7402</v>
      </c>
      <c r="LD27">
        <v>963</v>
      </c>
      <c r="LE27">
        <v>8649</v>
      </c>
      <c r="LF27">
        <v>12477</v>
      </c>
      <c r="LG27">
        <v>1851</v>
      </c>
      <c r="LH27">
        <v>86</v>
      </c>
      <c r="LI27">
        <v>3333</v>
      </c>
      <c r="LJ27">
        <v>31908</v>
      </c>
      <c r="LK27">
        <v>10302</v>
      </c>
      <c r="LL27">
        <v>11982</v>
      </c>
      <c r="LM27">
        <v>30228</v>
      </c>
      <c r="LN27">
        <v>15640</v>
      </c>
      <c r="LO27">
        <v>5136</v>
      </c>
      <c r="LP27">
        <v>539</v>
      </c>
      <c r="LQ27">
        <v>3169</v>
      </c>
      <c r="LR27">
        <v>12624</v>
      </c>
      <c r="LS27">
        <v>3643</v>
      </c>
      <c r="LT27">
        <v>53</v>
      </c>
      <c r="LU27">
        <v>2791</v>
      </c>
      <c r="LV27">
        <v>28264</v>
      </c>
      <c r="LW27">
        <v>9371</v>
      </c>
      <c r="LX27">
        <v>5960</v>
      </c>
      <c r="LY27">
        <v>31675</v>
      </c>
      <c r="LZ27">
        <v>13333</v>
      </c>
      <c r="MA27">
        <v>6927</v>
      </c>
      <c r="MB27">
        <v>673</v>
      </c>
      <c r="MC27">
        <v>10556</v>
      </c>
      <c r="MD27">
        <v>8403</v>
      </c>
      <c r="ME27">
        <v>2226</v>
      </c>
      <c r="MF27">
        <v>417</v>
      </c>
      <c r="MG27">
        <v>2267</v>
      </c>
      <c r="MH27">
        <v>21736</v>
      </c>
      <c r="MI27">
        <v>10243</v>
      </c>
      <c r="MJ27">
        <v>12823</v>
      </c>
      <c r="MK27">
        <v>19156</v>
      </c>
      <c r="ML27">
        <v>16382</v>
      </c>
      <c r="MM27">
        <v>9749</v>
      </c>
      <c r="MN27">
        <v>2068</v>
      </c>
      <c r="MO27">
        <v>8830</v>
      </c>
      <c r="MP27">
        <v>7023</v>
      </c>
      <c r="MQ27">
        <v>2166</v>
      </c>
      <c r="MR27">
        <v>90</v>
      </c>
      <c r="MS27">
        <v>6401</v>
      </c>
      <c r="MT27">
        <v>23405</v>
      </c>
      <c r="MU27">
        <v>14073</v>
      </c>
      <c r="MV27">
        <v>15231</v>
      </c>
      <c r="MW27">
        <v>22247</v>
      </c>
      <c r="MX27">
        <v>12592</v>
      </c>
      <c r="MY27">
        <v>9473</v>
      </c>
      <c r="MZ27">
        <v>2242</v>
      </c>
      <c r="NA27">
        <v>3683</v>
      </c>
      <c r="NB27">
        <v>4258</v>
      </c>
      <c r="NC27">
        <v>1044</v>
      </c>
      <c r="ND27">
        <v>190</v>
      </c>
      <c r="NE27">
        <v>3751</v>
      </c>
      <c r="NF27">
        <v>16850</v>
      </c>
      <c r="NG27">
        <v>12949</v>
      </c>
      <c r="NH27">
        <v>7434</v>
      </c>
      <c r="NI27">
        <v>22365</v>
      </c>
      <c r="NJ27">
        <v>20242</v>
      </c>
      <c r="NK27">
        <v>10362</v>
      </c>
      <c r="NL27">
        <v>1372</v>
      </c>
      <c r="NM27">
        <v>7363</v>
      </c>
      <c r="NN27">
        <v>12690</v>
      </c>
      <c r="NO27">
        <v>3401</v>
      </c>
      <c r="NP27">
        <v>526</v>
      </c>
      <c r="NQ27">
        <v>3219</v>
      </c>
      <c r="NR27">
        <v>32932</v>
      </c>
      <c r="NS27">
        <v>15661</v>
      </c>
      <c r="NT27">
        <v>10582</v>
      </c>
      <c r="NU27">
        <v>38011</v>
      </c>
      <c r="NV27">
        <v>19712</v>
      </c>
      <c r="NW27">
        <v>7920</v>
      </c>
      <c r="NX27">
        <v>2546</v>
      </c>
      <c r="NY27">
        <v>6572</v>
      </c>
      <c r="NZ27">
        <v>12710</v>
      </c>
      <c r="OA27">
        <v>1115</v>
      </c>
      <c r="OB27">
        <v>258</v>
      </c>
      <c r="OC27">
        <v>6214</v>
      </c>
      <c r="OD27">
        <v>32422</v>
      </c>
      <c r="OE27">
        <v>11839</v>
      </c>
      <c r="OF27">
        <v>12786</v>
      </c>
      <c r="OG27">
        <v>31475</v>
      </c>
      <c r="OH27">
        <v>17908</v>
      </c>
      <c r="OI27">
        <v>8887</v>
      </c>
      <c r="OJ27">
        <v>2099</v>
      </c>
      <c r="OK27">
        <v>5635</v>
      </c>
      <c r="OL27">
        <v>8550</v>
      </c>
      <c r="OM27">
        <v>4124</v>
      </c>
      <c r="ON27">
        <v>130</v>
      </c>
      <c r="OO27">
        <v>2889</v>
      </c>
      <c r="OP27">
        <v>26458</v>
      </c>
      <c r="OQ27">
        <v>15240</v>
      </c>
      <c r="OR27">
        <v>8524</v>
      </c>
      <c r="OS27">
        <v>33174</v>
      </c>
      <c r="OT27">
        <v>18297</v>
      </c>
      <c r="OU27">
        <v>9302</v>
      </c>
      <c r="OV27">
        <v>1732</v>
      </c>
      <c r="OW27">
        <v>8476</v>
      </c>
      <c r="OX27">
        <v>9081</v>
      </c>
      <c r="OY27">
        <v>2084</v>
      </c>
      <c r="OZ27">
        <v>68</v>
      </c>
      <c r="PA27">
        <v>6301</v>
      </c>
      <c r="PB27">
        <v>27378</v>
      </c>
      <c r="PC27">
        <v>13186</v>
      </c>
      <c r="PD27">
        <v>14777</v>
      </c>
      <c r="PE27">
        <v>25787</v>
      </c>
      <c r="PF27">
        <v>24355</v>
      </c>
      <c r="PG27">
        <v>11401</v>
      </c>
      <c r="PH27">
        <v>2707</v>
      </c>
      <c r="PI27">
        <v>10381</v>
      </c>
      <c r="PJ27">
        <v>10388</v>
      </c>
      <c r="PK27">
        <v>5525</v>
      </c>
      <c r="PL27">
        <v>15</v>
      </c>
      <c r="PM27">
        <v>9836</v>
      </c>
      <c r="PN27">
        <v>34743</v>
      </c>
      <c r="PO27">
        <v>19648</v>
      </c>
      <c r="PP27">
        <v>20217</v>
      </c>
      <c r="PQ27">
        <v>34174</v>
      </c>
      <c r="PR27">
        <v>21985</v>
      </c>
      <c r="PS27">
        <v>12136</v>
      </c>
      <c r="PT27">
        <v>4753</v>
      </c>
      <c r="PU27">
        <v>17573</v>
      </c>
      <c r="PV27">
        <v>8742</v>
      </c>
      <c r="PW27">
        <v>1170</v>
      </c>
      <c r="PX27">
        <v>20</v>
      </c>
      <c r="PY27">
        <v>4347</v>
      </c>
      <c r="PZ27">
        <v>30727</v>
      </c>
      <c r="QA27">
        <v>18079</v>
      </c>
      <c r="QB27">
        <v>21920</v>
      </c>
      <c r="QC27">
        <v>26886</v>
      </c>
      <c r="QD27">
        <v>28774</v>
      </c>
      <c r="QE27">
        <v>15712</v>
      </c>
      <c r="QF27">
        <v>4430</v>
      </c>
      <c r="QG27">
        <v>18754</v>
      </c>
      <c r="QH27">
        <v>9283</v>
      </c>
      <c r="QI27">
        <v>2834</v>
      </c>
      <c r="QJ27">
        <v>481</v>
      </c>
      <c r="QK27">
        <v>2033</v>
      </c>
      <c r="QL27">
        <v>38057</v>
      </c>
      <c r="QM27">
        <v>23457</v>
      </c>
      <c r="QN27">
        <v>20787</v>
      </c>
      <c r="QO27">
        <v>40727</v>
      </c>
      <c r="QP27">
        <v>36494</v>
      </c>
      <c r="QQ27">
        <v>9065</v>
      </c>
      <c r="QR27">
        <v>2501</v>
      </c>
      <c r="QS27">
        <v>11455</v>
      </c>
      <c r="QT27">
        <v>5679</v>
      </c>
      <c r="QU27">
        <v>2952</v>
      </c>
      <c r="QV27">
        <v>0</v>
      </c>
      <c r="QW27">
        <v>3744</v>
      </c>
      <c r="QX27">
        <v>42173</v>
      </c>
      <c r="QY27">
        <v>14518</v>
      </c>
      <c r="QZ27">
        <v>15199</v>
      </c>
      <c r="RA27">
        <v>41492</v>
      </c>
      <c r="RB27">
        <v>34944</v>
      </c>
      <c r="RC27">
        <v>13893</v>
      </c>
      <c r="RD27">
        <v>4059</v>
      </c>
      <c r="RE27">
        <v>9843</v>
      </c>
      <c r="RF27">
        <v>6186</v>
      </c>
      <c r="RG27">
        <v>2284</v>
      </c>
      <c r="RH27">
        <v>85</v>
      </c>
      <c r="RI27">
        <v>2076</v>
      </c>
      <c r="RJ27">
        <v>41130</v>
      </c>
      <c r="RK27">
        <v>20321</v>
      </c>
      <c r="RL27">
        <v>11919</v>
      </c>
      <c r="RM27">
        <v>49532</v>
      </c>
      <c r="RN27">
        <v>38486</v>
      </c>
      <c r="RO27">
        <v>5209</v>
      </c>
      <c r="RP27">
        <v>2112</v>
      </c>
      <c r="RQ27">
        <v>6881</v>
      </c>
      <c r="RR27">
        <v>6925</v>
      </c>
      <c r="RS27">
        <v>1720</v>
      </c>
      <c r="RT27">
        <v>0</v>
      </c>
      <c r="RU27">
        <v>1253</v>
      </c>
      <c r="RV27">
        <v>45411</v>
      </c>
      <c r="RW27">
        <v>9041</v>
      </c>
      <c r="RX27">
        <v>8134</v>
      </c>
      <c r="RY27">
        <v>46318</v>
      </c>
      <c r="RZ27">
        <v>36324</v>
      </c>
      <c r="SA27">
        <v>7884</v>
      </c>
      <c r="SB27">
        <v>1209</v>
      </c>
      <c r="SC27">
        <v>9847</v>
      </c>
      <c r="SD27">
        <v>10148</v>
      </c>
      <c r="SE27">
        <v>909</v>
      </c>
      <c r="SF27">
        <v>278</v>
      </c>
      <c r="SG27">
        <v>5202</v>
      </c>
      <c r="SH27">
        <v>46472</v>
      </c>
      <c r="SI27">
        <v>10280</v>
      </c>
      <c r="SJ27">
        <v>15049</v>
      </c>
      <c r="SK27">
        <v>41703</v>
      </c>
      <c r="SL27">
        <v>67345</v>
      </c>
      <c r="SM27">
        <v>10391</v>
      </c>
      <c r="SN27">
        <v>1478</v>
      </c>
      <c r="SO27">
        <v>10607</v>
      </c>
      <c r="SP27">
        <v>10687</v>
      </c>
      <c r="SQ27">
        <v>1091</v>
      </c>
      <c r="SR27">
        <v>18</v>
      </c>
      <c r="SS27">
        <v>6551</v>
      </c>
      <c r="ST27">
        <v>78032</v>
      </c>
      <c r="SU27">
        <v>12978</v>
      </c>
      <c r="SV27">
        <v>17158</v>
      </c>
      <c r="SW27">
        <v>73852</v>
      </c>
      <c r="SX27">
        <v>45746</v>
      </c>
      <c r="SY27">
        <v>10121</v>
      </c>
      <c r="SZ27">
        <v>2853</v>
      </c>
      <c r="TA27">
        <v>5566</v>
      </c>
      <c r="TB27">
        <v>15091</v>
      </c>
      <c r="TC27">
        <v>1374</v>
      </c>
      <c r="TD27">
        <v>110</v>
      </c>
      <c r="TE27">
        <v>2961</v>
      </c>
      <c r="TF27">
        <v>60837</v>
      </c>
      <c r="TG27">
        <v>14458</v>
      </c>
      <c r="TH27">
        <v>8527</v>
      </c>
      <c r="TI27">
        <v>66768</v>
      </c>
      <c r="TJ27">
        <v>52971</v>
      </c>
      <c r="TK27">
        <v>14635</v>
      </c>
      <c r="TL27">
        <v>3740</v>
      </c>
      <c r="TM27">
        <v>8911</v>
      </c>
      <c r="TN27">
        <v>7149</v>
      </c>
      <c r="TO27">
        <v>845</v>
      </c>
      <c r="TP27">
        <v>0</v>
      </c>
      <c r="TQ27">
        <v>685</v>
      </c>
      <c r="TR27">
        <v>60120</v>
      </c>
      <c r="TS27">
        <v>19220</v>
      </c>
      <c r="TT27">
        <v>9596</v>
      </c>
      <c r="TU27">
        <v>69744</v>
      </c>
      <c r="TV27">
        <v>41079</v>
      </c>
      <c r="TW27">
        <v>11097</v>
      </c>
      <c r="TX27">
        <v>3271</v>
      </c>
      <c r="TY27">
        <v>6824</v>
      </c>
      <c r="TZ27">
        <v>6517</v>
      </c>
      <c r="UA27">
        <v>229</v>
      </c>
      <c r="UB27">
        <v>22</v>
      </c>
      <c r="UC27">
        <v>622</v>
      </c>
      <c r="UD27">
        <v>47596</v>
      </c>
      <c r="UE27">
        <v>14619</v>
      </c>
      <c r="UF27">
        <v>7446</v>
      </c>
      <c r="UG27">
        <v>54769</v>
      </c>
      <c r="UH27">
        <v>40318</v>
      </c>
      <c r="UI27">
        <v>11219</v>
      </c>
      <c r="UJ27">
        <v>1383</v>
      </c>
      <c r="UK27">
        <v>10056</v>
      </c>
      <c r="UL27">
        <v>919</v>
      </c>
      <c r="UM27">
        <v>442</v>
      </c>
      <c r="UN27">
        <v>0</v>
      </c>
      <c r="UO27">
        <v>75</v>
      </c>
      <c r="UP27">
        <v>41237</v>
      </c>
      <c r="UQ27">
        <v>13044</v>
      </c>
      <c r="UR27">
        <v>10131</v>
      </c>
      <c r="US27">
        <v>44150</v>
      </c>
      <c r="UT27">
        <v>55596</v>
      </c>
      <c r="UU27">
        <v>11801</v>
      </c>
      <c r="UV27">
        <v>6303</v>
      </c>
      <c r="UW27">
        <v>15127</v>
      </c>
      <c r="UX27">
        <v>0</v>
      </c>
      <c r="UY27">
        <v>0</v>
      </c>
      <c r="UZ27">
        <v>0</v>
      </c>
      <c r="VA27">
        <v>652</v>
      </c>
      <c r="VB27">
        <v>55596</v>
      </c>
      <c r="VC27">
        <v>18104</v>
      </c>
      <c r="VD27">
        <v>15779</v>
      </c>
      <c r="VE27">
        <v>57921</v>
      </c>
      <c r="VF27">
        <v>69569</v>
      </c>
      <c r="VG27">
        <v>4528</v>
      </c>
      <c r="VH27">
        <v>2143</v>
      </c>
      <c r="VI27">
        <v>2439</v>
      </c>
      <c r="VJ27">
        <v>4250</v>
      </c>
      <c r="VK27">
        <v>1916</v>
      </c>
      <c r="VL27">
        <v>0</v>
      </c>
      <c r="VM27">
        <v>1392</v>
      </c>
      <c r="VN27">
        <v>73819</v>
      </c>
      <c r="VO27">
        <v>8587</v>
      </c>
      <c r="VP27">
        <v>3831</v>
      </c>
      <c r="VQ27">
        <v>78575</v>
      </c>
      <c r="VR27">
        <v>48713</v>
      </c>
      <c r="VS27">
        <v>3939</v>
      </c>
      <c r="VT27">
        <v>15624</v>
      </c>
      <c r="VU27">
        <v>10885</v>
      </c>
      <c r="VV27">
        <v>6326</v>
      </c>
      <c r="VW27">
        <v>725</v>
      </c>
      <c r="VX27">
        <v>3</v>
      </c>
      <c r="VY27">
        <v>1479</v>
      </c>
      <c r="VZ27">
        <v>55039</v>
      </c>
      <c r="WA27">
        <v>20291</v>
      </c>
      <c r="WB27">
        <v>12364</v>
      </c>
      <c r="WC27">
        <v>62966</v>
      </c>
      <c r="WD27">
        <v>191461</v>
      </c>
      <c r="WE27">
        <v>17853</v>
      </c>
      <c r="WF27">
        <v>28898</v>
      </c>
      <c r="WG27">
        <v>14944</v>
      </c>
      <c r="WH27">
        <v>372</v>
      </c>
      <c r="WI27">
        <v>53</v>
      </c>
      <c r="WJ27">
        <v>0</v>
      </c>
      <c r="WK27">
        <v>0</v>
      </c>
      <c r="WL27">
        <v>191833</v>
      </c>
      <c r="WM27">
        <v>46804</v>
      </c>
      <c r="WN27">
        <v>14944</v>
      </c>
      <c r="WO27">
        <v>223693</v>
      </c>
      <c r="WP27">
        <v>149890</v>
      </c>
      <c r="WQ27">
        <v>30928</v>
      </c>
      <c r="WR27">
        <v>27743</v>
      </c>
      <c r="WS27">
        <v>26228</v>
      </c>
      <c r="WT27">
        <v>7106</v>
      </c>
      <c r="WU27">
        <v>2035</v>
      </c>
      <c r="WV27">
        <v>61</v>
      </c>
      <c r="WW27">
        <v>1963</v>
      </c>
      <c r="WX27">
        <v>156996</v>
      </c>
      <c r="WY27">
        <v>60767</v>
      </c>
      <c r="WZ27">
        <v>28191</v>
      </c>
      <c r="XA27">
        <v>189572</v>
      </c>
      <c r="XB27">
        <v>122965</v>
      </c>
      <c r="XC27">
        <v>75925</v>
      </c>
      <c r="XD27">
        <v>33315</v>
      </c>
      <c r="XE27">
        <v>22313</v>
      </c>
      <c r="XF27">
        <v>6538</v>
      </c>
      <c r="XG27">
        <v>2168</v>
      </c>
      <c r="XH27">
        <v>0</v>
      </c>
      <c r="XI27">
        <v>1553</v>
      </c>
      <c r="XJ27">
        <v>129503</v>
      </c>
      <c r="XK27">
        <v>111408</v>
      </c>
      <c r="XL27">
        <v>23866</v>
      </c>
      <c r="XM27">
        <v>217045</v>
      </c>
      <c r="XN27">
        <v>117799</v>
      </c>
      <c r="XO27">
        <v>35952</v>
      </c>
      <c r="XP27">
        <v>41226</v>
      </c>
      <c r="XQ27">
        <v>29951</v>
      </c>
      <c r="XR27">
        <v>6076</v>
      </c>
      <c r="XS27">
        <v>610</v>
      </c>
      <c r="XT27">
        <v>27</v>
      </c>
      <c r="XU27">
        <v>48</v>
      </c>
      <c r="XV27">
        <v>123875</v>
      </c>
      <c r="XW27">
        <v>77815</v>
      </c>
      <c r="XX27">
        <v>29999</v>
      </c>
      <c r="XY27">
        <v>171691</v>
      </c>
      <c r="XZ27">
        <v>168384</v>
      </c>
      <c r="YA27">
        <v>31556</v>
      </c>
      <c r="YB27">
        <v>30983</v>
      </c>
      <c r="YC27">
        <v>33919</v>
      </c>
      <c r="YD27">
        <v>13771</v>
      </c>
      <c r="YE27">
        <v>742</v>
      </c>
      <c r="YF27">
        <v>8</v>
      </c>
      <c r="YG27">
        <v>4608</v>
      </c>
      <c r="YH27">
        <v>182155</v>
      </c>
      <c r="YI27">
        <v>63289</v>
      </c>
      <c r="YJ27">
        <v>38527</v>
      </c>
      <c r="YK27">
        <v>206917</v>
      </c>
      <c r="YL27">
        <v>173272</v>
      </c>
      <c r="YM27">
        <v>25803</v>
      </c>
      <c r="YN27">
        <v>28999</v>
      </c>
      <c r="YO27">
        <v>24036</v>
      </c>
      <c r="YP27">
        <v>15705</v>
      </c>
      <c r="YQ27">
        <v>1165</v>
      </c>
      <c r="YR27">
        <v>0</v>
      </c>
      <c r="YS27">
        <v>6614</v>
      </c>
      <c r="YT27">
        <v>188977</v>
      </c>
      <c r="YU27">
        <v>55967</v>
      </c>
      <c r="YV27">
        <v>30650</v>
      </c>
      <c r="YW27">
        <v>214294</v>
      </c>
      <c r="YX27">
        <v>101060</v>
      </c>
      <c r="YY27">
        <v>19850</v>
      </c>
      <c r="YZ27">
        <v>15291</v>
      </c>
      <c r="ZA27">
        <v>19678</v>
      </c>
      <c r="ZB27">
        <v>7519</v>
      </c>
      <c r="ZC27">
        <v>106</v>
      </c>
      <c r="ZD27">
        <v>0</v>
      </c>
      <c r="ZE27">
        <v>12658</v>
      </c>
      <c r="ZF27">
        <v>108579</v>
      </c>
      <c r="ZG27">
        <v>35247</v>
      </c>
      <c r="ZH27">
        <v>32336</v>
      </c>
      <c r="ZI27">
        <v>111490</v>
      </c>
      <c r="ZJ27">
        <v>148565</v>
      </c>
      <c r="ZK27">
        <v>28900</v>
      </c>
      <c r="ZL27">
        <v>10953</v>
      </c>
      <c r="ZM27">
        <v>14938</v>
      </c>
      <c r="ZN27">
        <v>10657</v>
      </c>
      <c r="ZO27">
        <v>1094</v>
      </c>
      <c r="ZP27">
        <v>0</v>
      </c>
      <c r="ZQ27">
        <v>5157</v>
      </c>
      <c r="ZR27">
        <v>159222</v>
      </c>
      <c r="ZS27">
        <v>40947</v>
      </c>
      <c r="ZT27">
        <v>20095</v>
      </c>
      <c r="ZU27">
        <v>180074</v>
      </c>
      <c r="ZV27">
        <v>197390</v>
      </c>
      <c r="ZW27">
        <v>36514</v>
      </c>
      <c r="ZX27">
        <v>22278</v>
      </c>
      <c r="ZY27">
        <v>7158</v>
      </c>
      <c r="ZZ27">
        <v>9468</v>
      </c>
      <c r="AAA27">
        <v>2776</v>
      </c>
      <c r="AAB27">
        <v>0</v>
      </c>
      <c r="AAC27">
        <v>7032</v>
      </c>
      <c r="AAD27">
        <v>206858</v>
      </c>
      <c r="AAE27">
        <v>61568</v>
      </c>
      <c r="AAF27">
        <v>14190</v>
      </c>
      <c r="AAG27">
        <v>254236</v>
      </c>
      <c r="AAH27">
        <v>182153</v>
      </c>
      <c r="AAI27">
        <v>37131</v>
      </c>
      <c r="AAJ27">
        <v>27744</v>
      </c>
      <c r="AAK27">
        <v>10097</v>
      </c>
      <c r="AAL27">
        <v>12593</v>
      </c>
      <c r="AAM27">
        <v>1333</v>
      </c>
      <c r="AAN27">
        <v>0</v>
      </c>
      <c r="AAO27">
        <v>11287</v>
      </c>
      <c r="AAP27">
        <v>194746</v>
      </c>
      <c r="AAQ27">
        <v>66208</v>
      </c>
      <c r="AAR27">
        <v>21384</v>
      </c>
      <c r="AAS27">
        <v>239570</v>
      </c>
      <c r="AAT27">
        <v>403062</v>
      </c>
      <c r="AAU27">
        <v>55241</v>
      </c>
      <c r="AAV27">
        <v>21509</v>
      </c>
      <c r="AAW27">
        <v>17311</v>
      </c>
      <c r="AAX27">
        <v>17210</v>
      </c>
      <c r="AAY27">
        <v>1139</v>
      </c>
      <c r="AAZ27">
        <v>0</v>
      </c>
      <c r="ABA27">
        <v>5094</v>
      </c>
      <c r="ABB27">
        <v>420272</v>
      </c>
      <c r="ABC27">
        <v>77889</v>
      </c>
      <c r="ABD27">
        <v>22405</v>
      </c>
      <c r="ABE27">
        <v>475756</v>
      </c>
      <c r="ABF27">
        <v>383692</v>
      </c>
      <c r="ABG27">
        <v>71984</v>
      </c>
      <c r="ABH27">
        <v>28855</v>
      </c>
      <c r="ABI27">
        <v>13569</v>
      </c>
      <c r="ABJ27">
        <v>22362</v>
      </c>
      <c r="ABK27">
        <v>1125</v>
      </c>
      <c r="ABL27">
        <v>0</v>
      </c>
      <c r="ABM27">
        <v>9193</v>
      </c>
      <c r="ABN27">
        <v>406054</v>
      </c>
      <c r="ABO27">
        <v>101964</v>
      </c>
      <c r="ABP27">
        <v>22762</v>
      </c>
      <c r="ABQ27">
        <v>485256</v>
      </c>
      <c r="ABR27">
        <v>156976</v>
      </c>
      <c r="ABS27">
        <v>23841</v>
      </c>
      <c r="ABT27">
        <v>4746</v>
      </c>
      <c r="ABU27">
        <v>19758</v>
      </c>
      <c r="ABV27">
        <v>15723</v>
      </c>
      <c r="ABW27">
        <v>2781</v>
      </c>
      <c r="ABX27">
        <v>0</v>
      </c>
      <c r="ABY27">
        <v>19412</v>
      </c>
      <c r="ABZ27">
        <v>172699</v>
      </c>
      <c r="ACA27">
        <v>31368</v>
      </c>
      <c r="ACB27">
        <v>39170</v>
      </c>
      <c r="ACC27">
        <v>164897</v>
      </c>
      <c r="ACD27">
        <v>168052</v>
      </c>
      <c r="ACE27">
        <v>19544</v>
      </c>
      <c r="ACF27">
        <v>5667</v>
      </c>
      <c r="ACG27">
        <v>19217</v>
      </c>
      <c r="ACH27">
        <v>13002</v>
      </c>
      <c r="ACI27">
        <v>135</v>
      </c>
      <c r="ACJ27">
        <v>0</v>
      </c>
      <c r="ACK27">
        <v>18874</v>
      </c>
      <c r="ACL27">
        <v>181054</v>
      </c>
      <c r="ACM27">
        <v>25346</v>
      </c>
      <c r="ACN27">
        <v>38091</v>
      </c>
      <c r="ACO27">
        <v>168309</v>
      </c>
      <c r="ACP27">
        <v>214184</v>
      </c>
      <c r="ACQ27">
        <v>37498</v>
      </c>
      <c r="ACR27">
        <v>12287</v>
      </c>
      <c r="ACS27">
        <v>26068</v>
      </c>
      <c r="ACT27">
        <v>18829</v>
      </c>
      <c r="ACU27">
        <v>1354</v>
      </c>
      <c r="ACV27">
        <v>0</v>
      </c>
      <c r="ACW27">
        <v>12161</v>
      </c>
      <c r="ACX27">
        <v>233013</v>
      </c>
      <c r="ACY27">
        <v>51139</v>
      </c>
      <c r="ACZ27">
        <v>38229</v>
      </c>
      <c r="ADA27">
        <v>245923</v>
      </c>
      <c r="ADB27">
        <v>332039</v>
      </c>
      <c r="ADC27">
        <v>12001</v>
      </c>
      <c r="ADD27">
        <v>21327</v>
      </c>
      <c r="ADE27">
        <v>20188</v>
      </c>
      <c r="ADF27">
        <v>27875</v>
      </c>
      <c r="ADG27">
        <v>11843</v>
      </c>
      <c r="ADH27">
        <v>86</v>
      </c>
      <c r="ADI27">
        <v>16071</v>
      </c>
      <c r="ADJ27">
        <v>359914</v>
      </c>
      <c r="ADK27">
        <v>45257</v>
      </c>
      <c r="ADL27">
        <v>36259</v>
      </c>
      <c r="ADM27">
        <v>368912</v>
      </c>
      <c r="ADN27">
        <v>221728</v>
      </c>
      <c r="ADO27">
        <v>27984</v>
      </c>
      <c r="ADP27">
        <v>26969</v>
      </c>
      <c r="ADQ27">
        <v>16042</v>
      </c>
      <c r="ADR27">
        <v>61786</v>
      </c>
      <c r="ADS27">
        <v>24658</v>
      </c>
      <c r="ADT27">
        <v>243</v>
      </c>
      <c r="ADU27">
        <v>9106</v>
      </c>
      <c r="ADV27">
        <v>283514</v>
      </c>
      <c r="ADW27">
        <v>79854</v>
      </c>
      <c r="ADX27">
        <v>25148</v>
      </c>
      <c r="ADY27">
        <v>338220</v>
      </c>
      <c r="ADZ27">
        <v>188298</v>
      </c>
      <c r="AEA27">
        <v>31075</v>
      </c>
      <c r="AEB27">
        <v>27835</v>
      </c>
      <c r="AEC27">
        <v>20152</v>
      </c>
      <c r="AED27">
        <v>70170</v>
      </c>
      <c r="AEE27">
        <v>9876</v>
      </c>
      <c r="AEF27">
        <v>60</v>
      </c>
      <c r="AEG27">
        <v>6699</v>
      </c>
      <c r="AEH27">
        <v>258468</v>
      </c>
      <c r="AEI27">
        <v>68846</v>
      </c>
      <c r="AEJ27">
        <v>26851</v>
      </c>
      <c r="AEK27">
        <v>300463</v>
      </c>
      <c r="AEL27">
        <v>218092</v>
      </c>
      <c r="AEM27">
        <v>52477</v>
      </c>
      <c r="AEN27">
        <v>12986</v>
      </c>
      <c r="AEO27">
        <v>21097</v>
      </c>
      <c r="AEP27">
        <v>82956</v>
      </c>
      <c r="AEQ27">
        <v>5229</v>
      </c>
      <c r="AER27">
        <v>89</v>
      </c>
      <c r="AES27">
        <v>16544</v>
      </c>
      <c r="AET27">
        <v>301048</v>
      </c>
      <c r="AEU27">
        <v>70781</v>
      </c>
      <c r="AEV27">
        <v>37641</v>
      </c>
      <c r="AEW27">
        <v>334188</v>
      </c>
      <c r="AEX27">
        <v>254022</v>
      </c>
      <c r="AEY27">
        <v>81800</v>
      </c>
      <c r="AEZ27">
        <v>11365</v>
      </c>
      <c r="AFA27">
        <v>34888</v>
      </c>
      <c r="AFB27">
        <v>77028</v>
      </c>
      <c r="AFC27">
        <v>7756</v>
      </c>
      <c r="AFD27">
        <v>136</v>
      </c>
      <c r="AFE27">
        <v>24518</v>
      </c>
      <c r="AFF27">
        <v>331050</v>
      </c>
      <c r="AFG27">
        <v>101057</v>
      </c>
      <c r="AFH27">
        <v>59406</v>
      </c>
      <c r="AFI27">
        <v>372701</v>
      </c>
      <c r="AFJ27">
        <v>111831</v>
      </c>
      <c r="AFK27">
        <v>38695</v>
      </c>
      <c r="AFL27">
        <v>11604</v>
      </c>
      <c r="AFM27">
        <v>14153</v>
      </c>
      <c r="AFN27">
        <v>35514</v>
      </c>
      <c r="AFO27">
        <v>2161</v>
      </c>
      <c r="AFP27">
        <v>104</v>
      </c>
      <c r="AFQ27">
        <v>11957</v>
      </c>
      <c r="AFR27">
        <v>147345</v>
      </c>
      <c r="AFS27">
        <v>52564</v>
      </c>
      <c r="AFT27">
        <v>26110</v>
      </c>
      <c r="AFU27">
        <v>173799</v>
      </c>
      <c r="AFV27">
        <v>90839</v>
      </c>
      <c r="AFW27">
        <v>11566</v>
      </c>
      <c r="AFX27">
        <v>3106</v>
      </c>
      <c r="AFY27">
        <v>15057</v>
      </c>
      <c r="AFZ27">
        <v>19282</v>
      </c>
      <c r="AGA27">
        <v>10299</v>
      </c>
      <c r="AGB27">
        <v>0</v>
      </c>
      <c r="AGC27">
        <v>13052</v>
      </c>
      <c r="AGD27">
        <v>110121</v>
      </c>
      <c r="AGE27">
        <v>24971</v>
      </c>
      <c r="AGF27">
        <v>28109</v>
      </c>
      <c r="AGG27">
        <v>106983</v>
      </c>
    </row>
    <row r="28" spans="1:865" x14ac:dyDescent="0.2">
      <c r="A28" t="s">
        <v>42</v>
      </c>
      <c r="B28">
        <v>106397</v>
      </c>
      <c r="C28">
        <v>27707</v>
      </c>
      <c r="D28">
        <v>11767</v>
      </c>
      <c r="E28">
        <v>118491</v>
      </c>
      <c r="F28">
        <v>46222</v>
      </c>
      <c r="G28">
        <v>9887</v>
      </c>
      <c r="H28">
        <v>3099</v>
      </c>
      <c r="I28">
        <v>79625</v>
      </c>
      <c r="J28">
        <v>152619</v>
      </c>
      <c r="K28">
        <v>52460</v>
      </c>
      <c r="L28">
        <v>198116</v>
      </c>
      <c r="M28">
        <v>6963</v>
      </c>
      <c r="N28">
        <v>84492</v>
      </c>
      <c r="O28">
        <v>28645</v>
      </c>
      <c r="P28">
        <v>8607</v>
      </c>
      <c r="Q28">
        <v>215214</v>
      </c>
      <c r="R28">
        <v>42298</v>
      </c>
      <c r="S28">
        <v>7987</v>
      </c>
      <c r="T28">
        <v>1452</v>
      </c>
      <c r="U28">
        <v>102088</v>
      </c>
      <c r="V28">
        <v>126790</v>
      </c>
      <c r="W28">
        <v>46691</v>
      </c>
      <c r="X28">
        <v>317302</v>
      </c>
      <c r="Y28">
        <v>-143821</v>
      </c>
      <c r="Z28">
        <v>99290</v>
      </c>
      <c r="AA28">
        <v>32349</v>
      </c>
      <c r="AB28">
        <v>6112</v>
      </c>
      <c r="AC28">
        <v>155020</v>
      </c>
      <c r="AD28">
        <v>49431</v>
      </c>
      <c r="AE28">
        <v>10143</v>
      </c>
      <c r="AF28">
        <v>2358</v>
      </c>
      <c r="AG28">
        <v>80718</v>
      </c>
      <c r="AH28">
        <v>148721</v>
      </c>
      <c r="AI28">
        <v>50962</v>
      </c>
      <c r="AJ28">
        <v>235738</v>
      </c>
      <c r="AK28">
        <v>-36055</v>
      </c>
      <c r="AL28">
        <v>10637</v>
      </c>
      <c r="AM28">
        <v>3331</v>
      </c>
      <c r="AN28">
        <v>743</v>
      </c>
      <c r="AO28">
        <v>184246</v>
      </c>
      <c r="AP28">
        <v>49451</v>
      </c>
      <c r="AQ28">
        <v>7573</v>
      </c>
      <c r="AR28">
        <v>657</v>
      </c>
      <c r="AS28">
        <v>90536</v>
      </c>
      <c r="AT28">
        <v>60088</v>
      </c>
      <c r="AU28">
        <v>12304</v>
      </c>
      <c r="AV28">
        <v>274782</v>
      </c>
      <c r="AW28">
        <v>-202390</v>
      </c>
      <c r="AX28">
        <v>98361</v>
      </c>
      <c r="AY28">
        <v>40804</v>
      </c>
      <c r="AZ28">
        <v>8287</v>
      </c>
      <c r="BA28">
        <v>61790</v>
      </c>
      <c r="BB28">
        <v>38932</v>
      </c>
      <c r="BC28">
        <v>7845</v>
      </c>
      <c r="BD28">
        <v>2485</v>
      </c>
      <c r="BE28">
        <v>83138</v>
      </c>
      <c r="BF28">
        <v>137293</v>
      </c>
      <c r="BG28">
        <v>59421</v>
      </c>
      <c r="BH28">
        <v>144928</v>
      </c>
      <c r="BI28">
        <v>51786</v>
      </c>
      <c r="BJ28">
        <v>3480</v>
      </c>
      <c r="BK28">
        <v>1513</v>
      </c>
      <c r="BL28">
        <v>276</v>
      </c>
      <c r="BM28">
        <v>191371</v>
      </c>
      <c r="BN28">
        <v>45403</v>
      </c>
      <c r="BO28">
        <v>6803</v>
      </c>
      <c r="BP28">
        <v>2984</v>
      </c>
      <c r="BQ28">
        <v>72742</v>
      </c>
      <c r="BR28">
        <v>48883</v>
      </c>
      <c r="BS28">
        <v>11576</v>
      </c>
      <c r="BT28">
        <v>264113</v>
      </c>
      <c r="BU28">
        <v>-203654</v>
      </c>
      <c r="BV28">
        <v>0</v>
      </c>
      <c r="BW28">
        <v>0</v>
      </c>
      <c r="BX28">
        <v>0</v>
      </c>
      <c r="BY28">
        <v>0</v>
      </c>
      <c r="BZ28">
        <v>0</v>
      </c>
      <c r="CA28">
        <v>0</v>
      </c>
      <c r="CB28">
        <v>0</v>
      </c>
      <c r="CC28">
        <v>0</v>
      </c>
      <c r="CD28">
        <v>0</v>
      </c>
      <c r="CE28">
        <v>0</v>
      </c>
      <c r="CF28">
        <v>0</v>
      </c>
      <c r="CG28">
        <v>0</v>
      </c>
      <c r="CH28">
        <v>5693</v>
      </c>
      <c r="CI28">
        <v>2987</v>
      </c>
      <c r="CJ28">
        <v>887</v>
      </c>
      <c r="CK28">
        <v>92629</v>
      </c>
      <c r="CL28">
        <v>40409</v>
      </c>
      <c r="CM28">
        <v>5301</v>
      </c>
      <c r="CN28">
        <v>2739</v>
      </c>
      <c r="CO28">
        <v>56523</v>
      </c>
      <c r="CP28">
        <v>46102</v>
      </c>
      <c r="CQ28">
        <v>11914</v>
      </c>
      <c r="CR28">
        <v>149152</v>
      </c>
      <c r="CS28">
        <v>-91136</v>
      </c>
      <c r="CT28">
        <v>123151</v>
      </c>
      <c r="CU28">
        <v>49109</v>
      </c>
      <c r="CV28">
        <v>7550</v>
      </c>
      <c r="CW28">
        <v>110472</v>
      </c>
      <c r="CX28">
        <v>45770</v>
      </c>
      <c r="CY28">
        <v>7319</v>
      </c>
      <c r="CZ28">
        <v>4996</v>
      </c>
      <c r="DA28">
        <v>97153</v>
      </c>
      <c r="DB28">
        <v>168921</v>
      </c>
      <c r="DC28">
        <v>68974</v>
      </c>
      <c r="DD28">
        <v>207625</v>
      </c>
      <c r="DE28">
        <v>30270</v>
      </c>
      <c r="DF28">
        <v>17902</v>
      </c>
      <c r="DG28">
        <v>6995</v>
      </c>
      <c r="DH28">
        <v>1308</v>
      </c>
      <c r="DI28">
        <v>113486</v>
      </c>
      <c r="DJ28">
        <v>46209</v>
      </c>
      <c r="DK28">
        <v>3679</v>
      </c>
      <c r="DL28">
        <v>2968</v>
      </c>
      <c r="DM28">
        <v>100007</v>
      </c>
      <c r="DN28">
        <v>64111</v>
      </c>
      <c r="DO28">
        <v>14950</v>
      </c>
      <c r="DP28">
        <v>213493</v>
      </c>
      <c r="DQ28">
        <v>-134432</v>
      </c>
      <c r="DR28">
        <v>27528</v>
      </c>
      <c r="DS28">
        <v>13418</v>
      </c>
      <c r="DT28">
        <v>2566</v>
      </c>
      <c r="DU28">
        <v>178905</v>
      </c>
      <c r="DV28">
        <v>24973</v>
      </c>
      <c r="DW28">
        <v>9097</v>
      </c>
      <c r="DX28">
        <v>2687</v>
      </c>
      <c r="DY28">
        <v>82764</v>
      </c>
      <c r="DZ28">
        <v>52501</v>
      </c>
      <c r="EA28">
        <v>27768</v>
      </c>
      <c r="EB28">
        <v>261669</v>
      </c>
      <c r="EC28">
        <v>-181400</v>
      </c>
      <c r="ED28">
        <v>64972</v>
      </c>
      <c r="EE28">
        <v>25699</v>
      </c>
      <c r="EF28">
        <v>6374</v>
      </c>
      <c r="EG28">
        <v>122735</v>
      </c>
      <c r="EH28">
        <v>21474</v>
      </c>
      <c r="EI28">
        <v>4301</v>
      </c>
      <c r="EJ28">
        <v>4819</v>
      </c>
      <c r="EK28">
        <v>65695</v>
      </c>
      <c r="EL28">
        <v>86446</v>
      </c>
      <c r="EM28">
        <v>41193</v>
      </c>
      <c r="EN28">
        <v>188430</v>
      </c>
      <c r="EO28">
        <v>-60791</v>
      </c>
      <c r="EP28">
        <v>33129</v>
      </c>
      <c r="EQ28">
        <v>14817</v>
      </c>
      <c r="ER28">
        <v>3294</v>
      </c>
      <c r="ES28">
        <v>189944</v>
      </c>
      <c r="ET28">
        <v>35141</v>
      </c>
      <c r="EU28">
        <v>3421</v>
      </c>
      <c r="EV28">
        <v>1734</v>
      </c>
      <c r="EW28">
        <v>83237</v>
      </c>
      <c r="EX28">
        <v>68270</v>
      </c>
      <c r="EY28">
        <v>23266</v>
      </c>
      <c r="EZ28">
        <v>273181</v>
      </c>
      <c r="FA28">
        <v>-181645</v>
      </c>
      <c r="FB28">
        <v>0</v>
      </c>
      <c r="FC28">
        <v>0</v>
      </c>
      <c r="FD28">
        <v>0</v>
      </c>
      <c r="FE28">
        <v>0</v>
      </c>
      <c r="FF28">
        <v>0</v>
      </c>
      <c r="FG28">
        <v>0</v>
      </c>
      <c r="FH28">
        <v>0</v>
      </c>
      <c r="FI28">
        <v>0</v>
      </c>
      <c r="FJ28">
        <v>0</v>
      </c>
      <c r="FK28">
        <v>0</v>
      </c>
      <c r="FL28">
        <v>0</v>
      </c>
      <c r="FM28">
        <v>0</v>
      </c>
      <c r="FN28">
        <v>32474</v>
      </c>
      <c r="FO28">
        <v>11859</v>
      </c>
      <c r="FP28">
        <v>2795</v>
      </c>
      <c r="FQ28">
        <v>116844</v>
      </c>
      <c r="FR28">
        <v>21230</v>
      </c>
      <c r="FS28">
        <v>4891</v>
      </c>
      <c r="FT28">
        <v>3056</v>
      </c>
      <c r="FU28">
        <v>89419</v>
      </c>
      <c r="FV28">
        <v>53704</v>
      </c>
      <c r="FW28">
        <v>22601</v>
      </c>
      <c r="FX28">
        <v>206263</v>
      </c>
      <c r="FY28">
        <v>-129958</v>
      </c>
      <c r="FZ28">
        <v>62253</v>
      </c>
      <c r="GA28">
        <v>23747</v>
      </c>
      <c r="GB28">
        <v>7119</v>
      </c>
      <c r="GC28">
        <v>193726</v>
      </c>
      <c r="GD28">
        <v>26385</v>
      </c>
      <c r="GE28">
        <v>5937</v>
      </c>
      <c r="GF28">
        <v>2032</v>
      </c>
      <c r="GG28">
        <v>86745</v>
      </c>
      <c r="GH28">
        <v>88638</v>
      </c>
      <c r="GI28">
        <v>38835</v>
      </c>
      <c r="GJ28">
        <v>280471</v>
      </c>
      <c r="GK28">
        <v>-152998</v>
      </c>
      <c r="GL28">
        <v>86975</v>
      </c>
      <c r="GM28">
        <v>36936</v>
      </c>
      <c r="GN28">
        <v>7322</v>
      </c>
      <c r="GO28">
        <v>121612</v>
      </c>
      <c r="GP28">
        <v>52095</v>
      </c>
      <c r="GQ28">
        <v>13110</v>
      </c>
      <c r="GR28">
        <v>2838</v>
      </c>
      <c r="GS28">
        <v>53145</v>
      </c>
      <c r="GT28">
        <v>139070</v>
      </c>
      <c r="GU28">
        <v>60206</v>
      </c>
      <c r="GV28">
        <v>174757</v>
      </c>
      <c r="GW28">
        <v>24519</v>
      </c>
      <c r="GX28">
        <v>80114</v>
      </c>
      <c r="GY28">
        <v>31724</v>
      </c>
      <c r="GZ28">
        <v>8815</v>
      </c>
      <c r="HA28">
        <v>165012</v>
      </c>
      <c r="HB28">
        <v>44293</v>
      </c>
      <c r="HC28">
        <v>9189</v>
      </c>
      <c r="HD28">
        <v>5463</v>
      </c>
      <c r="HE28">
        <v>116331</v>
      </c>
      <c r="HF28">
        <v>124407</v>
      </c>
      <c r="HG28">
        <v>55191</v>
      </c>
      <c r="HH28">
        <v>281343</v>
      </c>
      <c r="HI28">
        <v>-101745</v>
      </c>
      <c r="HJ28">
        <v>95537</v>
      </c>
      <c r="HK28">
        <v>37360</v>
      </c>
      <c r="HL28">
        <v>10074</v>
      </c>
      <c r="HM28">
        <v>189407</v>
      </c>
      <c r="HN28">
        <v>53459</v>
      </c>
      <c r="HO28">
        <v>15357</v>
      </c>
      <c r="HP28">
        <v>4175</v>
      </c>
      <c r="HQ28">
        <v>107477</v>
      </c>
      <c r="HR28">
        <v>148996</v>
      </c>
      <c r="HS28">
        <v>66966</v>
      </c>
      <c r="HT28">
        <v>296884</v>
      </c>
      <c r="HU28">
        <v>-80922</v>
      </c>
      <c r="HV28">
        <v>89028</v>
      </c>
      <c r="HW28">
        <v>29685</v>
      </c>
      <c r="HX28">
        <v>5852</v>
      </c>
      <c r="HY28">
        <v>201404</v>
      </c>
      <c r="HZ28">
        <v>51160</v>
      </c>
      <c r="IA28">
        <v>13631</v>
      </c>
      <c r="IB28">
        <v>2568</v>
      </c>
      <c r="IC28">
        <v>115172</v>
      </c>
      <c r="ID28">
        <v>140188</v>
      </c>
      <c r="IE28">
        <v>51736</v>
      </c>
      <c r="IF28">
        <v>316576</v>
      </c>
      <c r="IG28">
        <v>-124652</v>
      </c>
      <c r="IH28">
        <v>86156</v>
      </c>
      <c r="II28">
        <v>32152</v>
      </c>
      <c r="IJ28">
        <v>6535</v>
      </c>
      <c r="IK28">
        <v>221959</v>
      </c>
      <c r="IL28">
        <v>32593</v>
      </c>
      <c r="IM28">
        <v>6133</v>
      </c>
      <c r="IN28">
        <v>1061</v>
      </c>
      <c r="IO28">
        <v>110111</v>
      </c>
      <c r="IP28">
        <v>118749</v>
      </c>
      <c r="IQ28">
        <v>45881</v>
      </c>
      <c r="IR28">
        <v>332070</v>
      </c>
      <c r="IS28">
        <v>-167440</v>
      </c>
      <c r="IT28">
        <v>49439</v>
      </c>
      <c r="IU28">
        <v>15533</v>
      </c>
      <c r="IV28">
        <v>2525</v>
      </c>
      <c r="IW28">
        <v>228033</v>
      </c>
      <c r="IX28">
        <v>33321</v>
      </c>
      <c r="IY28">
        <v>7687</v>
      </c>
      <c r="IZ28">
        <v>2213</v>
      </c>
      <c r="JA28">
        <v>103449</v>
      </c>
      <c r="JB28">
        <v>82760</v>
      </c>
      <c r="JC28">
        <v>27958</v>
      </c>
      <c r="JD28">
        <v>331482</v>
      </c>
      <c r="JE28">
        <v>-220764</v>
      </c>
      <c r="JF28">
        <v>55494</v>
      </c>
      <c r="JG28">
        <v>20679</v>
      </c>
      <c r="JH28">
        <v>6144</v>
      </c>
      <c r="JI28">
        <v>233836</v>
      </c>
      <c r="JJ28">
        <v>33867</v>
      </c>
      <c r="JK28">
        <v>9045</v>
      </c>
      <c r="JL28">
        <v>2148</v>
      </c>
      <c r="JM28">
        <v>123976</v>
      </c>
      <c r="JN28">
        <v>89361</v>
      </c>
      <c r="JO28">
        <v>38016</v>
      </c>
      <c r="JP28">
        <v>357812</v>
      </c>
      <c r="JQ28">
        <v>-230435</v>
      </c>
      <c r="JR28">
        <v>82468</v>
      </c>
      <c r="JS28">
        <v>40915</v>
      </c>
      <c r="JT28">
        <v>6687</v>
      </c>
      <c r="JU28">
        <v>195106</v>
      </c>
      <c r="JV28">
        <v>30895</v>
      </c>
      <c r="JW28">
        <v>9274</v>
      </c>
      <c r="JX28">
        <v>2515</v>
      </c>
      <c r="JY28">
        <v>87985</v>
      </c>
      <c r="JZ28">
        <v>113363</v>
      </c>
      <c r="KA28">
        <v>59391</v>
      </c>
      <c r="KB28">
        <v>283091</v>
      </c>
      <c r="KC28">
        <v>-110337</v>
      </c>
      <c r="KD28">
        <v>55801</v>
      </c>
      <c r="KE28">
        <v>27794</v>
      </c>
      <c r="KF28">
        <v>5275</v>
      </c>
      <c r="KG28">
        <v>200453</v>
      </c>
      <c r="KH28">
        <v>25676</v>
      </c>
      <c r="KI28">
        <v>7245</v>
      </c>
      <c r="KJ28">
        <v>2063</v>
      </c>
      <c r="KK28">
        <v>87544</v>
      </c>
      <c r="KL28">
        <v>81477</v>
      </c>
      <c r="KM28">
        <v>42377</v>
      </c>
      <c r="KN28">
        <v>287997</v>
      </c>
      <c r="KO28">
        <v>-164143</v>
      </c>
      <c r="KP28">
        <v>70341</v>
      </c>
      <c r="KQ28">
        <v>39867</v>
      </c>
      <c r="KR28">
        <v>6289</v>
      </c>
      <c r="KS28">
        <v>194554</v>
      </c>
      <c r="KT28">
        <v>32952</v>
      </c>
      <c r="KU28">
        <v>10278</v>
      </c>
      <c r="KV28">
        <v>2166</v>
      </c>
      <c r="KW28">
        <v>82790</v>
      </c>
      <c r="KX28">
        <v>103293</v>
      </c>
      <c r="KY28">
        <v>58600</v>
      </c>
      <c r="KZ28">
        <v>277344</v>
      </c>
      <c r="LA28">
        <v>-115451</v>
      </c>
      <c r="LB28">
        <v>85111</v>
      </c>
      <c r="LC28">
        <v>40922</v>
      </c>
      <c r="LD28">
        <v>7235</v>
      </c>
      <c r="LE28">
        <v>144207</v>
      </c>
      <c r="LF28">
        <v>42920</v>
      </c>
      <c r="LG28">
        <v>16171</v>
      </c>
      <c r="LH28">
        <v>3526</v>
      </c>
      <c r="LI28">
        <v>70524</v>
      </c>
      <c r="LJ28">
        <v>128031</v>
      </c>
      <c r="LK28">
        <v>67854</v>
      </c>
      <c r="LL28">
        <v>214731</v>
      </c>
      <c r="LM28">
        <v>-18846</v>
      </c>
      <c r="LN28">
        <v>70442</v>
      </c>
      <c r="LO28">
        <v>50143</v>
      </c>
      <c r="LP28">
        <v>6098</v>
      </c>
      <c r="LQ28">
        <v>203542</v>
      </c>
      <c r="LR28">
        <v>41361</v>
      </c>
      <c r="LS28">
        <v>14092</v>
      </c>
      <c r="LT28">
        <v>3847</v>
      </c>
      <c r="LU28">
        <v>121225</v>
      </c>
      <c r="LV28">
        <v>111803</v>
      </c>
      <c r="LW28">
        <v>74180</v>
      </c>
      <c r="LX28">
        <v>324767</v>
      </c>
      <c r="LY28">
        <v>-138784</v>
      </c>
      <c r="LZ28">
        <v>78788</v>
      </c>
      <c r="MA28">
        <v>41896</v>
      </c>
      <c r="MB28">
        <v>6759</v>
      </c>
      <c r="MC28">
        <v>268440</v>
      </c>
      <c r="MD28">
        <v>45668</v>
      </c>
      <c r="ME28">
        <v>14810</v>
      </c>
      <c r="MF28">
        <v>5044</v>
      </c>
      <c r="MG28">
        <v>153148</v>
      </c>
      <c r="MH28">
        <v>124456</v>
      </c>
      <c r="MI28">
        <v>68509</v>
      </c>
      <c r="MJ28">
        <v>421588</v>
      </c>
      <c r="MK28">
        <v>-228623</v>
      </c>
      <c r="ML28">
        <v>74311</v>
      </c>
      <c r="MM28">
        <v>36144</v>
      </c>
      <c r="MN28">
        <v>7639</v>
      </c>
      <c r="MO28">
        <v>277795</v>
      </c>
      <c r="MP28">
        <v>39116</v>
      </c>
      <c r="MQ28">
        <v>11050</v>
      </c>
      <c r="MR28">
        <v>2833</v>
      </c>
      <c r="MS28">
        <v>135294</v>
      </c>
      <c r="MT28">
        <v>113427</v>
      </c>
      <c r="MU28">
        <v>57666</v>
      </c>
      <c r="MV28">
        <v>413089</v>
      </c>
      <c r="MW28">
        <v>-241996</v>
      </c>
      <c r="MX28">
        <v>44431</v>
      </c>
      <c r="MY28">
        <v>23233</v>
      </c>
      <c r="MZ28">
        <v>5471</v>
      </c>
      <c r="NA28">
        <v>263418</v>
      </c>
      <c r="NB28">
        <v>27182</v>
      </c>
      <c r="NC28">
        <v>5705</v>
      </c>
      <c r="ND28">
        <v>2907</v>
      </c>
      <c r="NE28">
        <v>122757</v>
      </c>
      <c r="NF28">
        <v>71613</v>
      </c>
      <c r="NG28">
        <v>37316</v>
      </c>
      <c r="NH28">
        <v>386175</v>
      </c>
      <c r="NI28">
        <v>-277246</v>
      </c>
      <c r="NJ28">
        <v>69899</v>
      </c>
      <c r="NK28">
        <v>42977</v>
      </c>
      <c r="NL28">
        <v>6431</v>
      </c>
      <c r="NM28">
        <v>235819</v>
      </c>
      <c r="NN28">
        <v>22503</v>
      </c>
      <c r="NO28">
        <v>8239</v>
      </c>
      <c r="NP28">
        <v>883</v>
      </c>
      <c r="NQ28">
        <v>111005</v>
      </c>
      <c r="NR28">
        <v>92402</v>
      </c>
      <c r="NS28">
        <v>58530</v>
      </c>
      <c r="NT28">
        <v>346824</v>
      </c>
      <c r="NU28">
        <v>-195892</v>
      </c>
      <c r="NV28">
        <v>76094</v>
      </c>
      <c r="NW28">
        <v>44440</v>
      </c>
      <c r="NX28">
        <v>8564</v>
      </c>
      <c r="NY28">
        <v>278082</v>
      </c>
      <c r="NZ28">
        <v>32911</v>
      </c>
      <c r="OA28">
        <v>8108</v>
      </c>
      <c r="OB28">
        <v>1161</v>
      </c>
      <c r="OC28">
        <v>130429</v>
      </c>
      <c r="OD28">
        <v>109005</v>
      </c>
      <c r="OE28">
        <v>62273</v>
      </c>
      <c r="OF28">
        <v>408511</v>
      </c>
      <c r="OG28">
        <v>-237233</v>
      </c>
      <c r="OH28">
        <v>60074</v>
      </c>
      <c r="OI28">
        <v>37553</v>
      </c>
      <c r="OJ28">
        <v>5920</v>
      </c>
      <c r="OK28">
        <v>204260</v>
      </c>
      <c r="OL28">
        <v>31156</v>
      </c>
      <c r="OM28">
        <v>11209</v>
      </c>
      <c r="ON28">
        <v>2376</v>
      </c>
      <c r="OO28">
        <v>106539</v>
      </c>
      <c r="OP28">
        <v>91230</v>
      </c>
      <c r="OQ28">
        <v>57058</v>
      </c>
      <c r="OR28">
        <v>310799</v>
      </c>
      <c r="OS28">
        <v>-162511</v>
      </c>
      <c r="OT28">
        <v>76339</v>
      </c>
      <c r="OU28">
        <v>48409</v>
      </c>
      <c r="OV28">
        <v>7344</v>
      </c>
      <c r="OW28">
        <v>270569</v>
      </c>
      <c r="OX28">
        <v>39929</v>
      </c>
      <c r="OY28">
        <v>11498</v>
      </c>
      <c r="OZ28">
        <v>2659</v>
      </c>
      <c r="PA28">
        <v>132630</v>
      </c>
      <c r="PB28">
        <v>116268</v>
      </c>
      <c r="PC28">
        <v>69910</v>
      </c>
      <c r="PD28">
        <v>403199</v>
      </c>
      <c r="PE28">
        <v>-217021</v>
      </c>
      <c r="PF28">
        <v>74136</v>
      </c>
      <c r="PG28">
        <v>40931</v>
      </c>
      <c r="PH28">
        <v>6181</v>
      </c>
      <c r="PI28">
        <v>260656</v>
      </c>
      <c r="PJ28">
        <v>33905</v>
      </c>
      <c r="PK28">
        <v>12580</v>
      </c>
      <c r="PL28">
        <v>4353</v>
      </c>
      <c r="PM28">
        <v>112435</v>
      </c>
      <c r="PN28">
        <v>108041</v>
      </c>
      <c r="PO28">
        <v>64045</v>
      </c>
      <c r="PP28">
        <v>373091</v>
      </c>
      <c r="PQ28">
        <v>-201005</v>
      </c>
      <c r="PR28">
        <v>85853</v>
      </c>
      <c r="PS28">
        <v>47986</v>
      </c>
      <c r="PT28">
        <v>9557</v>
      </c>
      <c r="PU28">
        <v>257417</v>
      </c>
      <c r="PV28">
        <v>51968</v>
      </c>
      <c r="PW28">
        <v>14178</v>
      </c>
      <c r="PX28">
        <v>10839</v>
      </c>
      <c r="PY28">
        <v>137579</v>
      </c>
      <c r="PZ28">
        <v>137821</v>
      </c>
      <c r="QA28">
        <v>82560</v>
      </c>
      <c r="QB28">
        <v>394996</v>
      </c>
      <c r="QC28">
        <v>-174615</v>
      </c>
      <c r="QD28">
        <v>90576</v>
      </c>
      <c r="QE28">
        <v>49507</v>
      </c>
      <c r="QF28">
        <v>10670</v>
      </c>
      <c r="QG28">
        <v>249340</v>
      </c>
      <c r="QH28">
        <v>35846</v>
      </c>
      <c r="QI28">
        <v>10305</v>
      </c>
      <c r="QJ28">
        <v>7891</v>
      </c>
      <c r="QK28">
        <v>130824</v>
      </c>
      <c r="QL28">
        <v>126422</v>
      </c>
      <c r="QM28">
        <v>78373</v>
      </c>
      <c r="QN28">
        <v>380164</v>
      </c>
      <c r="QO28">
        <v>-175369</v>
      </c>
      <c r="QP28">
        <v>85516</v>
      </c>
      <c r="QQ28">
        <v>44471</v>
      </c>
      <c r="QR28">
        <v>7083</v>
      </c>
      <c r="QS28">
        <v>305867</v>
      </c>
      <c r="QT28">
        <v>54160</v>
      </c>
      <c r="QU28">
        <v>11686</v>
      </c>
      <c r="QV28">
        <v>8385</v>
      </c>
      <c r="QW28">
        <v>186380</v>
      </c>
      <c r="QX28">
        <v>139676</v>
      </c>
      <c r="QY28">
        <v>71625</v>
      </c>
      <c r="QZ28">
        <v>492247</v>
      </c>
      <c r="RA28">
        <v>-280946</v>
      </c>
      <c r="RB28">
        <v>94586</v>
      </c>
      <c r="RC28">
        <v>49702</v>
      </c>
      <c r="RD28">
        <v>7492</v>
      </c>
      <c r="RE28">
        <v>243214</v>
      </c>
      <c r="RF28">
        <v>72887</v>
      </c>
      <c r="RG28">
        <v>15419</v>
      </c>
      <c r="RH28">
        <v>18774</v>
      </c>
      <c r="RI28">
        <v>148600</v>
      </c>
      <c r="RJ28">
        <v>167473</v>
      </c>
      <c r="RK28">
        <v>91387</v>
      </c>
      <c r="RL28">
        <v>391814</v>
      </c>
      <c r="RM28">
        <v>-132954</v>
      </c>
      <c r="RN28">
        <v>92799</v>
      </c>
      <c r="RO28">
        <v>54843</v>
      </c>
      <c r="RP28">
        <v>7601</v>
      </c>
      <c r="RQ28">
        <v>288330</v>
      </c>
      <c r="RR28">
        <v>46074</v>
      </c>
      <c r="RS28">
        <v>11508</v>
      </c>
      <c r="RT28">
        <v>4374</v>
      </c>
      <c r="RU28">
        <v>156324</v>
      </c>
      <c r="RV28">
        <v>138873</v>
      </c>
      <c r="RW28">
        <v>78326</v>
      </c>
      <c r="RX28">
        <v>444654</v>
      </c>
      <c r="RY28">
        <v>-227455</v>
      </c>
      <c r="RZ28">
        <v>126837</v>
      </c>
      <c r="SA28">
        <v>59845</v>
      </c>
      <c r="SB28">
        <v>8994</v>
      </c>
      <c r="SC28">
        <v>176922</v>
      </c>
      <c r="SD28">
        <v>61040</v>
      </c>
      <c r="SE28">
        <v>14446</v>
      </c>
      <c r="SF28">
        <v>10267</v>
      </c>
      <c r="SG28">
        <v>165076</v>
      </c>
      <c r="SH28">
        <v>187877</v>
      </c>
      <c r="SI28">
        <v>93552</v>
      </c>
      <c r="SJ28">
        <v>341998</v>
      </c>
      <c r="SK28">
        <v>-60569</v>
      </c>
      <c r="SL28">
        <v>107351</v>
      </c>
      <c r="SM28">
        <v>57668</v>
      </c>
      <c r="SN28">
        <v>9688</v>
      </c>
      <c r="SO28">
        <v>392487</v>
      </c>
      <c r="SP28">
        <v>52228</v>
      </c>
      <c r="SQ28">
        <v>16831</v>
      </c>
      <c r="SR28">
        <v>4818</v>
      </c>
      <c r="SS28">
        <v>184622</v>
      </c>
      <c r="ST28">
        <v>159579</v>
      </c>
      <c r="SU28">
        <v>89005</v>
      </c>
      <c r="SV28">
        <v>577109</v>
      </c>
      <c r="SW28">
        <v>-328525</v>
      </c>
      <c r="SX28">
        <v>117215</v>
      </c>
      <c r="SY28">
        <v>65549</v>
      </c>
      <c r="SZ28">
        <v>8995</v>
      </c>
      <c r="TA28">
        <v>231663</v>
      </c>
      <c r="TB28">
        <v>50507</v>
      </c>
      <c r="TC28">
        <v>13694</v>
      </c>
      <c r="TD28">
        <v>8227</v>
      </c>
      <c r="TE28">
        <v>196106</v>
      </c>
      <c r="TF28">
        <v>167722</v>
      </c>
      <c r="TG28">
        <v>96465</v>
      </c>
      <c r="TH28">
        <v>427769</v>
      </c>
      <c r="TI28">
        <v>-163582</v>
      </c>
      <c r="TJ28">
        <v>154616</v>
      </c>
      <c r="TK28">
        <v>65122</v>
      </c>
      <c r="TL28">
        <v>10626</v>
      </c>
      <c r="TM28">
        <v>315971</v>
      </c>
      <c r="TN28">
        <v>82170</v>
      </c>
      <c r="TO28">
        <v>13502</v>
      </c>
      <c r="TP28">
        <v>2159</v>
      </c>
      <c r="TQ28">
        <v>241851</v>
      </c>
      <c r="TR28">
        <v>236786</v>
      </c>
      <c r="TS28">
        <v>91409</v>
      </c>
      <c r="TT28">
        <v>557822</v>
      </c>
      <c r="TU28">
        <v>-229627</v>
      </c>
      <c r="TV28">
        <v>125835</v>
      </c>
      <c r="TW28">
        <v>49644</v>
      </c>
      <c r="TX28">
        <v>12031</v>
      </c>
      <c r="TY28">
        <v>230454</v>
      </c>
      <c r="TZ28">
        <v>34687</v>
      </c>
      <c r="UA28">
        <v>10661</v>
      </c>
      <c r="UB28">
        <v>1998</v>
      </c>
      <c r="UC28">
        <v>172256</v>
      </c>
      <c r="UD28">
        <v>160522</v>
      </c>
      <c r="UE28">
        <v>74334</v>
      </c>
      <c r="UF28">
        <v>402710</v>
      </c>
      <c r="UG28">
        <v>-167854</v>
      </c>
      <c r="UH28">
        <v>87811</v>
      </c>
      <c r="UI28">
        <v>48035</v>
      </c>
      <c r="UJ28">
        <v>4965</v>
      </c>
      <c r="UK28">
        <v>212679</v>
      </c>
      <c r="UL28">
        <v>37277</v>
      </c>
      <c r="UM28">
        <v>18968</v>
      </c>
      <c r="UN28">
        <v>743</v>
      </c>
      <c r="UO28">
        <v>186745</v>
      </c>
      <c r="UP28">
        <v>125088</v>
      </c>
      <c r="UQ28">
        <v>72711</v>
      </c>
      <c r="UR28">
        <v>399424</v>
      </c>
      <c r="US28">
        <v>-201625</v>
      </c>
      <c r="UT28">
        <v>125892</v>
      </c>
      <c r="UU28">
        <v>65563</v>
      </c>
      <c r="UV28">
        <v>9347</v>
      </c>
      <c r="UW28">
        <v>180296</v>
      </c>
      <c r="UX28">
        <v>63077</v>
      </c>
      <c r="UY28">
        <v>17120</v>
      </c>
      <c r="UZ28">
        <v>1546</v>
      </c>
      <c r="VA28">
        <v>239076</v>
      </c>
      <c r="VB28">
        <v>188969</v>
      </c>
      <c r="VC28">
        <v>93576</v>
      </c>
      <c r="VD28">
        <v>419372</v>
      </c>
      <c r="VE28">
        <v>-136827</v>
      </c>
      <c r="VF28">
        <v>53970</v>
      </c>
      <c r="VG28">
        <v>28328</v>
      </c>
      <c r="VH28">
        <v>3852</v>
      </c>
      <c r="VI28">
        <v>275718</v>
      </c>
      <c r="VJ28">
        <v>88391</v>
      </c>
      <c r="VK28">
        <v>24207</v>
      </c>
      <c r="VL28">
        <v>1341</v>
      </c>
      <c r="VM28">
        <v>216901</v>
      </c>
      <c r="VN28">
        <v>142361</v>
      </c>
      <c r="VO28">
        <v>57728</v>
      </c>
      <c r="VP28">
        <v>492619</v>
      </c>
      <c r="VQ28">
        <v>-292530</v>
      </c>
      <c r="VR28">
        <v>97951</v>
      </c>
      <c r="VS28">
        <v>46913</v>
      </c>
      <c r="VT28">
        <v>8238</v>
      </c>
      <c r="VU28">
        <v>269450</v>
      </c>
      <c r="VV28">
        <v>69920</v>
      </c>
      <c r="VW28">
        <v>27930</v>
      </c>
      <c r="VX28">
        <v>1672</v>
      </c>
      <c r="VY28">
        <v>225403</v>
      </c>
      <c r="VZ28">
        <v>167871</v>
      </c>
      <c r="WA28">
        <v>84753</v>
      </c>
      <c r="WB28">
        <v>494853</v>
      </c>
      <c r="WC28">
        <v>-242229</v>
      </c>
      <c r="WD28">
        <v>156408</v>
      </c>
      <c r="WE28">
        <v>44572</v>
      </c>
      <c r="WF28">
        <v>13176</v>
      </c>
      <c r="WG28">
        <v>209443</v>
      </c>
      <c r="WH28">
        <v>79800</v>
      </c>
      <c r="WI28">
        <v>28451</v>
      </c>
      <c r="WJ28">
        <v>1193</v>
      </c>
      <c r="WK28">
        <v>225176</v>
      </c>
      <c r="WL28">
        <v>236208</v>
      </c>
      <c r="WM28">
        <v>87392</v>
      </c>
      <c r="WN28">
        <v>434619</v>
      </c>
      <c r="WO28">
        <v>-111019</v>
      </c>
      <c r="WP28">
        <v>183567</v>
      </c>
      <c r="WQ28">
        <v>42578</v>
      </c>
      <c r="WR28">
        <v>13171</v>
      </c>
      <c r="WS28">
        <v>255396</v>
      </c>
      <c r="WT28">
        <v>83335</v>
      </c>
      <c r="WU28">
        <v>23718</v>
      </c>
      <c r="WV28">
        <v>3050</v>
      </c>
      <c r="WW28">
        <v>253543</v>
      </c>
      <c r="WX28">
        <v>266902</v>
      </c>
      <c r="WY28">
        <v>82517</v>
      </c>
      <c r="WZ28">
        <v>508939</v>
      </c>
      <c r="XA28">
        <v>-159520</v>
      </c>
      <c r="XB28">
        <v>177461</v>
      </c>
      <c r="XC28">
        <v>50689</v>
      </c>
      <c r="XD28">
        <v>14212</v>
      </c>
      <c r="XE28">
        <v>256016</v>
      </c>
      <c r="XF28">
        <v>83188</v>
      </c>
      <c r="XG28">
        <v>20561</v>
      </c>
      <c r="XH28">
        <v>976</v>
      </c>
      <c r="XI28">
        <v>264070</v>
      </c>
      <c r="XJ28">
        <v>260649</v>
      </c>
      <c r="XK28">
        <v>86438</v>
      </c>
      <c r="XL28">
        <v>520086</v>
      </c>
      <c r="XM28">
        <v>-172999</v>
      </c>
      <c r="XN28">
        <v>187792</v>
      </c>
      <c r="XO28">
        <v>28453</v>
      </c>
      <c r="XP28">
        <v>12153</v>
      </c>
      <c r="XQ28">
        <v>328698</v>
      </c>
      <c r="XR28">
        <v>77285</v>
      </c>
      <c r="XS28">
        <v>18834</v>
      </c>
      <c r="XT28">
        <v>634</v>
      </c>
      <c r="XU28">
        <v>240761</v>
      </c>
      <c r="XV28">
        <v>265077</v>
      </c>
      <c r="XW28">
        <v>60074</v>
      </c>
      <c r="XX28">
        <v>569459</v>
      </c>
      <c r="XY28">
        <v>-244308</v>
      </c>
      <c r="XZ28">
        <v>155758</v>
      </c>
      <c r="YA28">
        <v>63853</v>
      </c>
      <c r="YB28">
        <v>12085</v>
      </c>
      <c r="YC28">
        <v>371478</v>
      </c>
      <c r="YD28">
        <v>95354</v>
      </c>
      <c r="YE28">
        <v>29024</v>
      </c>
      <c r="YF28">
        <v>703</v>
      </c>
      <c r="YG28">
        <v>261896</v>
      </c>
      <c r="YH28">
        <v>251112</v>
      </c>
      <c r="YI28">
        <v>105665</v>
      </c>
      <c r="YJ28">
        <v>633374</v>
      </c>
      <c r="YK28">
        <v>-276597</v>
      </c>
      <c r="YL28">
        <v>160794</v>
      </c>
      <c r="YM28">
        <v>52418</v>
      </c>
      <c r="YN28">
        <v>12172</v>
      </c>
      <c r="YO28">
        <v>322128</v>
      </c>
      <c r="YP28">
        <v>75918</v>
      </c>
      <c r="YQ28">
        <v>22611</v>
      </c>
      <c r="YR28">
        <v>98</v>
      </c>
      <c r="YS28">
        <v>251307</v>
      </c>
      <c r="YT28">
        <v>236712</v>
      </c>
      <c r="YU28">
        <v>87299</v>
      </c>
      <c r="YV28">
        <v>573435</v>
      </c>
      <c r="YW28">
        <v>-249424</v>
      </c>
      <c r="YX28">
        <v>145129</v>
      </c>
      <c r="YY28">
        <v>41181</v>
      </c>
      <c r="YZ28">
        <v>11938</v>
      </c>
      <c r="ZA28">
        <v>269939</v>
      </c>
      <c r="ZB28">
        <v>66684</v>
      </c>
      <c r="ZC28">
        <v>19920</v>
      </c>
      <c r="ZD28">
        <v>305</v>
      </c>
      <c r="ZE28">
        <v>219730</v>
      </c>
      <c r="ZF28">
        <v>211813</v>
      </c>
      <c r="ZG28">
        <v>73344</v>
      </c>
      <c r="ZH28">
        <v>489669</v>
      </c>
      <c r="ZI28">
        <v>-204512</v>
      </c>
      <c r="ZJ28">
        <v>132867</v>
      </c>
      <c r="ZK28">
        <v>47643</v>
      </c>
      <c r="ZL28">
        <v>14408</v>
      </c>
      <c r="ZM28">
        <v>190895</v>
      </c>
      <c r="ZN28">
        <v>116242</v>
      </c>
      <c r="ZO28">
        <v>23329</v>
      </c>
      <c r="ZP28">
        <v>409</v>
      </c>
      <c r="ZQ28">
        <v>146865</v>
      </c>
      <c r="ZR28">
        <v>249109</v>
      </c>
      <c r="ZS28">
        <v>85789</v>
      </c>
      <c r="ZT28">
        <v>337760</v>
      </c>
      <c r="ZU28">
        <v>-2862</v>
      </c>
      <c r="ZV28">
        <v>114564</v>
      </c>
      <c r="ZW28">
        <v>54431</v>
      </c>
      <c r="ZX28">
        <v>18474</v>
      </c>
      <c r="ZY28">
        <v>217422</v>
      </c>
      <c r="ZZ28">
        <v>184664</v>
      </c>
      <c r="AAA28">
        <v>52810</v>
      </c>
      <c r="AAB28">
        <v>1741</v>
      </c>
      <c r="AAC28">
        <v>201460</v>
      </c>
      <c r="AAD28">
        <v>299228</v>
      </c>
      <c r="AAE28">
        <v>127456</v>
      </c>
      <c r="AAF28">
        <v>418882</v>
      </c>
      <c r="AAG28">
        <v>7802</v>
      </c>
      <c r="AAH28">
        <v>155665</v>
      </c>
      <c r="AAI28">
        <v>53025</v>
      </c>
      <c r="AAJ28">
        <v>20375</v>
      </c>
      <c r="AAK28">
        <v>245870</v>
      </c>
      <c r="AAL28">
        <v>182150</v>
      </c>
      <c r="AAM28">
        <v>26120</v>
      </c>
      <c r="AAN28">
        <v>1136</v>
      </c>
      <c r="AAO28">
        <v>208492</v>
      </c>
      <c r="AAP28">
        <v>337815</v>
      </c>
      <c r="AAQ28">
        <v>100656</v>
      </c>
      <c r="AAR28">
        <v>454362</v>
      </c>
      <c r="AAS28">
        <v>-15891</v>
      </c>
      <c r="AAT28">
        <v>224121</v>
      </c>
      <c r="AAU28">
        <v>61309</v>
      </c>
      <c r="AAV28">
        <v>16132</v>
      </c>
      <c r="AAW28">
        <v>180636</v>
      </c>
      <c r="AAX28">
        <v>144770</v>
      </c>
      <c r="AAY28">
        <v>11868</v>
      </c>
      <c r="AAZ28">
        <v>808</v>
      </c>
      <c r="ABA28">
        <v>176393</v>
      </c>
      <c r="ABB28">
        <v>368891</v>
      </c>
      <c r="ABC28">
        <v>90117</v>
      </c>
      <c r="ABD28">
        <v>357029</v>
      </c>
      <c r="ABE28">
        <v>101979</v>
      </c>
      <c r="ABF28">
        <v>284735</v>
      </c>
      <c r="ABG28">
        <v>68482</v>
      </c>
      <c r="ABH28">
        <v>22235</v>
      </c>
      <c r="ABI28">
        <v>268196</v>
      </c>
      <c r="ABJ28">
        <v>212097</v>
      </c>
      <c r="ABK28">
        <v>16256</v>
      </c>
      <c r="ABL28">
        <v>1787</v>
      </c>
      <c r="ABM28">
        <v>236256</v>
      </c>
      <c r="ABN28">
        <v>496832</v>
      </c>
      <c r="ABO28">
        <v>108760</v>
      </c>
      <c r="ABP28">
        <v>504452</v>
      </c>
      <c r="ABQ28">
        <v>101140</v>
      </c>
      <c r="ABR28">
        <v>341616</v>
      </c>
      <c r="ABS28">
        <v>15726</v>
      </c>
      <c r="ABT28">
        <v>14392</v>
      </c>
      <c r="ABU28">
        <v>253446</v>
      </c>
      <c r="ABV28">
        <v>165094</v>
      </c>
      <c r="ABW28">
        <v>7843</v>
      </c>
      <c r="ABX28">
        <v>679</v>
      </c>
      <c r="ABY28">
        <v>201637</v>
      </c>
      <c r="ABZ28">
        <v>506710</v>
      </c>
      <c r="ACA28">
        <v>38640</v>
      </c>
      <c r="ACB28">
        <v>455083</v>
      </c>
      <c r="ACC28">
        <v>90267</v>
      </c>
      <c r="ACD28">
        <v>254659</v>
      </c>
      <c r="ACE28">
        <v>32510</v>
      </c>
      <c r="ACF28">
        <v>6883</v>
      </c>
      <c r="ACG28">
        <v>212334</v>
      </c>
      <c r="ACH28">
        <v>117398</v>
      </c>
      <c r="ACI28">
        <v>5561</v>
      </c>
      <c r="ACJ28">
        <v>529</v>
      </c>
      <c r="ACK28">
        <v>203376</v>
      </c>
      <c r="ACL28">
        <v>372057</v>
      </c>
      <c r="ACM28">
        <v>45483</v>
      </c>
      <c r="ACN28">
        <v>415710</v>
      </c>
      <c r="ACO28">
        <v>1830</v>
      </c>
      <c r="ACP28">
        <v>213217</v>
      </c>
      <c r="ACQ28">
        <v>46480</v>
      </c>
      <c r="ACR28">
        <v>11362</v>
      </c>
      <c r="ACS28">
        <v>459128</v>
      </c>
      <c r="ACT28">
        <v>276769</v>
      </c>
      <c r="ACU28">
        <v>7088</v>
      </c>
      <c r="ACV28">
        <v>476</v>
      </c>
      <c r="ACW28">
        <v>183164</v>
      </c>
      <c r="ACX28">
        <v>489986</v>
      </c>
      <c r="ACY28">
        <v>65406</v>
      </c>
      <c r="ACZ28">
        <v>642292</v>
      </c>
      <c r="ADA28">
        <v>-86900</v>
      </c>
      <c r="ADB28">
        <v>327845</v>
      </c>
      <c r="ADC28">
        <v>48489</v>
      </c>
      <c r="ADD28">
        <v>9568</v>
      </c>
      <c r="ADE28">
        <v>360536</v>
      </c>
      <c r="ADF28">
        <v>119103</v>
      </c>
      <c r="ADG28">
        <v>10044</v>
      </c>
      <c r="ADH28">
        <v>147</v>
      </c>
      <c r="ADI28">
        <v>198873</v>
      </c>
      <c r="ADJ28">
        <v>446948</v>
      </c>
      <c r="ADK28">
        <v>68248</v>
      </c>
      <c r="ADL28">
        <v>559409</v>
      </c>
      <c r="ADM28">
        <v>-44213</v>
      </c>
      <c r="ADN28">
        <v>239128</v>
      </c>
      <c r="ADO28">
        <v>42406</v>
      </c>
      <c r="ADP28">
        <v>9637</v>
      </c>
      <c r="ADQ28">
        <v>292851</v>
      </c>
      <c r="ADR28">
        <v>81835</v>
      </c>
      <c r="ADS28">
        <v>9169</v>
      </c>
      <c r="ADT28">
        <v>1049</v>
      </c>
      <c r="ADU28">
        <v>212821</v>
      </c>
      <c r="ADV28">
        <v>320963</v>
      </c>
      <c r="ADW28">
        <v>62261</v>
      </c>
      <c r="ADX28">
        <v>505672</v>
      </c>
      <c r="ADY28">
        <v>-122448</v>
      </c>
      <c r="ADZ28">
        <v>198427</v>
      </c>
      <c r="AEA28">
        <v>43526</v>
      </c>
      <c r="AEB28">
        <v>12229</v>
      </c>
      <c r="AEC28">
        <v>278219</v>
      </c>
      <c r="AED28">
        <v>106419</v>
      </c>
      <c r="AEE28">
        <v>10339</v>
      </c>
      <c r="AEF28">
        <v>1609</v>
      </c>
      <c r="AEG28">
        <v>182536</v>
      </c>
      <c r="AEH28">
        <v>304846</v>
      </c>
      <c r="AEI28">
        <v>67703</v>
      </c>
      <c r="AEJ28">
        <v>460755</v>
      </c>
      <c r="AEK28">
        <v>-88206</v>
      </c>
      <c r="AEL28">
        <v>250814</v>
      </c>
      <c r="AEM28">
        <v>49026</v>
      </c>
      <c r="AEN28">
        <v>9569</v>
      </c>
      <c r="AEO28">
        <v>270370</v>
      </c>
      <c r="AEP28">
        <v>118722</v>
      </c>
      <c r="AEQ28">
        <v>8360</v>
      </c>
      <c r="AER28">
        <v>1135</v>
      </c>
      <c r="AES28">
        <v>167556</v>
      </c>
      <c r="AET28">
        <v>369536</v>
      </c>
      <c r="AEU28">
        <v>68090</v>
      </c>
      <c r="AEV28">
        <v>437926</v>
      </c>
      <c r="AEW28">
        <v>-300</v>
      </c>
      <c r="AEX28">
        <v>288413</v>
      </c>
      <c r="AEY28">
        <v>55338</v>
      </c>
      <c r="AEZ28">
        <v>2796</v>
      </c>
      <c r="AFA28">
        <v>242639</v>
      </c>
      <c r="AFB28">
        <v>120400</v>
      </c>
      <c r="AFC28">
        <v>8210</v>
      </c>
      <c r="AFD28">
        <v>798</v>
      </c>
      <c r="AFE28">
        <v>163409</v>
      </c>
      <c r="AFF28">
        <v>408813</v>
      </c>
      <c r="AFG28">
        <v>67142</v>
      </c>
      <c r="AFH28">
        <v>406048</v>
      </c>
      <c r="AFI28">
        <v>69907</v>
      </c>
      <c r="AFJ28">
        <v>257953</v>
      </c>
      <c r="AFK28">
        <v>60882</v>
      </c>
      <c r="AFL28">
        <v>3987</v>
      </c>
      <c r="AFM28">
        <v>253274</v>
      </c>
      <c r="AFN28">
        <v>150826</v>
      </c>
      <c r="AFO28">
        <v>10613</v>
      </c>
      <c r="AFP28">
        <v>1101</v>
      </c>
      <c r="AFQ28">
        <v>108618</v>
      </c>
      <c r="AFR28">
        <v>408779</v>
      </c>
      <c r="AFS28">
        <v>76583</v>
      </c>
      <c r="AFT28">
        <v>361892</v>
      </c>
      <c r="AFU28">
        <v>123470</v>
      </c>
      <c r="AFV28">
        <v>385596</v>
      </c>
      <c r="AFW28">
        <v>98534</v>
      </c>
      <c r="AFX28">
        <v>8466</v>
      </c>
      <c r="AFY28">
        <v>303090</v>
      </c>
      <c r="AFZ28">
        <v>208473</v>
      </c>
      <c r="AGA28">
        <v>16869</v>
      </c>
      <c r="AGB28">
        <v>145</v>
      </c>
      <c r="AGC28">
        <v>132004</v>
      </c>
      <c r="AGD28">
        <v>594069</v>
      </c>
      <c r="AGE28">
        <v>124014</v>
      </c>
      <c r="AGF28">
        <v>435094</v>
      </c>
      <c r="AGG28">
        <v>282989</v>
      </c>
    </row>
    <row r="29" spans="1:865" x14ac:dyDescent="0.2">
      <c r="A29" t="s">
        <v>43</v>
      </c>
      <c r="B29">
        <v>6839</v>
      </c>
      <c r="C29">
        <v>2862</v>
      </c>
      <c r="D29">
        <v>747</v>
      </c>
      <c r="E29">
        <v>8415</v>
      </c>
      <c r="F29">
        <v>798</v>
      </c>
      <c r="G29">
        <v>95</v>
      </c>
      <c r="H29">
        <v>68</v>
      </c>
      <c r="I29">
        <v>3912</v>
      </c>
      <c r="J29">
        <v>7637</v>
      </c>
      <c r="K29">
        <v>3772</v>
      </c>
      <c r="L29">
        <v>12327</v>
      </c>
      <c r="M29">
        <v>-918</v>
      </c>
      <c r="N29">
        <v>3757</v>
      </c>
      <c r="O29">
        <v>1348</v>
      </c>
      <c r="P29">
        <v>789</v>
      </c>
      <c r="Q29">
        <v>11481</v>
      </c>
      <c r="R29">
        <v>2093</v>
      </c>
      <c r="S29">
        <v>3003</v>
      </c>
      <c r="T29">
        <v>14</v>
      </c>
      <c r="U29">
        <v>2578</v>
      </c>
      <c r="V29">
        <v>5850</v>
      </c>
      <c r="W29">
        <v>5154</v>
      </c>
      <c r="X29">
        <v>14059</v>
      </c>
      <c r="Y29">
        <v>-3055</v>
      </c>
      <c r="Z29">
        <v>8083</v>
      </c>
      <c r="AA29">
        <v>2648</v>
      </c>
      <c r="AB29">
        <v>1286</v>
      </c>
      <c r="AC29">
        <v>12108</v>
      </c>
      <c r="AD29">
        <v>926</v>
      </c>
      <c r="AE29">
        <v>1216</v>
      </c>
      <c r="AF29">
        <v>0</v>
      </c>
      <c r="AG29">
        <v>4865</v>
      </c>
      <c r="AH29">
        <v>9009</v>
      </c>
      <c r="AI29">
        <v>5150</v>
      </c>
      <c r="AJ29">
        <v>16973</v>
      </c>
      <c r="AK29">
        <v>-2814</v>
      </c>
      <c r="AL29">
        <v>4455</v>
      </c>
      <c r="AM29">
        <v>822</v>
      </c>
      <c r="AN29">
        <v>760</v>
      </c>
      <c r="AO29">
        <v>9747</v>
      </c>
      <c r="AP29">
        <v>1749</v>
      </c>
      <c r="AQ29">
        <v>2509</v>
      </c>
      <c r="AR29">
        <v>166</v>
      </c>
      <c r="AS29">
        <v>2123</v>
      </c>
      <c r="AT29">
        <v>6204</v>
      </c>
      <c r="AU29">
        <v>4257</v>
      </c>
      <c r="AV29">
        <v>11870</v>
      </c>
      <c r="AW29">
        <v>-1409</v>
      </c>
      <c r="AX29">
        <v>6091</v>
      </c>
      <c r="AY29">
        <v>2253</v>
      </c>
      <c r="AZ29">
        <v>640</v>
      </c>
      <c r="BA29">
        <v>7993</v>
      </c>
      <c r="BB29">
        <v>2822</v>
      </c>
      <c r="BC29">
        <v>589</v>
      </c>
      <c r="BD29">
        <v>34</v>
      </c>
      <c r="BE29">
        <v>5204</v>
      </c>
      <c r="BF29">
        <v>8913</v>
      </c>
      <c r="BG29">
        <v>3516</v>
      </c>
      <c r="BH29">
        <v>13197</v>
      </c>
      <c r="BI29">
        <v>-768</v>
      </c>
      <c r="BJ29">
        <v>2498</v>
      </c>
      <c r="BK29">
        <v>1557</v>
      </c>
      <c r="BL29">
        <v>247</v>
      </c>
      <c r="BM29">
        <v>12605</v>
      </c>
      <c r="BN29">
        <v>2025</v>
      </c>
      <c r="BO29">
        <v>206</v>
      </c>
      <c r="BP29">
        <v>87</v>
      </c>
      <c r="BQ29">
        <v>1462</v>
      </c>
      <c r="BR29">
        <v>4523</v>
      </c>
      <c r="BS29">
        <v>2097</v>
      </c>
      <c r="BT29">
        <v>14067</v>
      </c>
      <c r="BU29">
        <v>-7447</v>
      </c>
      <c r="BV29">
        <v>0</v>
      </c>
      <c r="BW29">
        <v>0</v>
      </c>
      <c r="BX29">
        <v>0</v>
      </c>
      <c r="BY29">
        <v>0</v>
      </c>
      <c r="BZ29">
        <v>0</v>
      </c>
      <c r="CA29">
        <v>0</v>
      </c>
      <c r="CB29">
        <v>0</v>
      </c>
      <c r="CC29">
        <v>0</v>
      </c>
      <c r="CD29">
        <v>0</v>
      </c>
      <c r="CE29">
        <v>0</v>
      </c>
      <c r="CF29">
        <v>0</v>
      </c>
      <c r="CG29">
        <v>0</v>
      </c>
      <c r="CH29">
        <v>807</v>
      </c>
      <c r="CI29">
        <v>106</v>
      </c>
      <c r="CJ29">
        <v>65</v>
      </c>
      <c r="CK29">
        <v>5670</v>
      </c>
      <c r="CL29">
        <v>2587</v>
      </c>
      <c r="CM29">
        <v>346</v>
      </c>
      <c r="CN29">
        <v>89</v>
      </c>
      <c r="CO29">
        <v>2983</v>
      </c>
      <c r="CP29">
        <v>3394</v>
      </c>
      <c r="CQ29">
        <v>606</v>
      </c>
      <c r="CR29">
        <v>8653</v>
      </c>
      <c r="CS29">
        <v>-4653</v>
      </c>
      <c r="CT29">
        <v>5038</v>
      </c>
      <c r="CU29">
        <v>2192</v>
      </c>
      <c r="CV29">
        <v>539</v>
      </c>
      <c r="CW29">
        <v>18325</v>
      </c>
      <c r="CX29">
        <v>2266</v>
      </c>
      <c r="CY29">
        <v>410</v>
      </c>
      <c r="CZ29">
        <v>50</v>
      </c>
      <c r="DA29">
        <v>4986</v>
      </c>
      <c r="DB29">
        <v>7304</v>
      </c>
      <c r="DC29">
        <v>3191</v>
      </c>
      <c r="DD29">
        <v>23311</v>
      </c>
      <c r="DE29">
        <v>-12816</v>
      </c>
      <c r="DF29">
        <v>5326</v>
      </c>
      <c r="DG29">
        <v>2119</v>
      </c>
      <c r="DH29">
        <v>395</v>
      </c>
      <c r="DI29">
        <v>4350</v>
      </c>
      <c r="DJ29">
        <v>3153</v>
      </c>
      <c r="DK29">
        <v>886</v>
      </c>
      <c r="DL29">
        <v>117</v>
      </c>
      <c r="DM29">
        <v>5990</v>
      </c>
      <c r="DN29">
        <v>8479</v>
      </c>
      <c r="DO29">
        <v>3517</v>
      </c>
      <c r="DP29">
        <v>10340</v>
      </c>
      <c r="DQ29">
        <v>1656</v>
      </c>
      <c r="DR29">
        <v>12119</v>
      </c>
      <c r="DS29">
        <v>3774</v>
      </c>
      <c r="DT29">
        <v>578</v>
      </c>
      <c r="DU29">
        <v>13774</v>
      </c>
      <c r="DV29">
        <v>9235</v>
      </c>
      <c r="DW29">
        <v>2577</v>
      </c>
      <c r="DX29">
        <v>238</v>
      </c>
      <c r="DY29">
        <v>6658</v>
      </c>
      <c r="DZ29">
        <v>21354</v>
      </c>
      <c r="EA29">
        <v>7167</v>
      </c>
      <c r="EB29">
        <v>20432</v>
      </c>
      <c r="EC29">
        <v>8089</v>
      </c>
      <c r="ED29">
        <v>9828</v>
      </c>
      <c r="EE29">
        <v>1514</v>
      </c>
      <c r="EF29">
        <v>712</v>
      </c>
      <c r="EG29">
        <v>9447</v>
      </c>
      <c r="EH29">
        <v>5723</v>
      </c>
      <c r="EI29">
        <v>1636</v>
      </c>
      <c r="EJ29">
        <v>200</v>
      </c>
      <c r="EK29">
        <v>11346</v>
      </c>
      <c r="EL29">
        <v>15551</v>
      </c>
      <c r="EM29">
        <v>4062</v>
      </c>
      <c r="EN29">
        <v>20793</v>
      </c>
      <c r="EO29">
        <v>-1180</v>
      </c>
      <c r="EP29">
        <v>11053</v>
      </c>
      <c r="EQ29">
        <v>1454</v>
      </c>
      <c r="ER29">
        <v>223</v>
      </c>
      <c r="ES29">
        <v>5536</v>
      </c>
      <c r="ET29">
        <v>7247</v>
      </c>
      <c r="EU29">
        <v>220</v>
      </c>
      <c r="EV29">
        <v>210</v>
      </c>
      <c r="EW29">
        <v>7336</v>
      </c>
      <c r="EX29">
        <v>18300</v>
      </c>
      <c r="EY29">
        <v>2107</v>
      </c>
      <c r="EZ29">
        <v>12872</v>
      </c>
      <c r="FA29">
        <v>7535</v>
      </c>
      <c r="FB29">
        <v>0</v>
      </c>
      <c r="FC29">
        <v>0</v>
      </c>
      <c r="FD29">
        <v>0</v>
      </c>
      <c r="FE29">
        <v>0</v>
      </c>
      <c r="FF29">
        <v>0</v>
      </c>
      <c r="FG29">
        <v>0</v>
      </c>
      <c r="FH29">
        <v>0</v>
      </c>
      <c r="FI29">
        <v>0</v>
      </c>
      <c r="FJ29">
        <v>0</v>
      </c>
      <c r="FK29">
        <v>0</v>
      </c>
      <c r="FL29">
        <v>0</v>
      </c>
      <c r="FM29">
        <v>0</v>
      </c>
      <c r="FN29">
        <v>10690</v>
      </c>
      <c r="FO29">
        <v>3401</v>
      </c>
      <c r="FP29">
        <v>1693</v>
      </c>
      <c r="FQ29">
        <v>26465</v>
      </c>
      <c r="FR29">
        <v>5823</v>
      </c>
      <c r="FS29">
        <v>2275</v>
      </c>
      <c r="FT29">
        <v>85</v>
      </c>
      <c r="FU29">
        <v>5985</v>
      </c>
      <c r="FV29">
        <v>16513</v>
      </c>
      <c r="FW29">
        <v>7454</v>
      </c>
      <c r="FX29">
        <v>32450</v>
      </c>
      <c r="FY29">
        <v>-8483</v>
      </c>
      <c r="FZ29">
        <v>11359</v>
      </c>
      <c r="GA29">
        <v>2443</v>
      </c>
      <c r="GB29">
        <v>1407</v>
      </c>
      <c r="GC29">
        <v>15788</v>
      </c>
      <c r="GD29">
        <v>6911</v>
      </c>
      <c r="GE29">
        <v>1241</v>
      </c>
      <c r="GF29">
        <v>351</v>
      </c>
      <c r="GG29">
        <v>15502</v>
      </c>
      <c r="GH29">
        <v>18270</v>
      </c>
      <c r="GI29">
        <v>5442</v>
      </c>
      <c r="GJ29">
        <v>31290</v>
      </c>
      <c r="GK29">
        <v>-7578</v>
      </c>
      <c r="GL29">
        <v>5660</v>
      </c>
      <c r="GM29">
        <v>3585</v>
      </c>
      <c r="GN29">
        <v>539</v>
      </c>
      <c r="GO29">
        <v>12237</v>
      </c>
      <c r="GP29">
        <v>5389</v>
      </c>
      <c r="GQ29">
        <v>1228</v>
      </c>
      <c r="GR29">
        <v>230</v>
      </c>
      <c r="GS29">
        <v>16921</v>
      </c>
      <c r="GT29">
        <v>11049</v>
      </c>
      <c r="GU29">
        <v>5582</v>
      </c>
      <c r="GV29">
        <v>29158</v>
      </c>
      <c r="GW29">
        <v>-12527</v>
      </c>
      <c r="GX29">
        <v>8234</v>
      </c>
      <c r="GY29">
        <v>2587</v>
      </c>
      <c r="GZ29">
        <v>959</v>
      </c>
      <c r="HA29">
        <v>34548</v>
      </c>
      <c r="HB29">
        <v>12152</v>
      </c>
      <c r="HC29">
        <v>2778</v>
      </c>
      <c r="HD29">
        <v>563</v>
      </c>
      <c r="HE29">
        <v>11739</v>
      </c>
      <c r="HF29">
        <v>20386</v>
      </c>
      <c r="HG29">
        <v>6887</v>
      </c>
      <c r="HH29">
        <v>46287</v>
      </c>
      <c r="HI29">
        <v>-19014</v>
      </c>
      <c r="HJ29">
        <v>7735</v>
      </c>
      <c r="HK29">
        <v>3176</v>
      </c>
      <c r="HL29">
        <v>917</v>
      </c>
      <c r="HM29">
        <v>23455</v>
      </c>
      <c r="HN29">
        <v>10533</v>
      </c>
      <c r="HO29">
        <v>2413</v>
      </c>
      <c r="HP29">
        <v>284</v>
      </c>
      <c r="HQ29">
        <v>17820</v>
      </c>
      <c r="HR29">
        <v>18268</v>
      </c>
      <c r="HS29">
        <v>6790</v>
      </c>
      <c r="HT29">
        <v>41275</v>
      </c>
      <c r="HU29">
        <v>-16217</v>
      </c>
      <c r="HV29">
        <v>8156</v>
      </c>
      <c r="HW29">
        <v>2136</v>
      </c>
      <c r="HX29">
        <v>1113</v>
      </c>
      <c r="HY29">
        <v>26730</v>
      </c>
      <c r="HZ29">
        <v>3265</v>
      </c>
      <c r="IA29">
        <v>976</v>
      </c>
      <c r="IB29">
        <v>196</v>
      </c>
      <c r="IC29">
        <v>19655</v>
      </c>
      <c r="ID29">
        <v>11421</v>
      </c>
      <c r="IE29">
        <v>4421</v>
      </c>
      <c r="IF29">
        <v>46385</v>
      </c>
      <c r="IG29">
        <v>-30543</v>
      </c>
      <c r="IH29">
        <v>7128</v>
      </c>
      <c r="II29">
        <v>3023</v>
      </c>
      <c r="IJ29">
        <v>1392</v>
      </c>
      <c r="IK29">
        <v>31298</v>
      </c>
      <c r="IL29">
        <v>6452</v>
      </c>
      <c r="IM29">
        <v>1554</v>
      </c>
      <c r="IN29">
        <v>82</v>
      </c>
      <c r="IO29">
        <v>19076</v>
      </c>
      <c r="IP29">
        <v>13580</v>
      </c>
      <c r="IQ29">
        <v>6051</v>
      </c>
      <c r="IR29">
        <v>50374</v>
      </c>
      <c r="IS29">
        <v>-30743</v>
      </c>
      <c r="IT29">
        <v>10005</v>
      </c>
      <c r="IU29">
        <v>1886</v>
      </c>
      <c r="IV29">
        <v>980</v>
      </c>
      <c r="IW29">
        <v>35272</v>
      </c>
      <c r="IX29">
        <v>3128</v>
      </c>
      <c r="IY29">
        <v>2219</v>
      </c>
      <c r="IZ29">
        <v>73</v>
      </c>
      <c r="JA29">
        <v>27465</v>
      </c>
      <c r="JB29">
        <v>13133</v>
      </c>
      <c r="JC29">
        <v>5158</v>
      </c>
      <c r="JD29">
        <v>62737</v>
      </c>
      <c r="JE29">
        <v>-44446</v>
      </c>
      <c r="JF29">
        <v>6124</v>
      </c>
      <c r="JG29">
        <v>2487</v>
      </c>
      <c r="JH29">
        <v>532</v>
      </c>
      <c r="JI29">
        <v>34426</v>
      </c>
      <c r="JJ29">
        <v>5342</v>
      </c>
      <c r="JK29">
        <v>3153</v>
      </c>
      <c r="JL29">
        <v>66</v>
      </c>
      <c r="JM29">
        <v>27432</v>
      </c>
      <c r="JN29">
        <v>11466</v>
      </c>
      <c r="JO29">
        <v>6238</v>
      </c>
      <c r="JP29">
        <v>61858</v>
      </c>
      <c r="JQ29">
        <v>-44154</v>
      </c>
      <c r="JR29">
        <v>15570</v>
      </c>
      <c r="JS29">
        <v>5054</v>
      </c>
      <c r="JT29">
        <v>598</v>
      </c>
      <c r="JU29">
        <v>51095</v>
      </c>
      <c r="JV29">
        <v>8952</v>
      </c>
      <c r="JW29">
        <v>3893</v>
      </c>
      <c r="JX29">
        <v>307</v>
      </c>
      <c r="JY29">
        <v>28556</v>
      </c>
      <c r="JZ29">
        <v>24522</v>
      </c>
      <c r="KA29">
        <v>9852</v>
      </c>
      <c r="KB29">
        <v>79651</v>
      </c>
      <c r="KC29">
        <v>-45277</v>
      </c>
      <c r="KD29">
        <v>21610</v>
      </c>
      <c r="KE29">
        <v>5439</v>
      </c>
      <c r="KF29">
        <v>966</v>
      </c>
      <c r="KG29">
        <v>46236</v>
      </c>
      <c r="KH29">
        <v>9734</v>
      </c>
      <c r="KI29">
        <v>4406</v>
      </c>
      <c r="KJ29">
        <v>93</v>
      </c>
      <c r="KK29">
        <v>31868</v>
      </c>
      <c r="KL29">
        <v>31344</v>
      </c>
      <c r="KM29">
        <v>10904</v>
      </c>
      <c r="KN29">
        <v>78104</v>
      </c>
      <c r="KO29">
        <v>-35856</v>
      </c>
      <c r="KP29">
        <v>17676</v>
      </c>
      <c r="KQ29">
        <v>3727</v>
      </c>
      <c r="KR29">
        <v>960</v>
      </c>
      <c r="KS29">
        <v>56571</v>
      </c>
      <c r="KT29">
        <v>6978</v>
      </c>
      <c r="KU29">
        <v>8195</v>
      </c>
      <c r="KV29">
        <v>303</v>
      </c>
      <c r="KW29">
        <v>33933</v>
      </c>
      <c r="KX29">
        <v>24654</v>
      </c>
      <c r="KY29">
        <v>13185</v>
      </c>
      <c r="KZ29">
        <v>90504</v>
      </c>
      <c r="LA29">
        <v>-52665</v>
      </c>
      <c r="LB29">
        <v>17139</v>
      </c>
      <c r="LC29">
        <v>7373</v>
      </c>
      <c r="LD29">
        <v>759</v>
      </c>
      <c r="LE29">
        <v>47070</v>
      </c>
      <c r="LF29">
        <v>9217</v>
      </c>
      <c r="LG29">
        <v>4126</v>
      </c>
      <c r="LH29">
        <v>569</v>
      </c>
      <c r="LI29">
        <v>44873</v>
      </c>
      <c r="LJ29">
        <v>26356</v>
      </c>
      <c r="LK29">
        <v>12827</v>
      </c>
      <c r="LL29">
        <v>91943</v>
      </c>
      <c r="LM29">
        <v>-52760</v>
      </c>
      <c r="LN29">
        <v>20655</v>
      </c>
      <c r="LO29">
        <v>4921</v>
      </c>
      <c r="LP29">
        <v>852</v>
      </c>
      <c r="LQ29">
        <v>49423</v>
      </c>
      <c r="LR29">
        <v>11742</v>
      </c>
      <c r="LS29">
        <v>4770</v>
      </c>
      <c r="LT29">
        <v>995</v>
      </c>
      <c r="LU29">
        <v>44030</v>
      </c>
      <c r="LV29">
        <v>32397</v>
      </c>
      <c r="LW29">
        <v>11538</v>
      </c>
      <c r="LX29">
        <v>93453</v>
      </c>
      <c r="LY29">
        <v>-49518</v>
      </c>
      <c r="LZ29">
        <v>12028</v>
      </c>
      <c r="MA29">
        <v>2591</v>
      </c>
      <c r="MB29">
        <v>1513</v>
      </c>
      <c r="MC29">
        <v>45510</v>
      </c>
      <c r="MD29">
        <v>5138</v>
      </c>
      <c r="ME29">
        <v>1737</v>
      </c>
      <c r="MF29">
        <v>248</v>
      </c>
      <c r="MG29">
        <v>50545</v>
      </c>
      <c r="MH29">
        <v>17166</v>
      </c>
      <c r="MI29">
        <v>6089</v>
      </c>
      <c r="MJ29">
        <v>96055</v>
      </c>
      <c r="MK29">
        <v>-72800</v>
      </c>
      <c r="ML29">
        <v>15940</v>
      </c>
      <c r="MM29">
        <v>4046</v>
      </c>
      <c r="MN29">
        <v>1143</v>
      </c>
      <c r="MO29">
        <v>55409</v>
      </c>
      <c r="MP29">
        <v>9421</v>
      </c>
      <c r="MQ29">
        <v>2504</v>
      </c>
      <c r="MR29">
        <v>13</v>
      </c>
      <c r="MS29">
        <v>35767</v>
      </c>
      <c r="MT29">
        <v>25361</v>
      </c>
      <c r="MU29">
        <v>7706</v>
      </c>
      <c r="MV29">
        <v>91176</v>
      </c>
      <c r="MW29">
        <v>-58109</v>
      </c>
      <c r="MX29">
        <v>23881</v>
      </c>
      <c r="MY29">
        <v>7855</v>
      </c>
      <c r="MZ29">
        <v>1752</v>
      </c>
      <c r="NA29">
        <v>58257</v>
      </c>
      <c r="NB29">
        <v>19176</v>
      </c>
      <c r="NC29">
        <v>5255</v>
      </c>
      <c r="ND29">
        <v>441</v>
      </c>
      <c r="NE29">
        <v>55073</v>
      </c>
      <c r="NF29">
        <v>43057</v>
      </c>
      <c r="NG29">
        <v>15303</v>
      </c>
      <c r="NH29">
        <v>113330</v>
      </c>
      <c r="NI29">
        <v>-54970</v>
      </c>
      <c r="NJ29">
        <v>26758</v>
      </c>
      <c r="NK29">
        <v>16957</v>
      </c>
      <c r="NL29">
        <v>1951</v>
      </c>
      <c r="NM29">
        <v>98026</v>
      </c>
      <c r="NN29">
        <v>15000</v>
      </c>
      <c r="NO29">
        <v>3180</v>
      </c>
      <c r="NP29">
        <v>939</v>
      </c>
      <c r="NQ29">
        <v>53713</v>
      </c>
      <c r="NR29">
        <v>41758</v>
      </c>
      <c r="NS29">
        <v>23027</v>
      </c>
      <c r="NT29">
        <v>151739</v>
      </c>
      <c r="NU29">
        <v>-86954</v>
      </c>
      <c r="NV29">
        <v>33264</v>
      </c>
      <c r="NW29">
        <v>13910</v>
      </c>
      <c r="NX29">
        <v>3172</v>
      </c>
      <c r="NY29">
        <v>81818</v>
      </c>
      <c r="NZ29">
        <v>17258</v>
      </c>
      <c r="OA29">
        <v>3126</v>
      </c>
      <c r="OB29">
        <v>415</v>
      </c>
      <c r="OC29">
        <v>77954</v>
      </c>
      <c r="OD29">
        <v>50522</v>
      </c>
      <c r="OE29">
        <v>20623</v>
      </c>
      <c r="OF29">
        <v>159772</v>
      </c>
      <c r="OG29">
        <v>-88627</v>
      </c>
      <c r="OH29">
        <v>27135</v>
      </c>
      <c r="OI29">
        <v>9789</v>
      </c>
      <c r="OJ29">
        <v>3148</v>
      </c>
      <c r="OK29">
        <v>74294</v>
      </c>
      <c r="OL29">
        <v>15632</v>
      </c>
      <c r="OM29">
        <v>2356</v>
      </c>
      <c r="ON29">
        <v>238</v>
      </c>
      <c r="OO29">
        <v>51913</v>
      </c>
      <c r="OP29">
        <v>42767</v>
      </c>
      <c r="OQ29">
        <v>15531</v>
      </c>
      <c r="OR29">
        <v>126207</v>
      </c>
      <c r="OS29">
        <v>-67909</v>
      </c>
      <c r="OT29">
        <v>28430</v>
      </c>
      <c r="OU29">
        <v>15144</v>
      </c>
      <c r="OV29">
        <v>3446</v>
      </c>
      <c r="OW29">
        <v>86229</v>
      </c>
      <c r="OX29">
        <v>18597</v>
      </c>
      <c r="OY29">
        <v>4534</v>
      </c>
      <c r="OZ29">
        <v>315</v>
      </c>
      <c r="PA29">
        <v>91617</v>
      </c>
      <c r="PB29">
        <v>47027</v>
      </c>
      <c r="PC29">
        <v>23439</v>
      </c>
      <c r="PD29">
        <v>177846</v>
      </c>
      <c r="PE29">
        <v>-107380</v>
      </c>
      <c r="PF29">
        <v>39746</v>
      </c>
      <c r="PG29">
        <v>24164</v>
      </c>
      <c r="PH29">
        <v>5649</v>
      </c>
      <c r="PI29">
        <v>56335</v>
      </c>
      <c r="PJ29">
        <v>21513</v>
      </c>
      <c r="PK29">
        <v>8152</v>
      </c>
      <c r="PL29">
        <v>435</v>
      </c>
      <c r="PM29">
        <v>64131</v>
      </c>
      <c r="PN29">
        <v>61259</v>
      </c>
      <c r="PO29">
        <v>38400</v>
      </c>
      <c r="PP29">
        <v>120466</v>
      </c>
      <c r="PQ29">
        <v>-20807</v>
      </c>
      <c r="PR29">
        <v>54196</v>
      </c>
      <c r="PS29">
        <v>26761</v>
      </c>
      <c r="PT29">
        <v>4407</v>
      </c>
      <c r="PU29">
        <v>80595</v>
      </c>
      <c r="PV29">
        <v>23348</v>
      </c>
      <c r="PW29">
        <v>7540</v>
      </c>
      <c r="PX29">
        <v>1584</v>
      </c>
      <c r="PY29">
        <v>64753</v>
      </c>
      <c r="PZ29">
        <v>77544</v>
      </c>
      <c r="QA29">
        <v>40292</v>
      </c>
      <c r="QB29">
        <v>145348</v>
      </c>
      <c r="QC29">
        <v>-27512</v>
      </c>
      <c r="QD29">
        <v>49148</v>
      </c>
      <c r="QE29">
        <v>20827</v>
      </c>
      <c r="QF29">
        <v>4195</v>
      </c>
      <c r="QG29">
        <v>84127</v>
      </c>
      <c r="QH29">
        <v>21173</v>
      </c>
      <c r="QI29">
        <v>5406</v>
      </c>
      <c r="QJ29">
        <v>398</v>
      </c>
      <c r="QK29">
        <v>129957</v>
      </c>
      <c r="QL29">
        <v>70321</v>
      </c>
      <c r="QM29">
        <v>30826</v>
      </c>
      <c r="QN29">
        <v>214084</v>
      </c>
      <c r="QO29">
        <v>-112937</v>
      </c>
      <c r="QP29">
        <v>25810</v>
      </c>
      <c r="QQ29">
        <v>11909</v>
      </c>
      <c r="QR29">
        <v>3343</v>
      </c>
      <c r="QS29">
        <v>99068</v>
      </c>
      <c r="QT29">
        <v>11144</v>
      </c>
      <c r="QU29">
        <v>6349</v>
      </c>
      <c r="QV29">
        <v>433</v>
      </c>
      <c r="QW29">
        <v>88690</v>
      </c>
      <c r="QX29">
        <v>36954</v>
      </c>
      <c r="QY29">
        <v>22034</v>
      </c>
      <c r="QZ29">
        <v>187758</v>
      </c>
      <c r="RA29">
        <v>-128770</v>
      </c>
      <c r="RB29">
        <v>46641</v>
      </c>
      <c r="RC29">
        <v>15172</v>
      </c>
      <c r="RD29">
        <v>3809</v>
      </c>
      <c r="RE29">
        <v>70176</v>
      </c>
      <c r="RF29">
        <v>16938</v>
      </c>
      <c r="RG29">
        <v>5154</v>
      </c>
      <c r="RH29">
        <v>78</v>
      </c>
      <c r="RI29">
        <v>70944</v>
      </c>
      <c r="RJ29">
        <v>63579</v>
      </c>
      <c r="RK29">
        <v>24213</v>
      </c>
      <c r="RL29">
        <v>141120</v>
      </c>
      <c r="RM29">
        <v>-53328</v>
      </c>
      <c r="RN29">
        <v>48044</v>
      </c>
      <c r="RO29">
        <v>17527</v>
      </c>
      <c r="RP29">
        <v>5061</v>
      </c>
      <c r="RQ29">
        <v>96550</v>
      </c>
      <c r="RR29">
        <v>17233</v>
      </c>
      <c r="RS29">
        <v>6385</v>
      </c>
      <c r="RT29">
        <v>195</v>
      </c>
      <c r="RU29">
        <v>139643</v>
      </c>
      <c r="RV29">
        <v>65277</v>
      </c>
      <c r="RW29">
        <v>29168</v>
      </c>
      <c r="RX29">
        <v>236193</v>
      </c>
      <c r="RY29">
        <v>-141748</v>
      </c>
      <c r="RZ29">
        <v>80910</v>
      </c>
      <c r="SA29">
        <v>26657</v>
      </c>
      <c r="SB29">
        <v>3873</v>
      </c>
      <c r="SC29">
        <v>124776</v>
      </c>
      <c r="SD29">
        <v>63491</v>
      </c>
      <c r="SE29">
        <v>6380</v>
      </c>
      <c r="SF29">
        <v>510</v>
      </c>
      <c r="SG29">
        <v>141785</v>
      </c>
      <c r="SH29">
        <v>144401</v>
      </c>
      <c r="SI29">
        <v>37420</v>
      </c>
      <c r="SJ29">
        <v>266561</v>
      </c>
      <c r="SK29">
        <v>-84740</v>
      </c>
      <c r="SL29">
        <v>109222</v>
      </c>
      <c r="SM29">
        <v>40702</v>
      </c>
      <c r="SN29">
        <v>5470</v>
      </c>
      <c r="SO29">
        <v>90161</v>
      </c>
      <c r="SP29">
        <v>39469</v>
      </c>
      <c r="SQ29">
        <v>9396</v>
      </c>
      <c r="SR29">
        <v>511</v>
      </c>
      <c r="SS29">
        <v>146669</v>
      </c>
      <c r="ST29">
        <v>148691</v>
      </c>
      <c r="SU29">
        <v>56079</v>
      </c>
      <c r="SV29">
        <v>236830</v>
      </c>
      <c r="SW29">
        <v>-32060</v>
      </c>
      <c r="SX29">
        <v>70509</v>
      </c>
      <c r="SY29">
        <v>18387</v>
      </c>
      <c r="SZ29">
        <v>2380</v>
      </c>
      <c r="TA29">
        <v>65576</v>
      </c>
      <c r="TB29">
        <v>26332</v>
      </c>
      <c r="TC29">
        <v>9432</v>
      </c>
      <c r="TD29">
        <v>23</v>
      </c>
      <c r="TE29">
        <v>89031</v>
      </c>
      <c r="TF29">
        <v>96841</v>
      </c>
      <c r="TG29">
        <v>30222</v>
      </c>
      <c r="TH29">
        <v>154607</v>
      </c>
      <c r="TI29">
        <v>-27544</v>
      </c>
      <c r="TJ29">
        <v>56612</v>
      </c>
      <c r="TK29">
        <v>20673</v>
      </c>
      <c r="TL29">
        <v>3165</v>
      </c>
      <c r="TM29">
        <v>116471</v>
      </c>
      <c r="TN29">
        <v>24896</v>
      </c>
      <c r="TO29">
        <v>6060</v>
      </c>
      <c r="TP29">
        <v>94</v>
      </c>
      <c r="TQ29">
        <v>118666</v>
      </c>
      <c r="TR29">
        <v>81508</v>
      </c>
      <c r="TS29">
        <v>29992</v>
      </c>
      <c r="TT29">
        <v>235137</v>
      </c>
      <c r="TU29">
        <v>-123637</v>
      </c>
      <c r="TV29">
        <v>41958</v>
      </c>
      <c r="TW29">
        <v>16458</v>
      </c>
      <c r="TX29">
        <v>3581</v>
      </c>
      <c r="TY29">
        <v>83915</v>
      </c>
      <c r="TZ29">
        <v>12597</v>
      </c>
      <c r="UA29">
        <v>4548</v>
      </c>
      <c r="UB29">
        <v>0</v>
      </c>
      <c r="UC29">
        <v>108679</v>
      </c>
      <c r="UD29">
        <v>54555</v>
      </c>
      <c r="UE29">
        <v>24587</v>
      </c>
      <c r="UF29">
        <v>192594</v>
      </c>
      <c r="UG29">
        <v>-113452</v>
      </c>
      <c r="UH29">
        <v>36853</v>
      </c>
      <c r="UI29">
        <v>22242</v>
      </c>
      <c r="UJ29">
        <v>2742</v>
      </c>
      <c r="UK29">
        <v>39083</v>
      </c>
      <c r="UL29">
        <v>21837</v>
      </c>
      <c r="UM29">
        <v>3142</v>
      </c>
      <c r="UN29">
        <v>0</v>
      </c>
      <c r="UO29">
        <v>52765</v>
      </c>
      <c r="UP29">
        <v>58690</v>
      </c>
      <c r="UQ29">
        <v>28126</v>
      </c>
      <c r="UR29">
        <v>91848</v>
      </c>
      <c r="US29">
        <v>-5032</v>
      </c>
      <c r="UT29">
        <v>57216</v>
      </c>
      <c r="UU29">
        <v>12812</v>
      </c>
      <c r="UV29">
        <v>2036</v>
      </c>
      <c r="UW29">
        <v>49942</v>
      </c>
      <c r="UX29">
        <v>25247</v>
      </c>
      <c r="UY29">
        <v>5363</v>
      </c>
      <c r="UZ29">
        <v>136</v>
      </c>
      <c r="VA29">
        <v>26956</v>
      </c>
      <c r="VB29">
        <v>82463</v>
      </c>
      <c r="VC29">
        <v>20347</v>
      </c>
      <c r="VD29">
        <v>76898</v>
      </c>
      <c r="VE29">
        <v>25912</v>
      </c>
      <c r="VF29">
        <v>50674</v>
      </c>
      <c r="VG29">
        <v>15643</v>
      </c>
      <c r="VH29">
        <v>5158</v>
      </c>
      <c r="VI29">
        <v>77423</v>
      </c>
      <c r="VJ29">
        <v>21465</v>
      </c>
      <c r="VK29">
        <v>2313</v>
      </c>
      <c r="VL29">
        <v>275</v>
      </c>
      <c r="VM29">
        <v>30077</v>
      </c>
      <c r="VN29">
        <v>72139</v>
      </c>
      <c r="VO29">
        <v>23389</v>
      </c>
      <c r="VP29">
        <v>107500</v>
      </c>
      <c r="VQ29">
        <v>-11972</v>
      </c>
      <c r="VR29">
        <v>85276</v>
      </c>
      <c r="VS29">
        <v>18584</v>
      </c>
      <c r="VT29">
        <v>16975</v>
      </c>
      <c r="VU29">
        <v>106821</v>
      </c>
      <c r="VV29">
        <v>32726</v>
      </c>
      <c r="VW29">
        <v>6588</v>
      </c>
      <c r="VX29">
        <v>24</v>
      </c>
      <c r="VY29">
        <v>60484</v>
      </c>
      <c r="VZ29">
        <v>118002</v>
      </c>
      <c r="WA29">
        <v>42171</v>
      </c>
      <c r="WB29">
        <v>167305</v>
      </c>
      <c r="WC29">
        <v>-7132</v>
      </c>
      <c r="WD29">
        <v>106028</v>
      </c>
      <c r="WE29">
        <v>11319</v>
      </c>
      <c r="WF29">
        <v>11959</v>
      </c>
      <c r="WG29">
        <v>80578</v>
      </c>
      <c r="WH29">
        <v>30228</v>
      </c>
      <c r="WI29">
        <v>4517</v>
      </c>
      <c r="WJ29">
        <v>35</v>
      </c>
      <c r="WK29">
        <v>69921</v>
      </c>
      <c r="WL29">
        <v>136256</v>
      </c>
      <c r="WM29">
        <v>27830</v>
      </c>
      <c r="WN29">
        <v>150499</v>
      </c>
      <c r="WO29">
        <v>13587</v>
      </c>
      <c r="WP29">
        <v>78576</v>
      </c>
      <c r="WQ29">
        <v>15382</v>
      </c>
      <c r="WR29">
        <v>11043</v>
      </c>
      <c r="WS29">
        <v>84663</v>
      </c>
      <c r="WT29">
        <v>15711</v>
      </c>
      <c r="WU29">
        <v>11913</v>
      </c>
      <c r="WV29">
        <v>411</v>
      </c>
      <c r="WW29">
        <v>106944</v>
      </c>
      <c r="WX29">
        <v>94287</v>
      </c>
      <c r="WY29">
        <v>38749</v>
      </c>
      <c r="WZ29">
        <v>191607</v>
      </c>
      <c r="XA29">
        <v>-58571</v>
      </c>
      <c r="XB29">
        <v>86455</v>
      </c>
      <c r="XC29">
        <v>11138</v>
      </c>
      <c r="XD29">
        <v>12213</v>
      </c>
      <c r="XE29">
        <v>115919</v>
      </c>
      <c r="XF29">
        <v>20453</v>
      </c>
      <c r="XG29">
        <v>3785</v>
      </c>
      <c r="XH29">
        <v>0</v>
      </c>
      <c r="XI29">
        <v>129572</v>
      </c>
      <c r="XJ29">
        <v>106908</v>
      </c>
      <c r="XK29">
        <v>27136</v>
      </c>
      <c r="XL29">
        <v>245491</v>
      </c>
      <c r="XM29">
        <v>-111447</v>
      </c>
      <c r="XN29">
        <v>77935</v>
      </c>
      <c r="XO29">
        <v>28545</v>
      </c>
      <c r="XP29">
        <v>12872</v>
      </c>
      <c r="XQ29">
        <v>105983</v>
      </c>
      <c r="XR29">
        <v>26230</v>
      </c>
      <c r="XS29">
        <v>4765</v>
      </c>
      <c r="XT29">
        <v>433</v>
      </c>
      <c r="XU29">
        <v>182282</v>
      </c>
      <c r="XV29">
        <v>104165</v>
      </c>
      <c r="XW29">
        <v>46615</v>
      </c>
      <c r="XX29">
        <v>288265</v>
      </c>
      <c r="XY29">
        <v>-137485</v>
      </c>
      <c r="XZ29">
        <v>133175</v>
      </c>
      <c r="YA29">
        <v>33626</v>
      </c>
      <c r="YB29">
        <v>16526</v>
      </c>
      <c r="YC29">
        <v>69947</v>
      </c>
      <c r="YD29">
        <v>24605</v>
      </c>
      <c r="YE29">
        <v>4975</v>
      </c>
      <c r="YF29">
        <v>104</v>
      </c>
      <c r="YG29">
        <v>95683</v>
      </c>
      <c r="YH29">
        <v>157780</v>
      </c>
      <c r="YI29">
        <v>55231</v>
      </c>
      <c r="YJ29">
        <v>165630</v>
      </c>
      <c r="YK29">
        <v>47381</v>
      </c>
      <c r="YL29">
        <v>101218</v>
      </c>
      <c r="YM29">
        <v>15689</v>
      </c>
      <c r="YN29">
        <v>7511</v>
      </c>
      <c r="YO29">
        <v>116682</v>
      </c>
      <c r="YP29">
        <v>21724</v>
      </c>
      <c r="YQ29">
        <v>3005</v>
      </c>
      <c r="YR29">
        <v>64</v>
      </c>
      <c r="YS29">
        <v>190557</v>
      </c>
      <c r="YT29">
        <v>122942</v>
      </c>
      <c r="YU29">
        <v>26269</v>
      </c>
      <c r="YV29">
        <v>307239</v>
      </c>
      <c r="YW29">
        <v>-158028</v>
      </c>
      <c r="YX29">
        <v>114325</v>
      </c>
      <c r="YY29">
        <v>21308</v>
      </c>
      <c r="YZ29">
        <v>14123</v>
      </c>
      <c r="ZA29">
        <v>90021</v>
      </c>
      <c r="ZB29">
        <v>33475</v>
      </c>
      <c r="ZC29">
        <v>4631</v>
      </c>
      <c r="ZD29">
        <v>24</v>
      </c>
      <c r="ZE29">
        <v>235504</v>
      </c>
      <c r="ZF29">
        <v>147800</v>
      </c>
      <c r="ZG29">
        <v>40086</v>
      </c>
      <c r="ZH29">
        <v>325525</v>
      </c>
      <c r="ZI29">
        <v>-137639</v>
      </c>
      <c r="ZJ29">
        <v>107524</v>
      </c>
      <c r="ZK29">
        <v>25614</v>
      </c>
      <c r="ZL29">
        <v>9062</v>
      </c>
      <c r="ZM29">
        <v>99393</v>
      </c>
      <c r="ZN29">
        <v>36419</v>
      </c>
      <c r="ZO29">
        <v>3136</v>
      </c>
      <c r="ZP29">
        <v>21</v>
      </c>
      <c r="ZQ29">
        <v>123522</v>
      </c>
      <c r="ZR29">
        <v>143943</v>
      </c>
      <c r="ZS29">
        <v>37833</v>
      </c>
      <c r="ZT29">
        <v>222915</v>
      </c>
      <c r="ZU29">
        <v>-41139</v>
      </c>
      <c r="ZV29">
        <v>137384</v>
      </c>
      <c r="ZW29">
        <v>26362</v>
      </c>
      <c r="ZX29">
        <v>16056</v>
      </c>
      <c r="ZY29">
        <v>69360</v>
      </c>
      <c r="ZZ29">
        <v>29323</v>
      </c>
      <c r="AAA29">
        <v>4799</v>
      </c>
      <c r="AAB29">
        <v>24</v>
      </c>
      <c r="AAC29">
        <v>61529</v>
      </c>
      <c r="AAD29">
        <v>166707</v>
      </c>
      <c r="AAE29">
        <v>47241</v>
      </c>
      <c r="AAF29">
        <v>130889</v>
      </c>
      <c r="AAG29">
        <v>83059</v>
      </c>
      <c r="AAH29">
        <v>120871</v>
      </c>
      <c r="AAI29">
        <v>17250</v>
      </c>
      <c r="AAJ29">
        <v>9180</v>
      </c>
      <c r="AAK29">
        <v>35398</v>
      </c>
      <c r="AAL29">
        <v>32242</v>
      </c>
      <c r="AAM29">
        <v>1452</v>
      </c>
      <c r="AAN29">
        <v>9</v>
      </c>
      <c r="AAO29">
        <v>94914</v>
      </c>
      <c r="AAP29">
        <v>153113</v>
      </c>
      <c r="AAQ29">
        <v>27891</v>
      </c>
      <c r="AAR29">
        <v>130312</v>
      </c>
      <c r="AAS29">
        <v>50692</v>
      </c>
      <c r="AAT29">
        <v>154576</v>
      </c>
      <c r="AAU29">
        <v>18340</v>
      </c>
      <c r="AAV29">
        <v>8638</v>
      </c>
      <c r="AAW29">
        <v>117827</v>
      </c>
      <c r="AAX29">
        <v>31962</v>
      </c>
      <c r="AAY29">
        <v>1641</v>
      </c>
      <c r="AAZ29">
        <v>99</v>
      </c>
      <c r="ABA29">
        <v>88707</v>
      </c>
      <c r="ABB29">
        <v>186538</v>
      </c>
      <c r="ABC29">
        <v>28718</v>
      </c>
      <c r="ABD29">
        <v>206534</v>
      </c>
      <c r="ABE29">
        <v>8722</v>
      </c>
      <c r="ABF29">
        <v>167972</v>
      </c>
      <c r="ABG29">
        <v>11078</v>
      </c>
      <c r="ABH29">
        <v>8448</v>
      </c>
      <c r="ABI29">
        <v>102297</v>
      </c>
      <c r="ABJ29">
        <v>28673</v>
      </c>
      <c r="ABK29">
        <v>1928</v>
      </c>
      <c r="ABL29">
        <v>32</v>
      </c>
      <c r="ABM29">
        <v>60472</v>
      </c>
      <c r="ABN29">
        <v>196645</v>
      </c>
      <c r="ABO29">
        <v>21486</v>
      </c>
      <c r="ABP29">
        <v>162769</v>
      </c>
      <c r="ABQ29">
        <v>55362</v>
      </c>
      <c r="ABR29">
        <v>206683</v>
      </c>
      <c r="ABS29">
        <v>18086</v>
      </c>
      <c r="ABT29">
        <v>12206</v>
      </c>
      <c r="ABU29">
        <v>106535</v>
      </c>
      <c r="ABV29">
        <v>16710</v>
      </c>
      <c r="ABW29">
        <v>902</v>
      </c>
      <c r="ABX29">
        <v>0</v>
      </c>
      <c r="ABY29">
        <v>146468</v>
      </c>
      <c r="ABZ29">
        <v>223393</v>
      </c>
      <c r="ACA29">
        <v>31194</v>
      </c>
      <c r="ACB29">
        <v>253003</v>
      </c>
      <c r="ACC29">
        <v>1584</v>
      </c>
      <c r="ACD29">
        <v>149132</v>
      </c>
      <c r="ACE29">
        <v>12763</v>
      </c>
      <c r="ACF29">
        <v>9050</v>
      </c>
      <c r="ACG29">
        <v>76750</v>
      </c>
      <c r="ACH29">
        <v>23034</v>
      </c>
      <c r="ACI29">
        <v>190</v>
      </c>
      <c r="ACJ29">
        <v>0</v>
      </c>
      <c r="ACK29">
        <v>104946</v>
      </c>
      <c r="ACL29">
        <v>172166</v>
      </c>
      <c r="ACM29">
        <v>22003</v>
      </c>
      <c r="ACN29">
        <v>181696</v>
      </c>
      <c r="ACO29">
        <v>12473</v>
      </c>
      <c r="ACP29">
        <v>174784</v>
      </c>
      <c r="ACQ29">
        <v>21554</v>
      </c>
      <c r="ACR29">
        <v>11216</v>
      </c>
      <c r="ACS29">
        <v>88572</v>
      </c>
      <c r="ACT29">
        <v>41653</v>
      </c>
      <c r="ACU29">
        <v>916</v>
      </c>
      <c r="ACV29">
        <v>8</v>
      </c>
      <c r="ACW29">
        <v>193794</v>
      </c>
      <c r="ACX29">
        <v>216437</v>
      </c>
      <c r="ACY29">
        <v>33694</v>
      </c>
      <c r="ACZ29">
        <v>282366</v>
      </c>
      <c r="ADA29">
        <v>-32235</v>
      </c>
      <c r="ADB29">
        <v>246659</v>
      </c>
      <c r="ADC29">
        <v>17030</v>
      </c>
      <c r="ADD29">
        <v>10110</v>
      </c>
      <c r="ADE29">
        <v>143718</v>
      </c>
      <c r="ADF29">
        <v>29701</v>
      </c>
      <c r="ADG29">
        <v>2146</v>
      </c>
      <c r="ADH29">
        <v>161</v>
      </c>
      <c r="ADI29">
        <v>198010</v>
      </c>
      <c r="ADJ29">
        <v>276360</v>
      </c>
      <c r="ADK29">
        <v>29447</v>
      </c>
      <c r="ADL29">
        <v>341728</v>
      </c>
      <c r="ADM29">
        <v>-35921</v>
      </c>
      <c r="ADN29">
        <v>262252</v>
      </c>
      <c r="ADO29">
        <v>16058</v>
      </c>
      <c r="ADP29">
        <v>17183</v>
      </c>
      <c r="ADQ29">
        <v>150955</v>
      </c>
      <c r="ADR29">
        <v>36919</v>
      </c>
      <c r="ADS29">
        <v>2243</v>
      </c>
      <c r="ADT29">
        <v>54</v>
      </c>
      <c r="ADU29">
        <v>234963</v>
      </c>
      <c r="ADV29">
        <v>299171</v>
      </c>
      <c r="ADW29">
        <v>35538</v>
      </c>
      <c r="ADX29">
        <v>385918</v>
      </c>
      <c r="ADY29">
        <v>-51209</v>
      </c>
      <c r="ADZ29">
        <v>226699</v>
      </c>
      <c r="AEA29">
        <v>15173</v>
      </c>
      <c r="AEB29">
        <v>8959</v>
      </c>
      <c r="AEC29">
        <v>116163</v>
      </c>
      <c r="AED29">
        <v>43843</v>
      </c>
      <c r="AEE29">
        <v>1514</v>
      </c>
      <c r="AEF29">
        <v>544</v>
      </c>
      <c r="AEG29">
        <v>180357</v>
      </c>
      <c r="AEH29">
        <v>270542</v>
      </c>
      <c r="AEI29">
        <v>26190</v>
      </c>
      <c r="AEJ29">
        <v>296520</v>
      </c>
      <c r="AEK29">
        <v>212</v>
      </c>
      <c r="AEL29">
        <v>181876</v>
      </c>
      <c r="AEM29">
        <v>17793</v>
      </c>
      <c r="AEN29">
        <v>3914</v>
      </c>
      <c r="AEO29">
        <v>183460</v>
      </c>
      <c r="AEP29">
        <v>35418</v>
      </c>
      <c r="AEQ29">
        <v>4986</v>
      </c>
      <c r="AER29">
        <v>299</v>
      </c>
      <c r="AES29">
        <v>211568</v>
      </c>
      <c r="AET29">
        <v>217294</v>
      </c>
      <c r="AEU29">
        <v>26992</v>
      </c>
      <c r="AEV29">
        <v>395028</v>
      </c>
      <c r="AEW29">
        <v>-150742</v>
      </c>
      <c r="AEX29">
        <v>270712</v>
      </c>
      <c r="AEY29">
        <v>22570</v>
      </c>
      <c r="AEZ29">
        <v>2029</v>
      </c>
      <c r="AFA29">
        <v>177753</v>
      </c>
      <c r="AFB29">
        <v>43373</v>
      </c>
      <c r="AFC29">
        <v>1132</v>
      </c>
      <c r="AFD29">
        <v>53</v>
      </c>
      <c r="AFE29">
        <v>330355</v>
      </c>
      <c r="AFF29">
        <v>314085</v>
      </c>
      <c r="AFG29">
        <v>25784</v>
      </c>
      <c r="AFH29">
        <v>508108</v>
      </c>
      <c r="AFI29">
        <v>-168239</v>
      </c>
      <c r="AFJ29">
        <v>240719</v>
      </c>
      <c r="AFK29">
        <v>21669</v>
      </c>
      <c r="AFL29">
        <v>4807</v>
      </c>
      <c r="AFM29">
        <v>148365</v>
      </c>
      <c r="AFN29">
        <v>35935</v>
      </c>
      <c r="AFO29">
        <v>2884</v>
      </c>
      <c r="AFP29">
        <v>586</v>
      </c>
      <c r="AFQ29">
        <v>238749</v>
      </c>
      <c r="AFR29">
        <v>276654</v>
      </c>
      <c r="AFS29">
        <v>29946</v>
      </c>
      <c r="AFT29">
        <v>387114</v>
      </c>
      <c r="AFU29">
        <v>-80514</v>
      </c>
      <c r="AFV29">
        <v>105317</v>
      </c>
      <c r="AFW29">
        <v>6852</v>
      </c>
      <c r="AFX29">
        <v>306</v>
      </c>
      <c r="AFY29">
        <v>96692</v>
      </c>
      <c r="AFZ29">
        <v>31871</v>
      </c>
      <c r="AGA29">
        <v>2450</v>
      </c>
      <c r="AGB29">
        <v>0</v>
      </c>
      <c r="AGC29">
        <v>182215</v>
      </c>
      <c r="AGD29">
        <v>137188</v>
      </c>
      <c r="AGE29">
        <v>9608</v>
      </c>
      <c r="AGF29">
        <v>278907</v>
      </c>
      <c r="AGG29">
        <v>-132111</v>
      </c>
    </row>
    <row r="30" spans="1:865" x14ac:dyDescent="0.2">
      <c r="A30" t="s">
        <v>44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829</v>
      </c>
      <c r="OI30">
        <v>0</v>
      </c>
      <c r="OJ30">
        <v>0</v>
      </c>
      <c r="OK30">
        <v>0</v>
      </c>
      <c r="OL30">
        <v>0</v>
      </c>
      <c r="OM30">
        <v>0</v>
      </c>
      <c r="ON30">
        <v>0</v>
      </c>
      <c r="OO30">
        <v>0</v>
      </c>
      <c r="OP30">
        <v>829</v>
      </c>
      <c r="OQ30">
        <v>0</v>
      </c>
      <c r="OR30">
        <v>0</v>
      </c>
      <c r="OS30">
        <v>829</v>
      </c>
      <c r="OT30">
        <v>1687</v>
      </c>
      <c r="OU30">
        <v>9</v>
      </c>
      <c r="OV30">
        <v>0</v>
      </c>
      <c r="OW30">
        <v>203</v>
      </c>
      <c r="OX30">
        <v>0</v>
      </c>
      <c r="OY30">
        <v>0</v>
      </c>
      <c r="OZ30">
        <v>0</v>
      </c>
      <c r="PA30">
        <v>0</v>
      </c>
      <c r="PB30">
        <v>1687</v>
      </c>
      <c r="PC30">
        <v>9</v>
      </c>
      <c r="PD30">
        <v>203</v>
      </c>
      <c r="PE30">
        <v>1493</v>
      </c>
      <c r="PF30">
        <v>1212</v>
      </c>
      <c r="PG30">
        <v>36</v>
      </c>
      <c r="PH30">
        <v>14</v>
      </c>
      <c r="PI30">
        <v>18</v>
      </c>
      <c r="PJ30">
        <v>471</v>
      </c>
      <c r="PK30">
        <v>188</v>
      </c>
      <c r="PL30">
        <v>0</v>
      </c>
      <c r="PM30">
        <v>0</v>
      </c>
      <c r="PN30">
        <v>1683</v>
      </c>
      <c r="PO30">
        <v>238</v>
      </c>
      <c r="PP30">
        <v>18</v>
      </c>
      <c r="PQ30">
        <v>1903</v>
      </c>
      <c r="PR30">
        <v>10314</v>
      </c>
      <c r="PS30">
        <v>1359</v>
      </c>
      <c r="PT30">
        <v>164</v>
      </c>
      <c r="PU30">
        <v>3011</v>
      </c>
      <c r="PV30">
        <v>275</v>
      </c>
      <c r="PW30">
        <v>0</v>
      </c>
      <c r="PX30">
        <v>0</v>
      </c>
      <c r="PY30">
        <v>0</v>
      </c>
      <c r="PZ30">
        <v>10589</v>
      </c>
      <c r="QA30">
        <v>1523</v>
      </c>
      <c r="QB30">
        <v>3011</v>
      </c>
      <c r="QC30">
        <v>9101</v>
      </c>
      <c r="QD30">
        <v>1576</v>
      </c>
      <c r="QE30">
        <v>396</v>
      </c>
      <c r="QF30">
        <v>40</v>
      </c>
      <c r="QG30">
        <v>0</v>
      </c>
      <c r="QH30">
        <v>0</v>
      </c>
      <c r="QI30">
        <v>0</v>
      </c>
      <c r="QJ30">
        <v>0</v>
      </c>
      <c r="QK30">
        <v>0</v>
      </c>
      <c r="QL30">
        <v>1576</v>
      </c>
      <c r="QM30">
        <v>436</v>
      </c>
      <c r="QN30">
        <v>0</v>
      </c>
      <c r="QO30">
        <v>2012</v>
      </c>
      <c r="QP30">
        <v>3425</v>
      </c>
      <c r="QQ30">
        <v>2005</v>
      </c>
      <c r="QR30">
        <v>272</v>
      </c>
      <c r="QS30">
        <v>0</v>
      </c>
      <c r="QT30">
        <v>0</v>
      </c>
      <c r="QU30">
        <v>0</v>
      </c>
      <c r="QV30">
        <v>0</v>
      </c>
      <c r="QW30">
        <v>0</v>
      </c>
      <c r="QX30">
        <v>3425</v>
      </c>
      <c r="QY30">
        <v>2277</v>
      </c>
      <c r="QZ30">
        <v>0</v>
      </c>
      <c r="RA30">
        <v>5702</v>
      </c>
      <c r="RB30">
        <v>5432</v>
      </c>
      <c r="RC30">
        <v>680</v>
      </c>
      <c r="RD30">
        <v>138</v>
      </c>
      <c r="RE30">
        <v>18</v>
      </c>
      <c r="RF30">
        <v>228</v>
      </c>
      <c r="RG30">
        <v>20</v>
      </c>
      <c r="RH30">
        <v>0</v>
      </c>
      <c r="RI30">
        <v>0</v>
      </c>
      <c r="RJ30">
        <v>5660</v>
      </c>
      <c r="RK30">
        <v>838</v>
      </c>
      <c r="RL30">
        <v>18</v>
      </c>
      <c r="RM30">
        <v>6480</v>
      </c>
      <c r="RN30">
        <v>2242</v>
      </c>
      <c r="RO30">
        <v>378</v>
      </c>
      <c r="RP30">
        <v>90</v>
      </c>
      <c r="RQ30">
        <v>234</v>
      </c>
      <c r="RR30">
        <v>615</v>
      </c>
      <c r="RS30">
        <v>0</v>
      </c>
      <c r="RT30">
        <v>0</v>
      </c>
      <c r="RU30">
        <v>0</v>
      </c>
      <c r="RV30">
        <v>2857</v>
      </c>
      <c r="RW30">
        <v>468</v>
      </c>
      <c r="RX30">
        <v>234</v>
      </c>
      <c r="RY30">
        <v>3091</v>
      </c>
      <c r="RZ30">
        <v>3040</v>
      </c>
      <c r="SA30">
        <v>274</v>
      </c>
      <c r="SB30">
        <v>82</v>
      </c>
      <c r="SC30">
        <v>924</v>
      </c>
      <c r="SD30">
        <v>129</v>
      </c>
      <c r="SE30">
        <v>0</v>
      </c>
      <c r="SF30">
        <v>0</v>
      </c>
      <c r="SG30">
        <v>0</v>
      </c>
      <c r="SH30">
        <v>3169</v>
      </c>
      <c r="SI30">
        <v>356</v>
      </c>
      <c r="SJ30">
        <v>924</v>
      </c>
      <c r="SK30">
        <v>2601</v>
      </c>
      <c r="SL30">
        <v>1194</v>
      </c>
      <c r="SM30">
        <v>139</v>
      </c>
      <c r="SN30">
        <v>1</v>
      </c>
      <c r="SO30">
        <v>0</v>
      </c>
      <c r="SP30">
        <v>1215</v>
      </c>
      <c r="SQ30">
        <v>4</v>
      </c>
      <c r="SR30">
        <v>0</v>
      </c>
      <c r="SS30">
        <v>0</v>
      </c>
      <c r="ST30">
        <v>2409</v>
      </c>
      <c r="SU30">
        <v>144</v>
      </c>
      <c r="SV30">
        <v>0</v>
      </c>
      <c r="SW30">
        <v>2553</v>
      </c>
      <c r="SX30">
        <v>15564</v>
      </c>
      <c r="SY30">
        <v>879</v>
      </c>
      <c r="SZ30">
        <v>406</v>
      </c>
      <c r="TA30">
        <v>1622</v>
      </c>
      <c r="TB30">
        <v>169</v>
      </c>
      <c r="TC30">
        <v>0</v>
      </c>
      <c r="TD30">
        <v>0</v>
      </c>
      <c r="TE30">
        <v>0</v>
      </c>
      <c r="TF30">
        <v>15733</v>
      </c>
      <c r="TG30">
        <v>1285</v>
      </c>
      <c r="TH30">
        <v>1622</v>
      </c>
      <c r="TI30">
        <v>15396</v>
      </c>
      <c r="TJ30">
        <v>1813</v>
      </c>
      <c r="TK30">
        <v>203</v>
      </c>
      <c r="TL30">
        <v>252</v>
      </c>
      <c r="TM30">
        <v>3</v>
      </c>
      <c r="TN30">
        <v>0</v>
      </c>
      <c r="TO30">
        <v>24</v>
      </c>
      <c r="TP30">
        <v>0</v>
      </c>
      <c r="TQ30">
        <v>0</v>
      </c>
      <c r="TR30">
        <v>1813</v>
      </c>
      <c r="TS30">
        <v>479</v>
      </c>
      <c r="TT30">
        <v>3</v>
      </c>
      <c r="TU30">
        <v>2289</v>
      </c>
      <c r="TV30">
        <v>770</v>
      </c>
      <c r="TW30">
        <v>0</v>
      </c>
      <c r="TX30">
        <v>0</v>
      </c>
      <c r="TY30">
        <v>0</v>
      </c>
      <c r="TZ30">
        <v>0</v>
      </c>
      <c r="UA30">
        <v>0</v>
      </c>
      <c r="UB30">
        <v>0</v>
      </c>
      <c r="UC30">
        <v>0</v>
      </c>
      <c r="UD30">
        <v>770</v>
      </c>
      <c r="UE30">
        <v>0</v>
      </c>
      <c r="UF30">
        <v>0</v>
      </c>
      <c r="UG30">
        <v>770</v>
      </c>
      <c r="UH30">
        <v>940</v>
      </c>
      <c r="UI30">
        <v>0</v>
      </c>
      <c r="UJ30">
        <v>0</v>
      </c>
      <c r="UK30">
        <v>0</v>
      </c>
      <c r="UL30">
        <v>0</v>
      </c>
      <c r="UM30">
        <v>0</v>
      </c>
      <c r="UN30">
        <v>0</v>
      </c>
      <c r="UO30">
        <v>0</v>
      </c>
      <c r="UP30">
        <v>940</v>
      </c>
      <c r="UQ30">
        <v>0</v>
      </c>
      <c r="UR30">
        <v>0</v>
      </c>
      <c r="US30">
        <v>940</v>
      </c>
      <c r="UT30">
        <v>985</v>
      </c>
      <c r="UU30">
        <v>0</v>
      </c>
      <c r="UV30">
        <v>0</v>
      </c>
      <c r="UW30">
        <v>0</v>
      </c>
      <c r="UX30">
        <v>0</v>
      </c>
      <c r="UY30">
        <v>0</v>
      </c>
      <c r="UZ30">
        <v>0</v>
      </c>
      <c r="VA30">
        <v>0</v>
      </c>
      <c r="VB30">
        <v>985</v>
      </c>
      <c r="VC30">
        <v>0</v>
      </c>
      <c r="VD30">
        <v>0</v>
      </c>
      <c r="VE30">
        <v>985</v>
      </c>
      <c r="VF30">
        <v>24</v>
      </c>
      <c r="VG30">
        <v>0</v>
      </c>
      <c r="VH30">
        <v>0</v>
      </c>
      <c r="VI30">
        <v>0</v>
      </c>
      <c r="VJ30">
        <v>0</v>
      </c>
      <c r="VK30">
        <v>0</v>
      </c>
      <c r="VL30">
        <v>0</v>
      </c>
      <c r="VM30">
        <v>0</v>
      </c>
      <c r="VN30">
        <v>24</v>
      </c>
      <c r="VO30">
        <v>0</v>
      </c>
      <c r="VP30">
        <v>0</v>
      </c>
      <c r="VQ30">
        <v>24</v>
      </c>
      <c r="VR30">
        <v>463</v>
      </c>
      <c r="VS30">
        <v>6</v>
      </c>
      <c r="VT30">
        <v>846</v>
      </c>
      <c r="VU30">
        <v>0</v>
      </c>
      <c r="VV30">
        <v>0</v>
      </c>
      <c r="VW30">
        <v>0</v>
      </c>
      <c r="VX30">
        <v>0</v>
      </c>
      <c r="VY30">
        <v>0</v>
      </c>
      <c r="VZ30">
        <v>463</v>
      </c>
      <c r="WA30">
        <v>852</v>
      </c>
      <c r="WB30">
        <v>0</v>
      </c>
      <c r="WC30">
        <v>1315</v>
      </c>
      <c r="WD30">
        <v>5</v>
      </c>
      <c r="WE30">
        <v>0</v>
      </c>
      <c r="WF30">
        <v>0</v>
      </c>
      <c r="WG30">
        <v>51</v>
      </c>
      <c r="WH30">
        <v>0</v>
      </c>
      <c r="WI30">
        <v>0</v>
      </c>
      <c r="WJ30">
        <v>0</v>
      </c>
      <c r="WK30">
        <v>0</v>
      </c>
      <c r="WL30">
        <v>5</v>
      </c>
      <c r="WM30">
        <v>0</v>
      </c>
      <c r="WN30">
        <v>51</v>
      </c>
      <c r="WO30">
        <v>-46</v>
      </c>
      <c r="WP30">
        <v>1930</v>
      </c>
      <c r="WQ30">
        <v>195</v>
      </c>
      <c r="WR30">
        <v>0</v>
      </c>
      <c r="WS30">
        <v>1943</v>
      </c>
      <c r="WT30">
        <v>0</v>
      </c>
      <c r="WU30">
        <v>0</v>
      </c>
      <c r="WV30">
        <v>0</v>
      </c>
      <c r="WW30">
        <v>0</v>
      </c>
      <c r="WX30">
        <v>1930</v>
      </c>
      <c r="WY30">
        <v>195</v>
      </c>
      <c r="WZ30">
        <v>1943</v>
      </c>
      <c r="XA30">
        <v>182</v>
      </c>
      <c r="XB30">
        <v>1595</v>
      </c>
      <c r="XC30">
        <v>446</v>
      </c>
      <c r="XD30">
        <v>25</v>
      </c>
      <c r="XE30">
        <v>555</v>
      </c>
      <c r="XF30">
        <v>0</v>
      </c>
      <c r="XG30">
        <v>0</v>
      </c>
      <c r="XH30">
        <v>0</v>
      </c>
      <c r="XI30">
        <v>0</v>
      </c>
      <c r="XJ30">
        <v>1595</v>
      </c>
      <c r="XK30">
        <v>471</v>
      </c>
      <c r="XL30">
        <v>555</v>
      </c>
      <c r="XM30">
        <v>1511</v>
      </c>
      <c r="XN30">
        <v>2405</v>
      </c>
      <c r="XO30">
        <v>626</v>
      </c>
      <c r="XP30">
        <v>137</v>
      </c>
      <c r="XQ30">
        <v>1526</v>
      </c>
      <c r="XR30">
        <v>0</v>
      </c>
      <c r="XS30">
        <v>0</v>
      </c>
      <c r="XT30">
        <v>0</v>
      </c>
      <c r="XU30">
        <v>0</v>
      </c>
      <c r="XV30">
        <v>2405</v>
      </c>
      <c r="XW30">
        <v>763</v>
      </c>
      <c r="XX30">
        <v>1526</v>
      </c>
      <c r="XY30">
        <v>1642</v>
      </c>
      <c r="XZ30">
        <v>11963</v>
      </c>
      <c r="YA30">
        <v>660</v>
      </c>
      <c r="YB30">
        <v>1505</v>
      </c>
      <c r="YC30">
        <v>3057</v>
      </c>
      <c r="YD30">
        <v>0</v>
      </c>
      <c r="YE30">
        <v>0</v>
      </c>
      <c r="YF30">
        <v>0</v>
      </c>
      <c r="YG30">
        <v>0</v>
      </c>
      <c r="YH30">
        <v>11963</v>
      </c>
      <c r="YI30">
        <v>2165</v>
      </c>
      <c r="YJ30">
        <v>3057</v>
      </c>
      <c r="YK30">
        <v>11071</v>
      </c>
      <c r="YL30">
        <v>1865</v>
      </c>
      <c r="YM30">
        <v>109</v>
      </c>
      <c r="YN30">
        <v>1</v>
      </c>
      <c r="YO30">
        <v>3237</v>
      </c>
      <c r="YP30">
        <v>0</v>
      </c>
      <c r="YQ30">
        <v>0</v>
      </c>
      <c r="YR30">
        <v>0</v>
      </c>
      <c r="YS30">
        <v>0</v>
      </c>
      <c r="YT30">
        <v>1865</v>
      </c>
      <c r="YU30">
        <v>110</v>
      </c>
      <c r="YV30">
        <v>3237</v>
      </c>
      <c r="YW30">
        <v>-1262</v>
      </c>
      <c r="YX30">
        <v>2198</v>
      </c>
      <c r="YY30">
        <v>202</v>
      </c>
      <c r="YZ30">
        <v>231</v>
      </c>
      <c r="ZA30">
        <v>4438</v>
      </c>
      <c r="ZB30">
        <v>0</v>
      </c>
      <c r="ZC30">
        <v>0</v>
      </c>
      <c r="ZD30">
        <v>0</v>
      </c>
      <c r="ZE30">
        <v>0</v>
      </c>
      <c r="ZF30">
        <v>2198</v>
      </c>
      <c r="ZG30">
        <v>433</v>
      </c>
      <c r="ZH30">
        <v>4438</v>
      </c>
      <c r="ZI30">
        <v>-1807</v>
      </c>
      <c r="ZJ30">
        <v>209</v>
      </c>
      <c r="ZK30">
        <v>291</v>
      </c>
      <c r="ZL30">
        <v>37</v>
      </c>
      <c r="ZM30">
        <v>7135</v>
      </c>
      <c r="ZN30">
        <v>0</v>
      </c>
      <c r="ZO30">
        <v>0</v>
      </c>
      <c r="ZP30">
        <v>0</v>
      </c>
      <c r="ZQ30">
        <v>0</v>
      </c>
      <c r="ZR30">
        <v>209</v>
      </c>
      <c r="ZS30">
        <v>328</v>
      </c>
      <c r="ZT30">
        <v>7135</v>
      </c>
      <c r="ZU30">
        <v>-6598</v>
      </c>
      <c r="ZV30">
        <v>973</v>
      </c>
      <c r="ZW30">
        <v>1171</v>
      </c>
      <c r="ZX30">
        <v>427</v>
      </c>
      <c r="ZY30">
        <v>0</v>
      </c>
      <c r="ZZ30">
        <v>0</v>
      </c>
      <c r="AAA30">
        <v>0</v>
      </c>
      <c r="AAB30">
        <v>0</v>
      </c>
      <c r="AAC30">
        <v>0</v>
      </c>
      <c r="AAD30">
        <v>973</v>
      </c>
      <c r="AAE30">
        <v>1598</v>
      </c>
      <c r="AAF30">
        <v>0</v>
      </c>
      <c r="AAG30">
        <v>2571</v>
      </c>
      <c r="AAH30">
        <v>7737</v>
      </c>
      <c r="AAI30">
        <v>1319</v>
      </c>
      <c r="AAJ30">
        <v>1163</v>
      </c>
      <c r="AAK30">
        <v>0</v>
      </c>
      <c r="AAL30">
        <v>0</v>
      </c>
      <c r="AAM30">
        <v>0</v>
      </c>
      <c r="AAN30">
        <v>0</v>
      </c>
      <c r="AAO30">
        <v>0</v>
      </c>
      <c r="AAP30">
        <v>7737</v>
      </c>
      <c r="AAQ30">
        <v>2482</v>
      </c>
      <c r="AAR30">
        <v>0</v>
      </c>
      <c r="AAS30">
        <v>10219</v>
      </c>
      <c r="AAT30">
        <v>13136</v>
      </c>
      <c r="AAU30">
        <v>1644</v>
      </c>
      <c r="AAV30">
        <v>400</v>
      </c>
      <c r="AAW30">
        <v>4857</v>
      </c>
      <c r="AAX30">
        <v>0</v>
      </c>
      <c r="AAY30">
        <v>0</v>
      </c>
      <c r="AAZ30">
        <v>0</v>
      </c>
      <c r="ABA30">
        <v>1217</v>
      </c>
      <c r="ABB30">
        <v>13136</v>
      </c>
      <c r="ABC30">
        <v>2044</v>
      </c>
      <c r="ABD30">
        <v>6074</v>
      </c>
      <c r="ABE30">
        <v>9106</v>
      </c>
      <c r="ABF30">
        <v>0</v>
      </c>
      <c r="ABG30">
        <v>0</v>
      </c>
      <c r="ABH30">
        <v>0</v>
      </c>
      <c r="ABI30">
        <v>4340</v>
      </c>
      <c r="ABJ30">
        <v>0</v>
      </c>
      <c r="ABK30">
        <v>0</v>
      </c>
      <c r="ABL30">
        <v>0</v>
      </c>
      <c r="ABM30">
        <v>7688</v>
      </c>
      <c r="ABN30">
        <v>0</v>
      </c>
      <c r="ABO30">
        <v>0</v>
      </c>
      <c r="ABP30">
        <v>12028</v>
      </c>
      <c r="ABQ30">
        <v>-12028</v>
      </c>
      <c r="ABR30">
        <v>22885</v>
      </c>
      <c r="ABS30">
        <v>1089</v>
      </c>
      <c r="ABT30">
        <v>306</v>
      </c>
      <c r="ABU30">
        <v>2736</v>
      </c>
      <c r="ABV30">
        <v>0</v>
      </c>
      <c r="ABW30">
        <v>0</v>
      </c>
      <c r="ABX30">
        <v>0</v>
      </c>
      <c r="ABY30">
        <v>3028</v>
      </c>
      <c r="ABZ30">
        <v>22885</v>
      </c>
      <c r="ACA30">
        <v>1395</v>
      </c>
      <c r="ACB30">
        <v>5764</v>
      </c>
      <c r="ACC30">
        <v>18516</v>
      </c>
      <c r="ACD30">
        <v>22394</v>
      </c>
      <c r="ACE30">
        <v>716</v>
      </c>
      <c r="ACF30">
        <v>651</v>
      </c>
      <c r="ACG30">
        <v>3186</v>
      </c>
      <c r="ACH30">
        <v>0</v>
      </c>
      <c r="ACI30">
        <v>0</v>
      </c>
      <c r="ACJ30">
        <v>0</v>
      </c>
      <c r="ACK30">
        <v>3343</v>
      </c>
      <c r="ACL30">
        <v>22394</v>
      </c>
      <c r="ACM30">
        <v>1367</v>
      </c>
      <c r="ACN30">
        <v>6529</v>
      </c>
      <c r="ACO30">
        <v>17232</v>
      </c>
      <c r="ACP30">
        <v>36206</v>
      </c>
      <c r="ACQ30">
        <v>2642</v>
      </c>
      <c r="ACR30">
        <v>1381</v>
      </c>
      <c r="ACS30">
        <v>7672</v>
      </c>
      <c r="ACT30">
        <v>4649</v>
      </c>
      <c r="ACU30">
        <v>32</v>
      </c>
      <c r="ACV30">
        <v>0</v>
      </c>
      <c r="ACW30">
        <v>6796</v>
      </c>
      <c r="ACX30">
        <v>40855</v>
      </c>
      <c r="ACY30">
        <v>4055</v>
      </c>
      <c r="ACZ30">
        <v>14468</v>
      </c>
      <c r="ADA30">
        <v>30442</v>
      </c>
      <c r="ADB30">
        <v>15314</v>
      </c>
      <c r="ADC30">
        <v>1792</v>
      </c>
      <c r="ADD30">
        <v>1032</v>
      </c>
      <c r="ADE30">
        <v>14055</v>
      </c>
      <c r="ADF30">
        <v>0</v>
      </c>
      <c r="ADG30">
        <v>0</v>
      </c>
      <c r="ADH30">
        <v>0</v>
      </c>
      <c r="ADI30">
        <v>17270</v>
      </c>
      <c r="ADJ30">
        <v>15314</v>
      </c>
      <c r="ADK30">
        <v>2824</v>
      </c>
      <c r="ADL30">
        <v>31325</v>
      </c>
      <c r="ADM30">
        <v>-13187</v>
      </c>
      <c r="ADN30">
        <v>25498</v>
      </c>
      <c r="ADO30">
        <v>2138</v>
      </c>
      <c r="ADP30">
        <v>1310</v>
      </c>
      <c r="ADQ30">
        <v>16285</v>
      </c>
      <c r="ADR30">
        <v>220</v>
      </c>
      <c r="ADS30">
        <v>0</v>
      </c>
      <c r="ADT30">
        <v>0</v>
      </c>
      <c r="ADU30">
        <v>17899</v>
      </c>
      <c r="ADV30">
        <v>25718</v>
      </c>
      <c r="ADW30">
        <v>3448</v>
      </c>
      <c r="ADX30">
        <v>34184</v>
      </c>
      <c r="ADY30">
        <v>-5018</v>
      </c>
      <c r="ADZ30">
        <v>59179</v>
      </c>
      <c r="AEA30">
        <v>3191</v>
      </c>
      <c r="AEB30">
        <v>2895</v>
      </c>
      <c r="AEC30">
        <v>20621</v>
      </c>
      <c r="AED30">
        <v>1950</v>
      </c>
      <c r="AEE30">
        <v>53</v>
      </c>
      <c r="AEF30">
        <v>0</v>
      </c>
      <c r="AEG30">
        <v>32453</v>
      </c>
      <c r="AEH30">
        <v>61129</v>
      </c>
      <c r="AEI30">
        <v>6139</v>
      </c>
      <c r="AEJ30">
        <v>53074</v>
      </c>
      <c r="AEK30">
        <v>14194</v>
      </c>
      <c r="AEL30">
        <v>20737</v>
      </c>
      <c r="AEM30">
        <v>1472</v>
      </c>
      <c r="AEN30">
        <v>1125</v>
      </c>
      <c r="AEO30">
        <v>24618</v>
      </c>
      <c r="AEP30">
        <v>0</v>
      </c>
      <c r="AEQ30">
        <v>0</v>
      </c>
      <c r="AER30">
        <v>0</v>
      </c>
      <c r="AES30">
        <v>11238</v>
      </c>
      <c r="AET30">
        <v>20737</v>
      </c>
      <c r="AEU30">
        <v>2597</v>
      </c>
      <c r="AEV30">
        <v>35856</v>
      </c>
      <c r="AEW30">
        <v>-12522</v>
      </c>
      <c r="AEX30">
        <v>45928</v>
      </c>
      <c r="AEY30">
        <v>3625</v>
      </c>
      <c r="AEZ30">
        <v>422</v>
      </c>
      <c r="AFA30">
        <v>14412</v>
      </c>
      <c r="AFB30">
        <v>6421</v>
      </c>
      <c r="AFC30">
        <v>163</v>
      </c>
      <c r="AFD30">
        <v>3</v>
      </c>
      <c r="AFE30">
        <v>27991</v>
      </c>
      <c r="AFF30">
        <v>52349</v>
      </c>
      <c r="AFG30">
        <v>4213</v>
      </c>
      <c r="AFH30">
        <v>42403</v>
      </c>
      <c r="AFI30">
        <v>14159</v>
      </c>
      <c r="AFJ30">
        <v>49477</v>
      </c>
      <c r="AFK30">
        <v>3466</v>
      </c>
      <c r="AFL30">
        <v>581</v>
      </c>
      <c r="AFM30">
        <v>44039</v>
      </c>
      <c r="AFN30">
        <v>4635</v>
      </c>
      <c r="AFO30">
        <v>182</v>
      </c>
      <c r="AFP30">
        <v>0</v>
      </c>
      <c r="AFQ30">
        <v>38231</v>
      </c>
      <c r="AFR30">
        <v>54112</v>
      </c>
      <c r="AFS30">
        <v>4229</v>
      </c>
      <c r="AFT30">
        <v>82270</v>
      </c>
      <c r="AFU30">
        <v>-23929</v>
      </c>
      <c r="AFV30">
        <v>49200</v>
      </c>
      <c r="AFW30">
        <v>3220</v>
      </c>
      <c r="AFX30">
        <v>488</v>
      </c>
      <c r="AFY30">
        <v>27698</v>
      </c>
      <c r="AFZ30">
        <v>3173</v>
      </c>
      <c r="AGA30">
        <v>112</v>
      </c>
      <c r="AGB30">
        <v>0</v>
      </c>
      <c r="AGC30">
        <v>27834</v>
      </c>
      <c r="AGD30">
        <v>52373</v>
      </c>
      <c r="AGE30">
        <v>3820</v>
      </c>
      <c r="AGF30">
        <v>55532</v>
      </c>
      <c r="AGG30">
        <v>661</v>
      </c>
    </row>
    <row r="31" spans="1:865" x14ac:dyDescent="0.2">
      <c r="A31" t="s">
        <v>45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7883</v>
      </c>
      <c r="ACT31">
        <v>1888</v>
      </c>
      <c r="ACU31">
        <v>175</v>
      </c>
      <c r="ADB31">
        <v>13741</v>
      </c>
      <c r="ADC31">
        <v>723</v>
      </c>
      <c r="ADD31">
        <v>155</v>
      </c>
      <c r="ADE31">
        <v>294</v>
      </c>
      <c r="ADF31">
        <v>385</v>
      </c>
      <c r="ADN31">
        <v>17081</v>
      </c>
      <c r="ADO31">
        <v>1323</v>
      </c>
      <c r="ADP31">
        <v>81</v>
      </c>
      <c r="ADQ31">
        <v>684</v>
      </c>
      <c r="ADR31">
        <v>1373</v>
      </c>
      <c r="ADS31">
        <v>30</v>
      </c>
      <c r="ADZ31">
        <v>32936</v>
      </c>
      <c r="AEA31">
        <v>2665</v>
      </c>
      <c r="AEB31">
        <v>374</v>
      </c>
      <c r="AEC31">
        <v>478</v>
      </c>
      <c r="AED31">
        <v>1654</v>
      </c>
      <c r="AEE31">
        <v>988</v>
      </c>
      <c r="AEF31">
        <v>101</v>
      </c>
      <c r="AEG31">
        <v>1635</v>
      </c>
      <c r="AEL31">
        <v>22311</v>
      </c>
      <c r="AEM31">
        <v>4298</v>
      </c>
      <c r="AEN31">
        <v>117</v>
      </c>
      <c r="AEO31">
        <v>10221</v>
      </c>
      <c r="AEP31">
        <v>3622</v>
      </c>
      <c r="AEQ31">
        <v>614</v>
      </c>
      <c r="AES31">
        <v>2460</v>
      </c>
      <c r="AEX31">
        <v>29668</v>
      </c>
      <c r="AEY31">
        <v>2693</v>
      </c>
      <c r="AEZ31">
        <v>211</v>
      </c>
      <c r="AFA31">
        <v>14078</v>
      </c>
      <c r="AFJ31">
        <v>27020</v>
      </c>
      <c r="AFK31">
        <v>2419</v>
      </c>
      <c r="AFL31">
        <v>70</v>
      </c>
      <c r="AFM31">
        <v>1605</v>
      </c>
      <c r="AFQ31">
        <v>140</v>
      </c>
      <c r="AFV31">
        <v>36528</v>
      </c>
      <c r="AFW31">
        <v>2968</v>
      </c>
      <c r="AFX31">
        <v>362</v>
      </c>
      <c r="AFY31">
        <v>3688</v>
      </c>
    </row>
    <row r="32" spans="1:865" x14ac:dyDescent="0.2">
      <c r="A32" t="s">
        <v>46</v>
      </c>
      <c r="B32">
        <v>263</v>
      </c>
      <c r="C32">
        <v>23</v>
      </c>
      <c r="D32">
        <v>20</v>
      </c>
      <c r="E32">
        <v>0</v>
      </c>
      <c r="F32">
        <v>0</v>
      </c>
      <c r="G32">
        <v>0</v>
      </c>
      <c r="H32">
        <v>0</v>
      </c>
      <c r="I32">
        <v>0</v>
      </c>
      <c r="J32">
        <v>263</v>
      </c>
      <c r="K32">
        <v>43</v>
      </c>
      <c r="L32">
        <v>0</v>
      </c>
      <c r="M32">
        <v>306</v>
      </c>
      <c r="N32">
        <v>122</v>
      </c>
      <c r="O32">
        <v>0</v>
      </c>
      <c r="P32">
        <v>8</v>
      </c>
      <c r="Q32">
        <v>3705</v>
      </c>
      <c r="R32">
        <v>0</v>
      </c>
      <c r="S32">
        <v>0</v>
      </c>
      <c r="T32">
        <v>0</v>
      </c>
      <c r="U32">
        <v>0</v>
      </c>
      <c r="V32">
        <v>122</v>
      </c>
      <c r="W32">
        <v>8</v>
      </c>
      <c r="X32">
        <v>3705</v>
      </c>
      <c r="Y32">
        <v>-3575</v>
      </c>
      <c r="Z32">
        <v>0</v>
      </c>
      <c r="AA32">
        <v>0</v>
      </c>
      <c r="AB32">
        <v>0</v>
      </c>
      <c r="AC32">
        <v>982</v>
      </c>
      <c r="AD32">
        <v>0</v>
      </c>
      <c r="AE32">
        <v>0</v>
      </c>
      <c r="AF32">
        <v>0</v>
      </c>
      <c r="AG32">
        <v>0</v>
      </c>
      <c r="AH32">
        <v>0</v>
      </c>
      <c r="AI32">
        <v>0</v>
      </c>
      <c r="AJ32">
        <v>982</v>
      </c>
      <c r="AK32">
        <v>-982</v>
      </c>
      <c r="AL32">
        <v>0</v>
      </c>
      <c r="AM32">
        <v>0</v>
      </c>
      <c r="AN32">
        <v>0</v>
      </c>
      <c r="AO32">
        <v>0</v>
      </c>
      <c r="AP32">
        <v>0</v>
      </c>
      <c r="AQ32">
        <v>0</v>
      </c>
      <c r="AR32">
        <v>0</v>
      </c>
      <c r="AS32">
        <v>0</v>
      </c>
      <c r="AT32">
        <v>0</v>
      </c>
      <c r="AU32">
        <v>0</v>
      </c>
      <c r="AV32">
        <v>0</v>
      </c>
      <c r="AW32">
        <v>0</v>
      </c>
      <c r="AX32">
        <v>208</v>
      </c>
      <c r="AY32">
        <v>0</v>
      </c>
      <c r="AZ32">
        <v>0</v>
      </c>
      <c r="BA32">
        <v>0</v>
      </c>
      <c r="BB32">
        <v>0</v>
      </c>
      <c r="BC32">
        <v>0</v>
      </c>
      <c r="BD32">
        <v>0</v>
      </c>
      <c r="BE32">
        <v>0</v>
      </c>
      <c r="BF32">
        <v>208</v>
      </c>
      <c r="BG32">
        <v>0</v>
      </c>
      <c r="BH32">
        <v>0</v>
      </c>
      <c r="BI32">
        <v>208</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1138</v>
      </c>
      <c r="MP32">
        <v>0</v>
      </c>
      <c r="MQ32">
        <v>0</v>
      </c>
      <c r="MR32">
        <v>0</v>
      </c>
      <c r="MS32">
        <v>0</v>
      </c>
      <c r="MT32">
        <v>0</v>
      </c>
      <c r="MU32">
        <v>0</v>
      </c>
      <c r="MV32">
        <v>1138</v>
      </c>
      <c r="MW32">
        <v>-1138</v>
      </c>
      <c r="MX32">
        <v>0</v>
      </c>
      <c r="MY32">
        <v>0</v>
      </c>
      <c r="MZ32">
        <v>0</v>
      </c>
      <c r="NA32">
        <v>0</v>
      </c>
      <c r="NB32">
        <v>0</v>
      </c>
      <c r="NC32">
        <v>0</v>
      </c>
      <c r="ND32">
        <v>0</v>
      </c>
      <c r="NE32">
        <v>0</v>
      </c>
      <c r="NF32">
        <v>0</v>
      </c>
      <c r="NG32">
        <v>0</v>
      </c>
      <c r="NH32">
        <v>0</v>
      </c>
      <c r="NI32">
        <v>0</v>
      </c>
      <c r="NJ32">
        <v>0</v>
      </c>
      <c r="NK32">
        <v>0</v>
      </c>
      <c r="NL32">
        <v>0</v>
      </c>
      <c r="NM32">
        <v>227</v>
      </c>
      <c r="NN32">
        <v>0</v>
      </c>
      <c r="NO32">
        <v>0</v>
      </c>
      <c r="NP32">
        <v>0</v>
      </c>
      <c r="NQ32">
        <v>0</v>
      </c>
      <c r="NR32">
        <v>0</v>
      </c>
      <c r="NS32">
        <v>0</v>
      </c>
      <c r="NT32">
        <v>227</v>
      </c>
      <c r="NU32">
        <v>-227</v>
      </c>
      <c r="NV32">
        <v>0</v>
      </c>
      <c r="NW32">
        <v>0</v>
      </c>
      <c r="NX32">
        <v>0</v>
      </c>
      <c r="NY32">
        <v>703</v>
      </c>
      <c r="NZ32">
        <v>707</v>
      </c>
      <c r="OA32">
        <v>0</v>
      </c>
      <c r="OB32">
        <v>0</v>
      </c>
      <c r="OC32">
        <v>0</v>
      </c>
      <c r="OD32">
        <v>707</v>
      </c>
      <c r="OE32">
        <v>0</v>
      </c>
      <c r="OF32">
        <v>703</v>
      </c>
      <c r="OG32">
        <v>4</v>
      </c>
      <c r="OH32">
        <v>0</v>
      </c>
      <c r="OI32">
        <v>0</v>
      </c>
      <c r="OJ32">
        <v>0</v>
      </c>
      <c r="OK32">
        <v>427</v>
      </c>
      <c r="OL32">
        <v>0</v>
      </c>
      <c r="OM32">
        <v>0</v>
      </c>
      <c r="ON32">
        <v>0</v>
      </c>
      <c r="OO32">
        <v>2</v>
      </c>
      <c r="OP32">
        <v>0</v>
      </c>
      <c r="OQ32">
        <v>0</v>
      </c>
      <c r="OR32">
        <v>429</v>
      </c>
      <c r="OS32">
        <v>-429</v>
      </c>
      <c r="OT32">
        <v>30</v>
      </c>
      <c r="OU32">
        <v>0</v>
      </c>
      <c r="OV32">
        <v>0</v>
      </c>
      <c r="OW32">
        <v>0</v>
      </c>
      <c r="OX32">
        <v>0</v>
      </c>
      <c r="OY32">
        <v>0</v>
      </c>
      <c r="OZ32">
        <v>0</v>
      </c>
      <c r="PA32">
        <v>0</v>
      </c>
      <c r="PB32">
        <v>30</v>
      </c>
      <c r="PC32">
        <v>0</v>
      </c>
      <c r="PD32">
        <v>0</v>
      </c>
      <c r="PE32">
        <v>30</v>
      </c>
      <c r="PF32">
        <v>0</v>
      </c>
      <c r="PG32">
        <v>0</v>
      </c>
      <c r="PH32">
        <v>0</v>
      </c>
      <c r="PI32">
        <v>100</v>
      </c>
      <c r="PJ32">
        <v>0</v>
      </c>
      <c r="PK32">
        <v>0</v>
      </c>
      <c r="PL32">
        <v>0</v>
      </c>
      <c r="PM32">
        <v>0</v>
      </c>
      <c r="PN32">
        <v>0</v>
      </c>
      <c r="PO32">
        <v>0</v>
      </c>
      <c r="PP32">
        <v>100</v>
      </c>
      <c r="PQ32">
        <v>-100</v>
      </c>
      <c r="PR32">
        <v>147</v>
      </c>
      <c r="PS32">
        <v>221</v>
      </c>
      <c r="PT32">
        <v>18</v>
      </c>
      <c r="PU32">
        <v>323</v>
      </c>
      <c r="PV32">
        <v>0</v>
      </c>
      <c r="PW32">
        <v>0</v>
      </c>
      <c r="PX32">
        <v>0</v>
      </c>
      <c r="PY32">
        <v>0</v>
      </c>
      <c r="PZ32">
        <v>147</v>
      </c>
      <c r="QA32">
        <v>239</v>
      </c>
      <c r="QB32">
        <v>323</v>
      </c>
      <c r="QC32">
        <v>63</v>
      </c>
      <c r="QD32">
        <v>0</v>
      </c>
      <c r="QE32">
        <v>0</v>
      </c>
      <c r="QF32">
        <v>0</v>
      </c>
      <c r="QG32">
        <v>0</v>
      </c>
      <c r="QH32">
        <v>0</v>
      </c>
      <c r="QI32">
        <v>0</v>
      </c>
      <c r="QJ32">
        <v>0</v>
      </c>
      <c r="QK32">
        <v>0</v>
      </c>
      <c r="QL32">
        <v>0</v>
      </c>
      <c r="QM32">
        <v>0</v>
      </c>
      <c r="QN32">
        <v>0</v>
      </c>
      <c r="QO32">
        <v>0</v>
      </c>
      <c r="QP32">
        <v>152</v>
      </c>
      <c r="QQ32">
        <v>0</v>
      </c>
      <c r="QR32">
        <v>0</v>
      </c>
      <c r="QS32">
        <v>0</v>
      </c>
      <c r="QT32">
        <v>0</v>
      </c>
      <c r="QU32">
        <v>0</v>
      </c>
      <c r="QV32">
        <v>0</v>
      </c>
      <c r="QW32">
        <v>0</v>
      </c>
      <c r="QX32">
        <v>152</v>
      </c>
      <c r="QY32">
        <v>0</v>
      </c>
      <c r="QZ32">
        <v>0</v>
      </c>
      <c r="RA32">
        <v>152</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685</v>
      </c>
      <c r="SA32">
        <v>0</v>
      </c>
      <c r="SB32">
        <v>0</v>
      </c>
      <c r="SC32">
        <v>0</v>
      </c>
      <c r="SD32">
        <v>0</v>
      </c>
      <c r="SE32">
        <v>0</v>
      </c>
      <c r="SF32">
        <v>0</v>
      </c>
      <c r="SG32">
        <v>0</v>
      </c>
      <c r="SH32">
        <v>685</v>
      </c>
      <c r="SI32">
        <v>0</v>
      </c>
      <c r="SJ32">
        <v>0</v>
      </c>
      <c r="SK32">
        <v>685</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139</v>
      </c>
      <c r="VT32">
        <v>60</v>
      </c>
      <c r="VU32">
        <v>1451</v>
      </c>
      <c r="VV32">
        <v>0</v>
      </c>
      <c r="VW32">
        <v>0</v>
      </c>
      <c r="VX32">
        <v>0</v>
      </c>
      <c r="VY32">
        <v>0</v>
      </c>
      <c r="VZ32">
        <v>0</v>
      </c>
      <c r="WA32">
        <v>199</v>
      </c>
      <c r="WB32">
        <v>1451</v>
      </c>
      <c r="WC32">
        <v>-1252</v>
      </c>
      <c r="WD32">
        <v>0</v>
      </c>
      <c r="WE32">
        <v>0</v>
      </c>
      <c r="WF32">
        <v>0</v>
      </c>
      <c r="WG32">
        <v>2205</v>
      </c>
      <c r="WH32">
        <v>0</v>
      </c>
      <c r="WI32">
        <v>0</v>
      </c>
      <c r="WJ32">
        <v>0</v>
      </c>
      <c r="WK32">
        <v>0</v>
      </c>
      <c r="WL32">
        <v>0</v>
      </c>
      <c r="WM32">
        <v>0</v>
      </c>
      <c r="WN32">
        <v>2205</v>
      </c>
      <c r="WO32">
        <v>-2205</v>
      </c>
      <c r="WP32">
        <v>0</v>
      </c>
      <c r="WQ32">
        <v>0</v>
      </c>
      <c r="WR32">
        <v>0</v>
      </c>
      <c r="WS32">
        <v>2463</v>
      </c>
      <c r="WT32">
        <v>0</v>
      </c>
      <c r="WU32">
        <v>0</v>
      </c>
      <c r="WV32">
        <v>0</v>
      </c>
      <c r="WW32">
        <v>0</v>
      </c>
      <c r="WX32">
        <v>0</v>
      </c>
      <c r="WY32">
        <v>0</v>
      </c>
      <c r="WZ32">
        <v>2463</v>
      </c>
      <c r="XA32">
        <v>-2463</v>
      </c>
      <c r="XB32">
        <v>0</v>
      </c>
      <c r="XC32">
        <v>0</v>
      </c>
      <c r="XD32">
        <v>0</v>
      </c>
      <c r="XE32">
        <v>1119</v>
      </c>
      <c r="XF32">
        <v>0</v>
      </c>
      <c r="XG32">
        <v>0</v>
      </c>
      <c r="XH32">
        <v>0</v>
      </c>
      <c r="XI32">
        <v>1172</v>
      </c>
      <c r="XJ32">
        <v>0</v>
      </c>
      <c r="XK32">
        <v>0</v>
      </c>
      <c r="XL32">
        <v>2291</v>
      </c>
      <c r="XM32">
        <v>-2291</v>
      </c>
      <c r="XN32">
        <v>0</v>
      </c>
      <c r="XO32">
        <v>0</v>
      </c>
      <c r="XP32">
        <v>0</v>
      </c>
      <c r="XQ32">
        <v>491</v>
      </c>
      <c r="XR32">
        <v>0</v>
      </c>
      <c r="XS32">
        <v>0</v>
      </c>
      <c r="XT32">
        <v>0</v>
      </c>
      <c r="XU32">
        <v>465</v>
      </c>
      <c r="XV32">
        <v>0</v>
      </c>
      <c r="XW32">
        <v>0</v>
      </c>
      <c r="XX32">
        <v>956</v>
      </c>
      <c r="XY32">
        <v>-956</v>
      </c>
      <c r="XZ32">
        <v>0</v>
      </c>
      <c r="YA32">
        <v>294</v>
      </c>
      <c r="YB32">
        <v>247</v>
      </c>
      <c r="YC32">
        <v>1917</v>
      </c>
      <c r="YD32">
        <v>0</v>
      </c>
      <c r="YE32">
        <v>0</v>
      </c>
      <c r="YF32">
        <v>0</v>
      </c>
      <c r="YG32">
        <v>2016</v>
      </c>
      <c r="YH32">
        <v>0</v>
      </c>
      <c r="YI32">
        <v>541</v>
      </c>
      <c r="YJ32">
        <v>3933</v>
      </c>
      <c r="YK32">
        <v>-3392</v>
      </c>
      <c r="YL32">
        <v>0</v>
      </c>
      <c r="YM32">
        <v>0</v>
      </c>
      <c r="YN32">
        <v>0</v>
      </c>
      <c r="YO32">
        <v>1511</v>
      </c>
      <c r="YP32">
        <v>165</v>
      </c>
      <c r="YQ32">
        <v>0</v>
      </c>
      <c r="YR32">
        <v>0</v>
      </c>
      <c r="YS32">
        <v>0</v>
      </c>
      <c r="YT32">
        <v>165</v>
      </c>
      <c r="YU32">
        <v>0</v>
      </c>
      <c r="YV32">
        <v>1511</v>
      </c>
      <c r="YW32">
        <v>-1346</v>
      </c>
      <c r="YX32">
        <v>0</v>
      </c>
      <c r="YY32">
        <v>0</v>
      </c>
      <c r="YZ32">
        <v>0</v>
      </c>
      <c r="ZA32">
        <v>46</v>
      </c>
      <c r="ZB32">
        <v>0</v>
      </c>
      <c r="ZC32">
        <v>0</v>
      </c>
      <c r="ZD32">
        <v>0</v>
      </c>
      <c r="ZE32">
        <v>1427</v>
      </c>
      <c r="ZF32">
        <v>0</v>
      </c>
      <c r="ZG32">
        <v>0</v>
      </c>
      <c r="ZH32">
        <v>1473</v>
      </c>
      <c r="ZI32">
        <v>-1473</v>
      </c>
      <c r="ZJ32">
        <v>0</v>
      </c>
      <c r="ZK32">
        <v>0</v>
      </c>
      <c r="ZL32">
        <v>0</v>
      </c>
      <c r="ZM32">
        <v>2</v>
      </c>
      <c r="ZN32">
        <v>0</v>
      </c>
      <c r="ZO32">
        <v>0</v>
      </c>
      <c r="ZP32">
        <v>0</v>
      </c>
      <c r="ZQ32">
        <v>0</v>
      </c>
      <c r="ZR32">
        <v>0</v>
      </c>
      <c r="ZS32">
        <v>0</v>
      </c>
      <c r="ZT32">
        <v>2</v>
      </c>
      <c r="ZU32">
        <v>-2</v>
      </c>
      <c r="ZV32">
        <v>0</v>
      </c>
      <c r="ZW32">
        <v>973</v>
      </c>
      <c r="ZX32">
        <v>40</v>
      </c>
      <c r="ZY32">
        <v>3531</v>
      </c>
      <c r="ZZ32">
        <v>0</v>
      </c>
      <c r="AAA32">
        <v>0</v>
      </c>
      <c r="AAB32">
        <v>0</v>
      </c>
      <c r="AAC32">
        <v>0</v>
      </c>
      <c r="AAD32">
        <v>0</v>
      </c>
      <c r="AAE32">
        <v>1013</v>
      </c>
      <c r="AAF32">
        <v>3531</v>
      </c>
      <c r="AAG32">
        <v>-2518</v>
      </c>
      <c r="AAH32">
        <v>0</v>
      </c>
      <c r="AAI32">
        <v>0</v>
      </c>
      <c r="AAJ32">
        <v>0</v>
      </c>
      <c r="AAK32">
        <v>4176</v>
      </c>
      <c r="AAL32">
        <v>0</v>
      </c>
      <c r="AAM32">
        <v>0</v>
      </c>
      <c r="AAN32">
        <v>0</v>
      </c>
      <c r="AAO32">
        <v>0</v>
      </c>
      <c r="AAP32">
        <v>0</v>
      </c>
      <c r="AAQ32">
        <v>0</v>
      </c>
      <c r="AAR32">
        <v>4176</v>
      </c>
      <c r="AAS32">
        <v>-4176</v>
      </c>
      <c r="AAT32">
        <v>0</v>
      </c>
      <c r="AAU32">
        <v>0</v>
      </c>
      <c r="AAV32">
        <v>0</v>
      </c>
      <c r="AAW32">
        <v>0</v>
      </c>
      <c r="AAX32">
        <v>0</v>
      </c>
      <c r="AAY32">
        <v>0</v>
      </c>
      <c r="AAZ32">
        <v>0</v>
      </c>
      <c r="ABA32">
        <v>680</v>
      </c>
      <c r="ABB32">
        <v>0</v>
      </c>
      <c r="ABC32">
        <v>0</v>
      </c>
      <c r="ABD32">
        <v>680</v>
      </c>
      <c r="ABE32">
        <v>-680</v>
      </c>
      <c r="ABF32">
        <v>0</v>
      </c>
      <c r="ABG32">
        <v>0</v>
      </c>
      <c r="ABH32">
        <v>0</v>
      </c>
      <c r="ABI32">
        <v>536</v>
      </c>
      <c r="ABJ32">
        <v>0</v>
      </c>
      <c r="ABK32">
        <v>0</v>
      </c>
      <c r="ABL32">
        <v>0</v>
      </c>
      <c r="ABM32">
        <v>1376</v>
      </c>
      <c r="ABN32">
        <v>0</v>
      </c>
      <c r="ABO32">
        <v>0</v>
      </c>
      <c r="ABP32">
        <v>1912</v>
      </c>
      <c r="ABQ32">
        <v>-1912</v>
      </c>
      <c r="ABR32">
        <v>0</v>
      </c>
      <c r="ABS32">
        <v>0</v>
      </c>
      <c r="ABT32">
        <v>0</v>
      </c>
      <c r="ABU32">
        <v>92</v>
      </c>
      <c r="ABV32">
        <v>0</v>
      </c>
      <c r="ABW32">
        <v>0</v>
      </c>
      <c r="ABX32">
        <v>0</v>
      </c>
      <c r="ABY32">
        <v>1635</v>
      </c>
      <c r="ABZ32">
        <v>0</v>
      </c>
      <c r="ACA32">
        <v>0</v>
      </c>
      <c r="ACB32">
        <v>1727</v>
      </c>
      <c r="ACC32">
        <v>-1727</v>
      </c>
      <c r="ACD32">
        <v>0</v>
      </c>
      <c r="ACE32">
        <v>0</v>
      </c>
      <c r="ACF32">
        <v>0</v>
      </c>
      <c r="ACG32">
        <v>0</v>
      </c>
      <c r="ACH32">
        <v>0</v>
      </c>
      <c r="ACI32">
        <v>0</v>
      </c>
      <c r="ACJ32">
        <v>0</v>
      </c>
      <c r="ACK32">
        <v>1902</v>
      </c>
      <c r="ACL32">
        <v>0</v>
      </c>
      <c r="ACM32">
        <v>0</v>
      </c>
      <c r="ACN32">
        <v>1902</v>
      </c>
      <c r="ACO32">
        <v>-1902</v>
      </c>
      <c r="ACP32">
        <v>0</v>
      </c>
      <c r="ACQ32">
        <v>0</v>
      </c>
      <c r="ACR32">
        <v>0</v>
      </c>
      <c r="ACS32">
        <v>2348</v>
      </c>
      <c r="ACT32">
        <v>0</v>
      </c>
      <c r="ACU32">
        <v>0</v>
      </c>
      <c r="ACV32">
        <v>0</v>
      </c>
      <c r="ACW32">
        <v>4091</v>
      </c>
      <c r="ACX32">
        <v>0</v>
      </c>
      <c r="ACY32">
        <v>0</v>
      </c>
      <c r="ACZ32">
        <v>6439</v>
      </c>
      <c r="ADA32">
        <v>-6439</v>
      </c>
      <c r="ADB32">
        <v>2532</v>
      </c>
      <c r="ADC32">
        <v>258</v>
      </c>
      <c r="ADD32">
        <v>19</v>
      </c>
      <c r="ADE32">
        <v>2854</v>
      </c>
      <c r="ADF32">
        <v>0</v>
      </c>
      <c r="ADG32">
        <v>7837</v>
      </c>
      <c r="ADH32">
        <v>0</v>
      </c>
      <c r="ADI32">
        <v>1582</v>
      </c>
      <c r="ADJ32">
        <v>2532</v>
      </c>
      <c r="ADK32">
        <v>8114</v>
      </c>
      <c r="ADL32">
        <v>4436</v>
      </c>
      <c r="ADM32">
        <v>6210</v>
      </c>
      <c r="ADN32">
        <v>3523</v>
      </c>
      <c r="ADO32">
        <v>440</v>
      </c>
      <c r="ADP32">
        <v>264</v>
      </c>
      <c r="ADQ32">
        <v>4647</v>
      </c>
      <c r="ADR32">
        <v>0</v>
      </c>
      <c r="ADS32">
        <v>0</v>
      </c>
      <c r="ADT32">
        <v>0</v>
      </c>
      <c r="ADU32">
        <v>224</v>
      </c>
      <c r="ADV32">
        <v>3523</v>
      </c>
      <c r="ADW32">
        <v>704</v>
      </c>
      <c r="ADX32">
        <v>4871</v>
      </c>
      <c r="ADY32">
        <v>-644</v>
      </c>
      <c r="ADZ32">
        <v>13974</v>
      </c>
      <c r="AEA32">
        <v>701</v>
      </c>
      <c r="AEB32">
        <v>410</v>
      </c>
      <c r="AEC32">
        <v>4385</v>
      </c>
      <c r="AED32">
        <v>0</v>
      </c>
      <c r="AEE32">
        <v>0</v>
      </c>
      <c r="AEF32">
        <v>0</v>
      </c>
      <c r="AEG32">
        <v>0</v>
      </c>
      <c r="AEH32">
        <v>13974</v>
      </c>
      <c r="AEI32">
        <v>1111</v>
      </c>
      <c r="AEJ32">
        <v>4385</v>
      </c>
      <c r="AEK32">
        <v>10700</v>
      </c>
      <c r="AEL32">
        <v>13382</v>
      </c>
      <c r="AEM32">
        <v>1570</v>
      </c>
      <c r="AEN32">
        <v>34</v>
      </c>
      <c r="AEO32">
        <v>4487</v>
      </c>
      <c r="AEP32">
        <v>0</v>
      </c>
      <c r="AEQ32">
        <v>0</v>
      </c>
      <c r="AER32">
        <v>0</v>
      </c>
      <c r="AES32">
        <v>0</v>
      </c>
      <c r="AET32">
        <v>13382</v>
      </c>
      <c r="AEU32">
        <v>1604</v>
      </c>
      <c r="AEV32">
        <v>4487</v>
      </c>
      <c r="AEW32">
        <v>10499</v>
      </c>
      <c r="AEX32">
        <v>5835</v>
      </c>
      <c r="AEY32">
        <v>918</v>
      </c>
      <c r="AEZ32">
        <v>0</v>
      </c>
      <c r="AFA32">
        <v>2523</v>
      </c>
      <c r="AFB32">
        <v>0</v>
      </c>
      <c r="AFC32">
        <v>0</v>
      </c>
      <c r="AFD32">
        <v>0</v>
      </c>
      <c r="AFE32">
        <v>0</v>
      </c>
      <c r="AFF32">
        <v>5835</v>
      </c>
      <c r="AFG32">
        <v>918</v>
      </c>
      <c r="AFH32">
        <v>2523</v>
      </c>
      <c r="AFI32">
        <v>4230</v>
      </c>
      <c r="AFJ32">
        <v>5524</v>
      </c>
      <c r="AFK32">
        <v>1079</v>
      </c>
      <c r="AFL32">
        <v>81</v>
      </c>
      <c r="AFM32">
        <v>4436</v>
      </c>
      <c r="AFN32">
        <v>0</v>
      </c>
      <c r="AFO32">
        <v>0</v>
      </c>
      <c r="AFP32">
        <v>0</v>
      </c>
      <c r="AFQ32">
        <v>0</v>
      </c>
      <c r="AFR32">
        <v>5524</v>
      </c>
      <c r="AFS32">
        <v>1160</v>
      </c>
      <c r="AFT32">
        <v>4436</v>
      </c>
      <c r="AFU32">
        <v>2248</v>
      </c>
      <c r="AFV32">
        <v>5290</v>
      </c>
      <c r="AFW32">
        <v>719</v>
      </c>
      <c r="AFX32">
        <v>52</v>
      </c>
      <c r="AFY32">
        <v>6388</v>
      </c>
      <c r="AFZ32">
        <v>0</v>
      </c>
      <c r="AGA32">
        <v>0</v>
      </c>
      <c r="AGB32">
        <v>0</v>
      </c>
      <c r="AGC32">
        <v>0</v>
      </c>
      <c r="AGD32">
        <v>5290</v>
      </c>
      <c r="AGE32">
        <v>771</v>
      </c>
      <c r="AGF32">
        <v>6388</v>
      </c>
      <c r="AGG32">
        <v>-327</v>
      </c>
    </row>
    <row r="33" spans="1:865" s="26" customFormat="1" x14ac:dyDescent="0.2">
      <c r="A33" s="26" t="s">
        <v>47</v>
      </c>
      <c r="B33" s="26">
        <v>389</v>
      </c>
      <c r="C33" s="26">
        <v>566</v>
      </c>
      <c r="D33" s="26">
        <v>44</v>
      </c>
      <c r="E33" s="26">
        <v>58</v>
      </c>
      <c r="F33" s="26">
        <v>349</v>
      </c>
      <c r="G33" s="26">
        <v>32</v>
      </c>
      <c r="H33" s="26">
        <v>60</v>
      </c>
      <c r="I33" s="26">
        <v>212</v>
      </c>
      <c r="J33" s="26">
        <v>738</v>
      </c>
      <c r="K33" s="26">
        <v>702</v>
      </c>
      <c r="L33" s="26">
        <v>270</v>
      </c>
      <c r="M33" s="26">
        <v>1170</v>
      </c>
      <c r="N33" s="26">
        <v>870</v>
      </c>
      <c r="O33" s="26">
        <v>38</v>
      </c>
      <c r="P33" s="26">
        <v>109</v>
      </c>
      <c r="Q33" s="26">
        <v>626</v>
      </c>
      <c r="R33" s="26">
        <v>0</v>
      </c>
      <c r="S33" s="26">
        <v>0</v>
      </c>
      <c r="T33" s="26">
        <v>0</v>
      </c>
      <c r="U33" s="26">
        <v>607</v>
      </c>
      <c r="V33" s="26">
        <v>870</v>
      </c>
      <c r="W33" s="26">
        <v>147</v>
      </c>
      <c r="X33" s="26">
        <v>1233</v>
      </c>
      <c r="Y33" s="26">
        <v>-216</v>
      </c>
      <c r="Z33" s="26">
        <v>418</v>
      </c>
      <c r="AA33" s="26">
        <v>177</v>
      </c>
      <c r="AB33" s="26">
        <v>131</v>
      </c>
      <c r="AC33" s="26">
        <v>1080</v>
      </c>
      <c r="AD33" s="26">
        <v>278</v>
      </c>
      <c r="AE33" s="26">
        <v>85</v>
      </c>
      <c r="AF33" s="26">
        <v>27</v>
      </c>
      <c r="AG33" s="26">
        <v>0</v>
      </c>
      <c r="AH33" s="26">
        <v>696</v>
      </c>
      <c r="AI33" s="26">
        <v>420</v>
      </c>
      <c r="AJ33" s="26">
        <v>1080</v>
      </c>
      <c r="AK33" s="26">
        <v>36</v>
      </c>
      <c r="AL33" s="26">
        <v>278</v>
      </c>
      <c r="AM33" s="26">
        <v>61</v>
      </c>
      <c r="AN33" s="26">
        <v>66</v>
      </c>
      <c r="AO33" s="26">
        <v>7</v>
      </c>
      <c r="AP33" s="26">
        <v>424</v>
      </c>
      <c r="AQ33" s="26">
        <v>0</v>
      </c>
      <c r="AR33" s="26">
        <v>0</v>
      </c>
      <c r="AS33" s="26">
        <v>0</v>
      </c>
      <c r="AT33" s="26">
        <v>702</v>
      </c>
      <c r="AU33" s="26">
        <v>127</v>
      </c>
      <c r="AV33" s="26">
        <v>7</v>
      </c>
      <c r="AW33" s="26">
        <v>822</v>
      </c>
      <c r="AX33" s="26">
        <v>0</v>
      </c>
      <c r="AY33" s="26">
        <v>0</v>
      </c>
      <c r="AZ33" s="26">
        <v>0</v>
      </c>
      <c r="BA33" s="26">
        <v>497</v>
      </c>
      <c r="BB33" s="26">
        <v>0</v>
      </c>
      <c r="BC33" s="26">
        <v>0</v>
      </c>
      <c r="BD33" s="26">
        <v>0</v>
      </c>
      <c r="BE33" s="26">
        <v>0</v>
      </c>
      <c r="BF33" s="26">
        <v>0</v>
      </c>
      <c r="BG33" s="26">
        <v>0</v>
      </c>
      <c r="BH33" s="26">
        <v>497</v>
      </c>
      <c r="BI33" s="26">
        <v>-497</v>
      </c>
      <c r="BJ33" s="26">
        <v>1730</v>
      </c>
      <c r="BK33" s="26">
        <v>537</v>
      </c>
      <c r="BL33" s="26">
        <v>108</v>
      </c>
      <c r="BM33" s="26">
        <v>12605</v>
      </c>
      <c r="BN33" s="26">
        <v>0</v>
      </c>
      <c r="BO33" s="26">
        <v>0</v>
      </c>
      <c r="BP33" s="26">
        <v>0</v>
      </c>
      <c r="BQ33" s="26">
        <v>0</v>
      </c>
      <c r="BR33" s="26">
        <v>1730</v>
      </c>
      <c r="BS33" s="26">
        <v>645</v>
      </c>
      <c r="BT33" s="26">
        <v>12605</v>
      </c>
      <c r="BU33" s="26">
        <v>-10230</v>
      </c>
      <c r="BV33">
        <v>0</v>
      </c>
      <c r="BW33">
        <v>0</v>
      </c>
      <c r="BX33">
        <v>0</v>
      </c>
      <c r="BY33">
        <v>0</v>
      </c>
      <c r="BZ33">
        <v>0</v>
      </c>
      <c r="CA33">
        <v>0</v>
      </c>
      <c r="CB33">
        <v>0</v>
      </c>
      <c r="CC33">
        <v>0</v>
      </c>
      <c r="CD33" s="26">
        <v>0</v>
      </c>
      <c r="CE33" s="26">
        <v>0</v>
      </c>
      <c r="CF33" s="26">
        <v>0</v>
      </c>
      <c r="CG33" s="26">
        <v>0</v>
      </c>
      <c r="CH33" s="26">
        <v>0</v>
      </c>
      <c r="CI33" s="26">
        <v>0</v>
      </c>
      <c r="CJ33" s="26">
        <v>0</v>
      </c>
      <c r="CK33" s="26">
        <v>0</v>
      </c>
      <c r="CL33" s="26">
        <v>0</v>
      </c>
      <c r="CM33" s="26">
        <v>0</v>
      </c>
      <c r="CN33" s="26">
        <v>0</v>
      </c>
      <c r="CO33" s="26">
        <v>0</v>
      </c>
      <c r="CP33" s="26">
        <v>0</v>
      </c>
      <c r="CQ33" s="26">
        <v>0</v>
      </c>
      <c r="CR33" s="26">
        <v>0</v>
      </c>
      <c r="CS33" s="26">
        <v>0</v>
      </c>
      <c r="CT33" s="26">
        <v>539</v>
      </c>
      <c r="CU33" s="26">
        <v>104</v>
      </c>
      <c r="CV33" s="26">
        <v>10</v>
      </c>
      <c r="CW33" s="26">
        <v>0</v>
      </c>
      <c r="CX33" s="26">
        <v>0</v>
      </c>
      <c r="CY33" s="26">
        <v>0</v>
      </c>
      <c r="CZ33" s="26">
        <v>0</v>
      </c>
      <c r="DA33" s="26">
        <v>0</v>
      </c>
      <c r="DB33" s="26">
        <v>539</v>
      </c>
      <c r="DC33" s="26">
        <v>114</v>
      </c>
      <c r="DD33" s="26">
        <v>0</v>
      </c>
      <c r="DE33" s="26">
        <v>653</v>
      </c>
      <c r="DF33" s="26">
        <v>0</v>
      </c>
      <c r="DG33" s="26">
        <v>0</v>
      </c>
      <c r="DH33" s="26">
        <v>0</v>
      </c>
      <c r="DI33" s="26">
        <v>0</v>
      </c>
      <c r="DJ33" s="26">
        <v>253</v>
      </c>
      <c r="DK33" s="26">
        <v>0</v>
      </c>
      <c r="DL33" s="26">
        <v>0</v>
      </c>
      <c r="DM33" s="26">
        <v>475</v>
      </c>
      <c r="DN33" s="26">
        <v>253</v>
      </c>
      <c r="DO33" s="26">
        <v>0</v>
      </c>
      <c r="DP33" s="26">
        <v>475</v>
      </c>
      <c r="DQ33" s="26">
        <v>-222</v>
      </c>
      <c r="DR33" s="26">
        <v>0</v>
      </c>
      <c r="DS33" s="26">
        <v>0</v>
      </c>
      <c r="DT33" s="26">
        <v>0</v>
      </c>
      <c r="DU33" s="26">
        <v>0</v>
      </c>
      <c r="DV33" s="26">
        <v>51</v>
      </c>
      <c r="DW33" s="26">
        <v>0</v>
      </c>
      <c r="DX33" s="26">
        <v>0</v>
      </c>
      <c r="DY33" s="26">
        <v>199</v>
      </c>
      <c r="DZ33" s="26">
        <v>51</v>
      </c>
      <c r="EA33" s="26">
        <v>0</v>
      </c>
      <c r="EB33" s="26">
        <v>199</v>
      </c>
      <c r="EC33" s="26">
        <v>-148</v>
      </c>
      <c r="ED33" s="26">
        <v>0</v>
      </c>
      <c r="EE33" s="26">
        <v>0</v>
      </c>
      <c r="EF33" s="26">
        <v>0</v>
      </c>
      <c r="EG33" s="26">
        <v>0</v>
      </c>
      <c r="EH33" s="26">
        <v>1109</v>
      </c>
      <c r="EI33" s="26">
        <v>53</v>
      </c>
      <c r="EJ33" s="26">
        <v>66</v>
      </c>
      <c r="EK33" s="26">
        <v>0</v>
      </c>
      <c r="EL33" s="26">
        <v>1109</v>
      </c>
      <c r="EM33" s="26">
        <v>119</v>
      </c>
      <c r="EN33" s="26">
        <v>0</v>
      </c>
      <c r="EO33" s="26">
        <v>1228</v>
      </c>
      <c r="EP33" s="26">
        <v>0</v>
      </c>
      <c r="EQ33" s="26">
        <v>0</v>
      </c>
      <c r="ER33" s="26">
        <v>0</v>
      </c>
      <c r="ES33" s="26">
        <v>0</v>
      </c>
      <c r="ET33" s="26">
        <v>0</v>
      </c>
      <c r="EU33" s="26">
        <v>0</v>
      </c>
      <c r="EV33" s="26">
        <v>0</v>
      </c>
      <c r="EW33" s="26">
        <v>583</v>
      </c>
      <c r="EX33" s="26">
        <v>0</v>
      </c>
      <c r="EY33" s="26">
        <v>0</v>
      </c>
      <c r="EZ33" s="26">
        <v>583</v>
      </c>
      <c r="FA33" s="26">
        <v>-583</v>
      </c>
      <c r="FB33">
        <v>0</v>
      </c>
      <c r="FC33">
        <v>0</v>
      </c>
      <c r="FD33">
        <v>0</v>
      </c>
      <c r="FE33">
        <v>0</v>
      </c>
      <c r="FF33">
        <v>0</v>
      </c>
      <c r="FG33">
        <v>0</v>
      </c>
      <c r="FH33">
        <v>0</v>
      </c>
      <c r="FI33">
        <v>0</v>
      </c>
      <c r="FJ33" s="26">
        <v>0</v>
      </c>
      <c r="FK33" s="26">
        <v>0</v>
      </c>
      <c r="FL33" s="26">
        <v>0</v>
      </c>
      <c r="FM33" s="26">
        <v>0</v>
      </c>
      <c r="FN33" s="26">
        <v>0</v>
      </c>
      <c r="FO33" s="26">
        <v>0</v>
      </c>
      <c r="FP33" s="26">
        <v>0</v>
      </c>
      <c r="FQ33" s="26">
        <v>0</v>
      </c>
      <c r="FR33" s="26">
        <v>0</v>
      </c>
      <c r="FS33" s="26">
        <v>0</v>
      </c>
      <c r="FT33" s="26">
        <v>0</v>
      </c>
      <c r="FU33" s="26">
        <v>0</v>
      </c>
      <c r="FV33" s="26">
        <v>0</v>
      </c>
      <c r="FW33" s="26">
        <v>0</v>
      </c>
      <c r="FX33" s="26">
        <v>0</v>
      </c>
      <c r="FY33" s="26">
        <v>0</v>
      </c>
      <c r="FZ33" s="26">
        <v>60</v>
      </c>
      <c r="GA33" s="26">
        <v>0</v>
      </c>
      <c r="GB33" s="26">
        <v>0</v>
      </c>
      <c r="GC33" s="26">
        <v>1881</v>
      </c>
      <c r="GD33" s="26">
        <v>70</v>
      </c>
      <c r="GE33" s="26">
        <v>278</v>
      </c>
      <c r="GF33" s="26">
        <v>0</v>
      </c>
      <c r="GG33" s="26">
        <v>52</v>
      </c>
      <c r="GH33" s="26">
        <v>130</v>
      </c>
      <c r="GI33" s="26">
        <v>278</v>
      </c>
      <c r="GJ33" s="26">
        <v>1933</v>
      </c>
      <c r="GK33" s="26">
        <v>-1525</v>
      </c>
      <c r="GL33" s="26">
        <v>1168</v>
      </c>
      <c r="GM33" s="26">
        <v>263</v>
      </c>
      <c r="GN33" s="26">
        <v>356</v>
      </c>
      <c r="GO33" s="26">
        <v>523</v>
      </c>
      <c r="GP33" s="26">
        <v>0</v>
      </c>
      <c r="GQ33" s="26">
        <v>23</v>
      </c>
      <c r="GR33" s="26">
        <v>0</v>
      </c>
      <c r="GS33" s="26">
        <v>0</v>
      </c>
      <c r="GT33" s="26">
        <v>1168</v>
      </c>
      <c r="GU33" s="26">
        <v>642</v>
      </c>
      <c r="GV33" s="26">
        <v>523</v>
      </c>
      <c r="GW33" s="26">
        <v>1287</v>
      </c>
      <c r="GX33" s="26">
        <v>19</v>
      </c>
      <c r="GY33" s="26">
        <v>0</v>
      </c>
      <c r="GZ33" s="26">
        <v>0</v>
      </c>
      <c r="HA33" s="26">
        <v>0</v>
      </c>
      <c r="HB33" s="26">
        <v>0</v>
      </c>
      <c r="HC33" s="26">
        <v>0</v>
      </c>
      <c r="HD33" s="26">
        <v>0</v>
      </c>
      <c r="HE33" s="26">
        <v>0</v>
      </c>
      <c r="HF33" s="26">
        <v>19</v>
      </c>
      <c r="HG33" s="26">
        <v>0</v>
      </c>
      <c r="HH33" s="26">
        <v>0</v>
      </c>
      <c r="HI33" s="26">
        <v>19</v>
      </c>
      <c r="HJ33" s="26">
        <v>1537</v>
      </c>
      <c r="HK33" s="26">
        <v>159</v>
      </c>
      <c r="HL33" s="26">
        <v>104</v>
      </c>
      <c r="HM33" s="26">
        <v>716</v>
      </c>
      <c r="HN33" s="26">
        <v>559</v>
      </c>
      <c r="HO33" s="26">
        <v>0</v>
      </c>
      <c r="HP33" s="26">
        <v>0</v>
      </c>
      <c r="HQ33" s="26">
        <v>0</v>
      </c>
      <c r="HR33" s="26">
        <v>2096</v>
      </c>
      <c r="HS33" s="26">
        <v>263</v>
      </c>
      <c r="HT33" s="26">
        <v>716</v>
      </c>
      <c r="HU33" s="26">
        <v>1643</v>
      </c>
      <c r="HV33" s="26">
        <v>513</v>
      </c>
      <c r="HW33" s="26">
        <v>79</v>
      </c>
      <c r="HX33" s="26">
        <v>7</v>
      </c>
      <c r="HY33" s="26">
        <v>242</v>
      </c>
      <c r="HZ33" s="26">
        <v>113</v>
      </c>
      <c r="IA33" s="26">
        <v>0</v>
      </c>
      <c r="IB33" s="26">
        <v>0</v>
      </c>
      <c r="IC33" s="26">
        <v>512</v>
      </c>
      <c r="ID33" s="26">
        <v>626</v>
      </c>
      <c r="IE33" s="26">
        <v>86</v>
      </c>
      <c r="IF33" s="26">
        <v>754</v>
      </c>
      <c r="IG33" s="26">
        <v>-42</v>
      </c>
      <c r="IH33" s="26">
        <v>1249</v>
      </c>
      <c r="II33" s="26">
        <v>516</v>
      </c>
      <c r="IJ33" s="26">
        <v>11</v>
      </c>
      <c r="IK33" s="26">
        <v>0</v>
      </c>
      <c r="IL33" s="26">
        <v>707</v>
      </c>
      <c r="IM33" s="26">
        <v>165</v>
      </c>
      <c r="IN33" s="26">
        <v>0</v>
      </c>
      <c r="IO33" s="26">
        <v>602</v>
      </c>
      <c r="IP33" s="26">
        <v>1956</v>
      </c>
      <c r="IQ33" s="26">
        <v>692</v>
      </c>
      <c r="IR33" s="26">
        <v>602</v>
      </c>
      <c r="IS33" s="26">
        <v>2046</v>
      </c>
      <c r="IT33" s="26">
        <v>1236</v>
      </c>
      <c r="IU33" s="26">
        <v>152</v>
      </c>
      <c r="IV33" s="26">
        <v>31</v>
      </c>
      <c r="IW33" s="26">
        <v>0</v>
      </c>
      <c r="IX33" s="26">
        <v>660</v>
      </c>
      <c r="IY33" s="26">
        <v>93</v>
      </c>
      <c r="IZ33" s="26">
        <v>0</v>
      </c>
      <c r="JA33" s="26">
        <v>1898</v>
      </c>
      <c r="JB33" s="26">
        <v>1896</v>
      </c>
      <c r="JC33" s="26">
        <v>276</v>
      </c>
      <c r="JD33" s="26">
        <v>1898</v>
      </c>
      <c r="JE33" s="26">
        <v>274</v>
      </c>
      <c r="JF33" s="26">
        <v>1364</v>
      </c>
      <c r="JG33" s="26">
        <v>163</v>
      </c>
      <c r="JH33" s="26">
        <v>135</v>
      </c>
      <c r="JI33" s="26">
        <v>2302</v>
      </c>
      <c r="JJ33" s="26">
        <v>1076</v>
      </c>
      <c r="JK33" s="26">
        <v>211</v>
      </c>
      <c r="JL33" s="26">
        <v>418</v>
      </c>
      <c r="JM33" s="26">
        <v>1031</v>
      </c>
      <c r="JN33" s="26">
        <v>2440</v>
      </c>
      <c r="JO33" s="26">
        <v>927</v>
      </c>
      <c r="JP33" s="26">
        <v>3333</v>
      </c>
      <c r="JQ33" s="26">
        <v>34</v>
      </c>
      <c r="JR33" s="26">
        <v>1669</v>
      </c>
      <c r="JS33" s="26">
        <v>405</v>
      </c>
      <c r="JT33" s="26">
        <v>34</v>
      </c>
      <c r="JU33" s="26">
        <v>2044</v>
      </c>
      <c r="JV33" s="26">
        <v>1195</v>
      </c>
      <c r="JW33" s="26">
        <v>480</v>
      </c>
      <c r="JX33" s="26">
        <v>200</v>
      </c>
      <c r="JY33" s="26">
        <v>1184</v>
      </c>
      <c r="JZ33" s="26">
        <v>2864</v>
      </c>
      <c r="KA33" s="26">
        <v>1119</v>
      </c>
      <c r="KB33" s="26">
        <v>3228</v>
      </c>
      <c r="KC33" s="26">
        <v>755</v>
      </c>
      <c r="KD33" s="26">
        <v>3214</v>
      </c>
      <c r="KE33" s="26">
        <v>443</v>
      </c>
      <c r="KF33" s="26">
        <v>138</v>
      </c>
      <c r="KG33" s="26">
        <v>4395</v>
      </c>
      <c r="KH33" s="26">
        <v>1946</v>
      </c>
      <c r="KI33" s="26">
        <v>935</v>
      </c>
      <c r="KJ33" s="26">
        <v>169</v>
      </c>
      <c r="KK33" s="26">
        <v>369</v>
      </c>
      <c r="KL33" s="26">
        <v>5160</v>
      </c>
      <c r="KM33" s="26">
        <v>1685</v>
      </c>
      <c r="KN33" s="26">
        <v>4764</v>
      </c>
      <c r="KO33" s="26">
        <v>2081</v>
      </c>
      <c r="KP33" s="26">
        <v>4987</v>
      </c>
      <c r="KQ33" s="26">
        <v>2081</v>
      </c>
      <c r="KR33" s="26">
        <v>53</v>
      </c>
      <c r="KS33" s="26">
        <v>4730</v>
      </c>
      <c r="KT33" s="26">
        <v>84</v>
      </c>
      <c r="KU33" s="26">
        <v>44</v>
      </c>
      <c r="KV33" s="26">
        <v>0</v>
      </c>
      <c r="KW33" s="26">
        <v>948</v>
      </c>
      <c r="KX33" s="26">
        <v>5071</v>
      </c>
      <c r="KY33" s="26">
        <v>2178</v>
      </c>
      <c r="KZ33" s="26">
        <v>5678</v>
      </c>
      <c r="LA33" s="26">
        <v>1571</v>
      </c>
      <c r="LB33" s="26">
        <v>5562</v>
      </c>
      <c r="LC33" s="26">
        <v>245</v>
      </c>
      <c r="LD33" s="26">
        <v>0</v>
      </c>
      <c r="LE33" s="26">
        <v>3614</v>
      </c>
      <c r="LF33" s="26">
        <v>1074</v>
      </c>
      <c r="LG33" s="26">
        <v>176</v>
      </c>
      <c r="LH33" s="26">
        <v>156</v>
      </c>
      <c r="LI33" s="26">
        <v>1215</v>
      </c>
      <c r="LJ33" s="26">
        <v>6636</v>
      </c>
      <c r="LK33" s="26">
        <v>577</v>
      </c>
      <c r="LL33" s="26">
        <v>4829</v>
      </c>
      <c r="LM33" s="26">
        <v>2384</v>
      </c>
      <c r="LN33" s="26">
        <v>2248</v>
      </c>
      <c r="LO33" s="26">
        <v>742</v>
      </c>
      <c r="LP33" s="26">
        <v>78</v>
      </c>
      <c r="LQ33" s="26">
        <v>5584</v>
      </c>
      <c r="LR33" s="26">
        <v>1315</v>
      </c>
      <c r="LS33" s="26">
        <v>85</v>
      </c>
      <c r="LT33" s="26">
        <v>1225</v>
      </c>
      <c r="LU33" s="26">
        <v>0</v>
      </c>
      <c r="LV33" s="26">
        <v>3563</v>
      </c>
      <c r="LW33" s="26">
        <v>2130</v>
      </c>
      <c r="LX33" s="26">
        <v>5584</v>
      </c>
      <c r="LY33" s="26">
        <v>109</v>
      </c>
      <c r="LZ33" s="26">
        <v>1813</v>
      </c>
      <c r="MA33" s="26">
        <v>533</v>
      </c>
      <c r="MB33" s="26">
        <v>42</v>
      </c>
      <c r="MC33" s="26">
        <v>1773</v>
      </c>
      <c r="MD33" s="26">
        <v>0</v>
      </c>
      <c r="ME33" s="26">
        <v>0</v>
      </c>
      <c r="MF33" s="26">
        <v>0</v>
      </c>
      <c r="MG33" s="26">
        <v>8</v>
      </c>
      <c r="MH33" s="26">
        <v>1813</v>
      </c>
      <c r="MI33" s="26">
        <v>575</v>
      </c>
      <c r="MJ33" s="26">
        <v>1781</v>
      </c>
      <c r="MK33" s="26">
        <v>607</v>
      </c>
      <c r="ML33" s="26">
        <v>2105</v>
      </c>
      <c r="MM33" s="26">
        <v>219</v>
      </c>
      <c r="MN33" s="26">
        <v>61</v>
      </c>
      <c r="MO33" s="26">
        <v>2317</v>
      </c>
      <c r="MP33" s="26">
        <v>0</v>
      </c>
      <c r="MQ33" s="26">
        <v>3</v>
      </c>
      <c r="MR33" s="26">
        <v>0</v>
      </c>
      <c r="MS33" s="26">
        <v>0</v>
      </c>
      <c r="MT33" s="26">
        <v>2105</v>
      </c>
      <c r="MU33" s="26">
        <v>283</v>
      </c>
      <c r="MV33" s="26">
        <v>2317</v>
      </c>
      <c r="MW33" s="26">
        <v>71</v>
      </c>
      <c r="MX33" s="26">
        <v>2977</v>
      </c>
      <c r="MY33" s="26">
        <v>751</v>
      </c>
      <c r="MZ33" s="26">
        <v>205</v>
      </c>
      <c r="NA33" s="26">
        <v>1952</v>
      </c>
      <c r="NB33" s="26">
        <v>0</v>
      </c>
      <c r="NC33" s="26">
        <v>0</v>
      </c>
      <c r="ND33" s="26">
        <v>0</v>
      </c>
      <c r="NE33" s="26">
        <v>2</v>
      </c>
      <c r="NF33" s="26">
        <v>2977</v>
      </c>
      <c r="NG33" s="26">
        <v>956</v>
      </c>
      <c r="NH33" s="26">
        <v>1954</v>
      </c>
      <c r="NI33" s="26">
        <v>1979</v>
      </c>
      <c r="NJ33" s="26">
        <v>69</v>
      </c>
      <c r="NK33" s="26">
        <v>0</v>
      </c>
      <c r="NL33" s="26">
        <v>0</v>
      </c>
      <c r="NM33" s="26">
        <v>330</v>
      </c>
      <c r="NN33" s="26">
        <v>0</v>
      </c>
      <c r="NO33" s="26">
        <v>0</v>
      </c>
      <c r="NP33" s="26">
        <v>0</v>
      </c>
      <c r="NQ33" s="26">
        <v>0</v>
      </c>
      <c r="NR33" s="26">
        <v>69</v>
      </c>
      <c r="NS33" s="26">
        <v>0</v>
      </c>
      <c r="NT33" s="26">
        <v>330</v>
      </c>
      <c r="NU33" s="26">
        <v>-261</v>
      </c>
      <c r="NV33" s="26">
        <v>942</v>
      </c>
      <c r="NW33" s="26">
        <v>526</v>
      </c>
      <c r="NX33" s="26">
        <v>23</v>
      </c>
      <c r="NY33" s="26">
        <v>27</v>
      </c>
      <c r="NZ33" s="26">
        <v>0</v>
      </c>
      <c r="OA33" s="26">
        <v>0</v>
      </c>
      <c r="OB33" s="26">
        <v>0</v>
      </c>
      <c r="OC33" s="26">
        <v>516</v>
      </c>
      <c r="OD33" s="26">
        <v>942</v>
      </c>
      <c r="OE33" s="26">
        <v>549</v>
      </c>
      <c r="OF33" s="26">
        <v>543</v>
      </c>
      <c r="OG33" s="26">
        <v>948</v>
      </c>
      <c r="OH33" s="26">
        <v>108</v>
      </c>
      <c r="OI33" s="26">
        <v>187</v>
      </c>
      <c r="OJ33" s="26">
        <v>31</v>
      </c>
      <c r="OK33" s="26">
        <v>104</v>
      </c>
      <c r="OL33" s="26">
        <v>0</v>
      </c>
      <c r="OM33" s="26">
        <v>0</v>
      </c>
      <c r="ON33" s="26">
        <v>0</v>
      </c>
      <c r="OO33" s="26">
        <v>0</v>
      </c>
      <c r="OP33" s="26">
        <v>108</v>
      </c>
      <c r="OQ33" s="26">
        <v>218</v>
      </c>
      <c r="OR33" s="26">
        <v>104</v>
      </c>
      <c r="OS33" s="26">
        <v>222</v>
      </c>
      <c r="OT33" s="26">
        <v>0</v>
      </c>
      <c r="OU33" s="26">
        <v>0</v>
      </c>
      <c r="OV33" s="26">
        <v>0</v>
      </c>
      <c r="OW33" s="26">
        <v>528</v>
      </c>
      <c r="OX33" s="26">
        <v>0</v>
      </c>
      <c r="OY33" s="26">
        <v>0</v>
      </c>
      <c r="OZ33" s="26">
        <v>0</v>
      </c>
      <c r="PA33" s="26">
        <v>0</v>
      </c>
      <c r="PB33" s="26">
        <v>0</v>
      </c>
      <c r="PC33" s="26">
        <v>0</v>
      </c>
      <c r="PD33" s="26">
        <v>528</v>
      </c>
      <c r="PE33" s="26">
        <v>-528</v>
      </c>
      <c r="PF33" s="26">
        <v>1603</v>
      </c>
      <c r="PG33" s="26">
        <v>275</v>
      </c>
      <c r="PH33" s="26">
        <v>36</v>
      </c>
      <c r="PI33" s="26">
        <v>399</v>
      </c>
      <c r="PJ33" s="26">
        <v>0</v>
      </c>
      <c r="PK33" s="26">
        <v>0</v>
      </c>
      <c r="PL33" s="26">
        <v>0</v>
      </c>
      <c r="PM33" s="26">
        <v>0</v>
      </c>
      <c r="PN33" s="26">
        <v>1603</v>
      </c>
      <c r="PO33" s="26">
        <v>311</v>
      </c>
      <c r="PP33" s="26">
        <v>399</v>
      </c>
      <c r="PQ33" s="26">
        <v>1515</v>
      </c>
      <c r="PR33" s="26">
        <v>185</v>
      </c>
      <c r="PS33" s="26">
        <v>101</v>
      </c>
      <c r="PT33" s="26">
        <v>0</v>
      </c>
      <c r="PU33" s="26">
        <v>125</v>
      </c>
      <c r="PV33" s="26">
        <v>0</v>
      </c>
      <c r="PW33" s="26">
        <v>0</v>
      </c>
      <c r="PX33" s="26">
        <v>0</v>
      </c>
      <c r="PY33" s="26">
        <v>0</v>
      </c>
      <c r="PZ33" s="26">
        <v>185</v>
      </c>
      <c r="QA33" s="26">
        <v>101</v>
      </c>
      <c r="QB33" s="26">
        <v>125</v>
      </c>
      <c r="QC33" s="26">
        <v>161</v>
      </c>
      <c r="QD33" s="26">
        <v>353</v>
      </c>
      <c r="QE33" s="26">
        <v>186</v>
      </c>
      <c r="QF33" s="26">
        <v>65</v>
      </c>
      <c r="QG33" s="26">
        <v>445</v>
      </c>
      <c r="QH33" s="26">
        <v>33</v>
      </c>
      <c r="QI33" s="26">
        <v>0</v>
      </c>
      <c r="QJ33" s="26">
        <v>0</v>
      </c>
      <c r="QK33" s="26">
        <v>0</v>
      </c>
      <c r="QL33" s="26">
        <v>386</v>
      </c>
      <c r="QM33" s="26">
        <v>251</v>
      </c>
      <c r="QN33" s="26">
        <v>445</v>
      </c>
      <c r="QO33" s="26">
        <v>192</v>
      </c>
      <c r="QP33" s="26">
        <v>0</v>
      </c>
      <c r="QQ33" s="26">
        <v>0</v>
      </c>
      <c r="QR33" s="26">
        <v>0</v>
      </c>
      <c r="QS33" s="26">
        <v>2392</v>
      </c>
      <c r="QT33" s="26">
        <v>0</v>
      </c>
      <c r="QU33" s="26">
        <v>0</v>
      </c>
      <c r="QV33" s="26">
        <v>0</v>
      </c>
      <c r="QW33" s="26">
        <v>0</v>
      </c>
      <c r="QX33" s="26">
        <v>0</v>
      </c>
      <c r="QY33" s="26">
        <v>0</v>
      </c>
      <c r="QZ33" s="26">
        <v>2392</v>
      </c>
      <c r="RA33" s="26">
        <v>-2392</v>
      </c>
      <c r="RB33" s="26">
        <v>103</v>
      </c>
      <c r="RC33" s="26">
        <v>0</v>
      </c>
      <c r="RD33" s="26">
        <v>0</v>
      </c>
      <c r="RE33" s="26">
        <v>1583</v>
      </c>
      <c r="RF33" s="26">
        <v>0</v>
      </c>
      <c r="RG33" s="26">
        <v>0</v>
      </c>
      <c r="RH33" s="26">
        <v>0</v>
      </c>
      <c r="RI33" s="26">
        <v>0</v>
      </c>
      <c r="RJ33" s="26">
        <v>103</v>
      </c>
      <c r="RK33" s="26">
        <v>0</v>
      </c>
      <c r="RL33" s="26">
        <v>1583</v>
      </c>
      <c r="RM33" s="26">
        <v>-1480</v>
      </c>
      <c r="RN33" s="26">
        <v>198</v>
      </c>
      <c r="RO33" s="26">
        <v>0</v>
      </c>
      <c r="RP33" s="26">
        <v>0</v>
      </c>
      <c r="RQ33" s="26">
        <v>215</v>
      </c>
      <c r="RR33" s="26">
        <v>0</v>
      </c>
      <c r="RS33" s="26">
        <v>0</v>
      </c>
      <c r="RT33" s="26">
        <v>0</v>
      </c>
      <c r="RU33" s="26">
        <v>0</v>
      </c>
      <c r="RV33" s="26">
        <v>198</v>
      </c>
      <c r="RW33" s="26">
        <v>0</v>
      </c>
      <c r="RX33" s="26">
        <v>215</v>
      </c>
      <c r="RY33" s="26">
        <v>-17</v>
      </c>
      <c r="RZ33" s="26">
        <v>464</v>
      </c>
      <c r="SA33" s="26">
        <v>168</v>
      </c>
      <c r="SB33" s="26">
        <v>0</v>
      </c>
      <c r="SC33" s="26">
        <v>15</v>
      </c>
      <c r="SD33" s="26">
        <v>0</v>
      </c>
      <c r="SE33" s="26">
        <v>0</v>
      </c>
      <c r="SF33" s="26">
        <v>0</v>
      </c>
      <c r="SG33" s="26">
        <v>0</v>
      </c>
      <c r="SH33" s="26">
        <v>464</v>
      </c>
      <c r="SI33" s="26">
        <v>168</v>
      </c>
      <c r="SJ33" s="26">
        <v>15</v>
      </c>
      <c r="SK33" s="26">
        <v>617</v>
      </c>
      <c r="SL33" s="26">
        <v>31</v>
      </c>
      <c r="SM33" s="26">
        <v>0</v>
      </c>
      <c r="SN33" s="26">
        <v>0</v>
      </c>
      <c r="SO33" s="26">
        <v>165</v>
      </c>
      <c r="SP33" s="26">
        <v>0</v>
      </c>
      <c r="SQ33" s="26">
        <v>0</v>
      </c>
      <c r="SR33" s="26">
        <v>0</v>
      </c>
      <c r="SS33" s="26">
        <v>0</v>
      </c>
      <c r="ST33" s="26">
        <v>31</v>
      </c>
      <c r="SU33" s="26">
        <v>0</v>
      </c>
      <c r="SV33" s="26">
        <v>165</v>
      </c>
      <c r="SW33" s="26">
        <v>-134</v>
      </c>
      <c r="SX33" s="26">
        <v>218</v>
      </c>
      <c r="SY33" s="26">
        <v>6</v>
      </c>
      <c r="SZ33" s="26">
        <v>0</v>
      </c>
      <c r="TA33" s="26">
        <v>0</v>
      </c>
      <c r="TB33" s="26">
        <v>0</v>
      </c>
      <c r="TC33" s="26">
        <v>0</v>
      </c>
      <c r="TD33" s="26">
        <v>0</v>
      </c>
      <c r="TE33" s="26">
        <v>0</v>
      </c>
      <c r="TF33" s="26">
        <v>218</v>
      </c>
      <c r="TG33" s="26">
        <v>6</v>
      </c>
      <c r="TH33" s="26">
        <v>0</v>
      </c>
      <c r="TI33" s="26">
        <v>224</v>
      </c>
      <c r="TJ33" s="26">
        <v>409</v>
      </c>
      <c r="TK33" s="26">
        <v>83</v>
      </c>
      <c r="TL33" s="26">
        <v>4</v>
      </c>
      <c r="TM33" s="26">
        <v>14</v>
      </c>
      <c r="TN33" s="26">
        <v>0</v>
      </c>
      <c r="TO33" s="26">
        <v>0</v>
      </c>
      <c r="TP33" s="26">
        <v>0</v>
      </c>
      <c r="TQ33" s="26">
        <v>0</v>
      </c>
      <c r="TR33" s="26">
        <v>409</v>
      </c>
      <c r="TS33" s="26">
        <v>87</v>
      </c>
      <c r="TT33" s="26">
        <v>14</v>
      </c>
      <c r="TU33" s="26">
        <v>482</v>
      </c>
      <c r="TV33" s="26">
        <v>62</v>
      </c>
      <c r="TW33" s="26">
        <v>208</v>
      </c>
      <c r="TX33" s="26">
        <v>196</v>
      </c>
      <c r="TY33" s="26">
        <v>0</v>
      </c>
      <c r="TZ33" s="26">
        <v>0</v>
      </c>
      <c r="UA33" s="26">
        <v>0</v>
      </c>
      <c r="UB33" s="26">
        <v>0</v>
      </c>
      <c r="UC33" s="26">
        <v>0</v>
      </c>
      <c r="UD33" s="26">
        <v>62</v>
      </c>
      <c r="UE33" s="26">
        <v>404</v>
      </c>
      <c r="UF33" s="26">
        <v>0</v>
      </c>
      <c r="UG33" s="26">
        <v>466</v>
      </c>
      <c r="UH33" s="26">
        <v>34</v>
      </c>
      <c r="UI33" s="26">
        <v>435</v>
      </c>
      <c r="UJ33" s="26">
        <v>18</v>
      </c>
      <c r="UK33" s="26">
        <v>123</v>
      </c>
      <c r="UL33" s="26">
        <v>0</v>
      </c>
      <c r="UM33" s="26">
        <v>0</v>
      </c>
      <c r="UN33" s="26">
        <v>0</v>
      </c>
      <c r="UO33" s="26">
        <v>0</v>
      </c>
      <c r="UP33" s="26">
        <v>34</v>
      </c>
      <c r="UQ33" s="26">
        <v>453</v>
      </c>
      <c r="UR33" s="26">
        <v>123</v>
      </c>
      <c r="US33" s="26">
        <v>364</v>
      </c>
      <c r="UT33" s="26">
        <v>1762</v>
      </c>
      <c r="UU33" s="26">
        <v>1265</v>
      </c>
      <c r="UV33" s="26">
        <v>1006</v>
      </c>
      <c r="UW33" s="26">
        <v>131</v>
      </c>
      <c r="UX33" s="26">
        <v>0</v>
      </c>
      <c r="UY33" s="26">
        <v>0</v>
      </c>
      <c r="UZ33" s="26">
        <v>0</v>
      </c>
      <c r="VA33" s="26">
        <v>0</v>
      </c>
      <c r="VB33" s="26">
        <v>1762</v>
      </c>
      <c r="VC33" s="26">
        <v>2271</v>
      </c>
      <c r="VD33" s="26">
        <v>131</v>
      </c>
      <c r="VE33" s="26">
        <v>3902</v>
      </c>
      <c r="VF33" s="26">
        <v>1509</v>
      </c>
      <c r="VG33" s="26">
        <v>1315</v>
      </c>
      <c r="VH33" s="26">
        <v>1068</v>
      </c>
      <c r="VI33" s="26">
        <v>0</v>
      </c>
      <c r="VJ33" s="26">
        <v>0</v>
      </c>
      <c r="VK33" s="26">
        <v>0</v>
      </c>
      <c r="VL33" s="26">
        <v>0</v>
      </c>
      <c r="VM33" s="26">
        <v>0</v>
      </c>
      <c r="VN33" s="26">
        <v>1509</v>
      </c>
      <c r="VO33" s="26">
        <v>2383</v>
      </c>
      <c r="VP33" s="26">
        <v>0</v>
      </c>
      <c r="VQ33" s="26">
        <v>3892</v>
      </c>
      <c r="VR33" s="26">
        <v>1323</v>
      </c>
      <c r="VS33" s="26">
        <v>469</v>
      </c>
      <c r="VT33" s="26">
        <v>1109</v>
      </c>
      <c r="VU33" s="26">
        <v>43</v>
      </c>
      <c r="VV33" s="26">
        <v>0</v>
      </c>
      <c r="VW33" s="26">
        <v>0</v>
      </c>
      <c r="VX33" s="26">
        <v>0</v>
      </c>
      <c r="VY33" s="26">
        <v>0</v>
      </c>
      <c r="VZ33" s="26">
        <v>1323</v>
      </c>
      <c r="WA33" s="26">
        <v>1578</v>
      </c>
      <c r="WB33" s="26">
        <v>43</v>
      </c>
      <c r="WC33" s="26">
        <v>2858</v>
      </c>
      <c r="WD33" s="26">
        <v>1025</v>
      </c>
      <c r="WE33" s="26">
        <v>1255</v>
      </c>
      <c r="WF33" s="26">
        <v>1222</v>
      </c>
      <c r="WG33" s="26">
        <v>953</v>
      </c>
      <c r="WH33" s="26">
        <v>0</v>
      </c>
      <c r="WI33" s="26">
        <v>0</v>
      </c>
      <c r="WJ33" s="26">
        <v>0</v>
      </c>
      <c r="WK33" s="26">
        <v>0</v>
      </c>
      <c r="WL33" s="26">
        <v>1025</v>
      </c>
      <c r="WM33" s="26">
        <v>2477</v>
      </c>
      <c r="WN33" s="26">
        <v>953</v>
      </c>
      <c r="WO33" s="26">
        <v>2549</v>
      </c>
      <c r="WP33" s="26">
        <v>12799</v>
      </c>
      <c r="WQ33" s="26">
        <v>2463</v>
      </c>
      <c r="WR33" s="26">
        <v>1185</v>
      </c>
      <c r="WS33" s="26">
        <v>1987</v>
      </c>
      <c r="WT33" s="26">
        <v>0</v>
      </c>
      <c r="WU33" s="26">
        <v>0</v>
      </c>
      <c r="WV33" s="26">
        <v>0</v>
      </c>
      <c r="WW33" s="26">
        <v>0</v>
      </c>
      <c r="WX33" s="26">
        <v>12799</v>
      </c>
      <c r="WY33" s="26">
        <v>3648</v>
      </c>
      <c r="WZ33" s="26">
        <v>1987</v>
      </c>
      <c r="XA33" s="26">
        <v>14460</v>
      </c>
      <c r="XB33" s="26">
        <v>7660</v>
      </c>
      <c r="XC33" s="26">
        <v>1990</v>
      </c>
      <c r="XD33" s="26">
        <v>1577</v>
      </c>
      <c r="XE33" s="26">
        <v>1298</v>
      </c>
      <c r="XF33" s="26">
        <v>0</v>
      </c>
      <c r="XG33" s="26">
        <v>0</v>
      </c>
      <c r="XH33" s="26">
        <v>0</v>
      </c>
      <c r="XI33" s="26">
        <v>0</v>
      </c>
      <c r="XJ33" s="26">
        <v>7660</v>
      </c>
      <c r="XK33" s="26">
        <v>3567</v>
      </c>
      <c r="XL33" s="26">
        <v>1298</v>
      </c>
      <c r="XM33" s="26">
        <v>9929</v>
      </c>
      <c r="XN33" s="26">
        <v>9182</v>
      </c>
      <c r="XO33" s="26">
        <v>1401</v>
      </c>
      <c r="XP33" s="26">
        <v>1485</v>
      </c>
      <c r="XQ33" s="26">
        <v>3278</v>
      </c>
      <c r="XR33" s="26">
        <v>0</v>
      </c>
      <c r="XS33" s="26">
        <v>0</v>
      </c>
      <c r="XT33" s="26">
        <v>0</v>
      </c>
      <c r="XU33" s="26">
        <v>0</v>
      </c>
      <c r="XV33" s="26">
        <v>9182</v>
      </c>
      <c r="XW33" s="26">
        <v>2886</v>
      </c>
      <c r="XX33" s="26">
        <v>3278</v>
      </c>
      <c r="XY33" s="26">
        <v>8790</v>
      </c>
      <c r="XZ33" s="26">
        <v>9519</v>
      </c>
      <c r="YA33" s="26">
        <v>995</v>
      </c>
      <c r="YB33" s="26">
        <v>634</v>
      </c>
      <c r="YC33" s="26">
        <v>897</v>
      </c>
      <c r="YD33" s="26">
        <v>0</v>
      </c>
      <c r="YE33" s="26">
        <v>0</v>
      </c>
      <c r="YF33" s="26">
        <v>0</v>
      </c>
      <c r="YG33" s="26">
        <v>0</v>
      </c>
      <c r="YH33" s="26">
        <v>9519</v>
      </c>
      <c r="YI33" s="26">
        <v>1629</v>
      </c>
      <c r="YJ33" s="26">
        <v>897</v>
      </c>
      <c r="YK33" s="26">
        <v>10251</v>
      </c>
      <c r="YL33" s="26">
        <v>1581</v>
      </c>
      <c r="YM33" s="26">
        <v>224</v>
      </c>
      <c r="YN33" s="26">
        <v>617</v>
      </c>
      <c r="YO33" s="26">
        <v>2249</v>
      </c>
      <c r="YP33" s="26">
        <v>0</v>
      </c>
      <c r="YQ33" s="26">
        <v>0</v>
      </c>
      <c r="YR33" s="26">
        <v>0</v>
      </c>
      <c r="YS33" s="26">
        <v>0</v>
      </c>
      <c r="YT33" s="26">
        <v>1581</v>
      </c>
      <c r="YU33" s="26">
        <v>841</v>
      </c>
      <c r="YV33" s="26">
        <v>2249</v>
      </c>
      <c r="YW33" s="26">
        <v>173</v>
      </c>
      <c r="YX33" s="26">
        <v>4074</v>
      </c>
      <c r="YY33" s="26">
        <v>0</v>
      </c>
      <c r="YZ33" s="26">
        <v>0</v>
      </c>
      <c r="ZA33" s="26">
        <v>0</v>
      </c>
      <c r="ZB33" s="26">
        <v>0</v>
      </c>
      <c r="ZC33" s="26">
        <v>0</v>
      </c>
      <c r="ZD33" s="26">
        <v>0</v>
      </c>
      <c r="ZE33" s="26">
        <v>0</v>
      </c>
      <c r="ZF33" s="26">
        <v>4074</v>
      </c>
      <c r="ZG33" s="26">
        <v>0</v>
      </c>
      <c r="ZH33" s="26">
        <v>0</v>
      </c>
      <c r="ZI33" s="26">
        <v>4074</v>
      </c>
      <c r="ZJ33" s="26">
        <v>5538</v>
      </c>
      <c r="ZK33" s="26">
        <v>1244</v>
      </c>
      <c r="ZL33" s="26">
        <v>788</v>
      </c>
      <c r="ZM33" s="26">
        <v>2081</v>
      </c>
      <c r="ZN33" s="26">
        <v>0</v>
      </c>
      <c r="ZO33" s="26">
        <v>0</v>
      </c>
      <c r="ZP33" s="26">
        <v>0</v>
      </c>
      <c r="ZQ33" s="26">
        <v>0</v>
      </c>
      <c r="ZR33" s="26">
        <v>5538</v>
      </c>
      <c r="ZS33" s="26">
        <v>2032</v>
      </c>
      <c r="ZT33" s="26">
        <v>2081</v>
      </c>
      <c r="ZU33" s="26">
        <v>5489</v>
      </c>
      <c r="ZV33" s="26">
        <v>2462</v>
      </c>
      <c r="ZW33" s="26">
        <v>6</v>
      </c>
      <c r="ZX33" s="26">
        <v>423</v>
      </c>
      <c r="ZY33" s="26">
        <v>5</v>
      </c>
      <c r="ZZ33" s="26">
        <v>0</v>
      </c>
      <c r="AAA33" s="26">
        <v>0</v>
      </c>
      <c r="AAB33" s="26">
        <v>0</v>
      </c>
      <c r="AAC33" s="26">
        <v>0</v>
      </c>
      <c r="AAD33" s="26">
        <v>2462</v>
      </c>
      <c r="AAE33" s="26">
        <v>429</v>
      </c>
      <c r="AAF33" s="26">
        <v>5</v>
      </c>
      <c r="AAG33" s="26">
        <v>2886</v>
      </c>
      <c r="AAH33" s="26">
        <v>7276</v>
      </c>
      <c r="AAI33" s="26">
        <v>1555</v>
      </c>
      <c r="AAJ33" s="26">
        <v>658</v>
      </c>
      <c r="AAK33" s="26">
        <v>26</v>
      </c>
      <c r="AAL33" s="26">
        <v>0</v>
      </c>
      <c r="AAM33" s="26">
        <v>0</v>
      </c>
      <c r="AAN33" s="26">
        <v>0</v>
      </c>
      <c r="AAO33" s="26">
        <v>0</v>
      </c>
      <c r="AAP33" s="26">
        <v>7276</v>
      </c>
      <c r="AAQ33" s="26">
        <v>2213</v>
      </c>
      <c r="AAR33" s="26">
        <v>26</v>
      </c>
      <c r="AAS33" s="26">
        <v>9463</v>
      </c>
      <c r="AAT33" s="26">
        <v>14343</v>
      </c>
      <c r="AAU33" s="26">
        <v>2366</v>
      </c>
      <c r="AAV33" s="26">
        <v>708</v>
      </c>
      <c r="AAW33" s="26">
        <v>387</v>
      </c>
      <c r="AAX33" s="26">
        <v>0</v>
      </c>
      <c r="AAY33" s="26">
        <v>0</v>
      </c>
      <c r="AAZ33" s="26">
        <v>0</v>
      </c>
      <c r="ABA33" s="26">
        <v>0</v>
      </c>
      <c r="ABB33" s="26">
        <v>14343</v>
      </c>
      <c r="ABC33" s="26">
        <v>3074</v>
      </c>
      <c r="ABD33" s="26">
        <v>387</v>
      </c>
      <c r="ABE33" s="26">
        <v>17030</v>
      </c>
      <c r="ABF33" s="26">
        <v>13317</v>
      </c>
      <c r="ABG33" s="26">
        <v>2070</v>
      </c>
      <c r="ABH33" s="26">
        <v>728</v>
      </c>
      <c r="ABI33" s="26">
        <v>71</v>
      </c>
      <c r="ABJ33" s="26">
        <v>0</v>
      </c>
      <c r="ABK33" s="26">
        <v>0</v>
      </c>
      <c r="ABL33" s="26">
        <v>0</v>
      </c>
      <c r="ABM33" s="26">
        <v>0</v>
      </c>
      <c r="ABN33" s="26">
        <v>13317</v>
      </c>
      <c r="ABO33" s="26">
        <v>2798</v>
      </c>
      <c r="ABP33" s="26">
        <v>71</v>
      </c>
      <c r="ABQ33" s="26">
        <v>16044</v>
      </c>
      <c r="ABR33" s="26">
        <v>11542</v>
      </c>
      <c r="ABS33" s="26">
        <v>2279</v>
      </c>
      <c r="ABT33" s="26">
        <v>385</v>
      </c>
      <c r="ABU33" s="26">
        <v>1266</v>
      </c>
      <c r="ABV33" s="26">
        <v>0</v>
      </c>
      <c r="ABW33" s="26">
        <v>0</v>
      </c>
      <c r="ABX33" s="26">
        <v>0</v>
      </c>
      <c r="ABY33" s="26">
        <v>0</v>
      </c>
      <c r="ABZ33" s="26">
        <v>11542</v>
      </c>
      <c r="ACA33" s="26">
        <v>2664</v>
      </c>
      <c r="ACB33" s="26">
        <v>1266</v>
      </c>
      <c r="ACC33" s="26">
        <v>12940</v>
      </c>
      <c r="ACD33" s="26">
        <v>6715</v>
      </c>
      <c r="ACE33" s="26">
        <v>802</v>
      </c>
      <c r="ACF33" s="26">
        <v>269</v>
      </c>
      <c r="ACG33" s="26">
        <v>0</v>
      </c>
      <c r="ACH33" s="26">
        <v>0</v>
      </c>
      <c r="ACI33" s="26">
        <v>0</v>
      </c>
      <c r="ACJ33" s="26">
        <v>0</v>
      </c>
      <c r="ACK33" s="26">
        <v>989</v>
      </c>
      <c r="ACL33" s="26">
        <v>6715</v>
      </c>
      <c r="ACM33" s="26">
        <v>1071</v>
      </c>
      <c r="ACN33" s="26">
        <v>989</v>
      </c>
      <c r="ACO33" s="26">
        <v>6797</v>
      </c>
      <c r="ACP33" s="26">
        <v>7525</v>
      </c>
      <c r="ACQ33" s="26">
        <v>1573</v>
      </c>
      <c r="ACR33" s="26">
        <v>525</v>
      </c>
      <c r="ACS33" s="26">
        <v>0</v>
      </c>
      <c r="ACT33" s="26">
        <v>0</v>
      </c>
      <c r="ACU33" s="26">
        <v>0</v>
      </c>
      <c r="ACV33" s="26">
        <v>0</v>
      </c>
      <c r="ACW33" s="26">
        <v>0</v>
      </c>
      <c r="ACX33" s="26">
        <v>7525</v>
      </c>
      <c r="ACY33" s="26">
        <v>2098</v>
      </c>
      <c r="ACZ33" s="26">
        <v>0</v>
      </c>
      <c r="ADA33" s="26">
        <v>9623</v>
      </c>
      <c r="ADB33" s="26">
        <v>9208</v>
      </c>
      <c r="ADC33" s="26">
        <v>1164</v>
      </c>
      <c r="ADD33" s="26">
        <v>161</v>
      </c>
      <c r="ADE33" s="26">
        <v>165</v>
      </c>
      <c r="ADF33" s="26">
        <v>0</v>
      </c>
      <c r="ADG33" s="26">
        <v>0</v>
      </c>
      <c r="ADH33" s="26">
        <v>0</v>
      </c>
      <c r="ADI33" s="26">
        <v>0</v>
      </c>
      <c r="ADJ33" s="26">
        <v>9208</v>
      </c>
      <c r="ADK33" s="26">
        <v>1325</v>
      </c>
      <c r="ADL33" s="26">
        <v>165</v>
      </c>
      <c r="ADM33" s="26">
        <v>10368</v>
      </c>
      <c r="ADN33" s="26">
        <v>15480</v>
      </c>
      <c r="ADO33" s="26">
        <v>1882</v>
      </c>
      <c r="ADP33" s="26">
        <v>354</v>
      </c>
      <c r="ADQ33" s="26">
        <v>9973</v>
      </c>
      <c r="ADR33" s="26">
        <v>0</v>
      </c>
      <c r="ADS33" s="26">
        <v>0</v>
      </c>
      <c r="ADT33" s="26">
        <v>0</v>
      </c>
      <c r="ADU33" s="26">
        <v>0</v>
      </c>
      <c r="ADV33" s="26">
        <v>15480</v>
      </c>
      <c r="ADW33" s="26">
        <v>2236</v>
      </c>
      <c r="ADX33" s="26">
        <v>9973</v>
      </c>
      <c r="ADY33" s="26">
        <v>7743</v>
      </c>
      <c r="ADZ33" s="26">
        <v>10063</v>
      </c>
      <c r="AEA33" s="26">
        <v>1065</v>
      </c>
      <c r="AEB33" s="26">
        <v>0</v>
      </c>
      <c r="AEC33" s="26">
        <v>3475</v>
      </c>
      <c r="AED33" s="26">
        <v>0</v>
      </c>
      <c r="AEE33" s="26">
        <v>0</v>
      </c>
      <c r="AEF33" s="26">
        <v>0</v>
      </c>
      <c r="AEG33" s="26">
        <v>0</v>
      </c>
      <c r="AEH33" s="26">
        <v>10063</v>
      </c>
      <c r="AEI33" s="26">
        <v>1065</v>
      </c>
      <c r="AEJ33" s="26">
        <v>3475</v>
      </c>
      <c r="AEK33" s="26">
        <v>7653</v>
      </c>
      <c r="AEL33" s="26">
        <v>11010</v>
      </c>
      <c r="AEM33" s="26">
        <v>1047</v>
      </c>
      <c r="AEN33" s="26">
        <v>76</v>
      </c>
      <c r="AEO33" s="26">
        <v>1418</v>
      </c>
      <c r="AEP33" s="26">
        <v>0</v>
      </c>
      <c r="AEQ33" s="26">
        <v>0</v>
      </c>
      <c r="AER33" s="26">
        <v>0</v>
      </c>
      <c r="AES33" s="26">
        <v>0</v>
      </c>
      <c r="AET33" s="26">
        <v>11010</v>
      </c>
      <c r="AEU33" s="26">
        <v>1123</v>
      </c>
      <c r="AEV33" s="26">
        <v>1418</v>
      </c>
      <c r="AEW33" s="26">
        <v>10715</v>
      </c>
      <c r="AEX33" s="26">
        <v>9353</v>
      </c>
      <c r="AEY33" s="26">
        <v>1136</v>
      </c>
      <c r="AEZ33" s="26">
        <v>37</v>
      </c>
      <c r="AFA33" s="26">
        <v>829</v>
      </c>
      <c r="AFB33" s="26">
        <v>0</v>
      </c>
      <c r="AFC33" s="26">
        <v>0</v>
      </c>
      <c r="AFD33" s="26">
        <v>0</v>
      </c>
      <c r="AFE33" s="26">
        <v>0</v>
      </c>
      <c r="AFF33" s="26">
        <v>9353</v>
      </c>
      <c r="AFG33" s="26">
        <v>1173</v>
      </c>
      <c r="AFH33" s="26">
        <v>829</v>
      </c>
      <c r="AFI33" s="26">
        <v>9697</v>
      </c>
      <c r="AFJ33" s="26">
        <v>11326</v>
      </c>
      <c r="AFK33" s="26">
        <v>1170</v>
      </c>
      <c r="AFL33" s="26">
        <v>76</v>
      </c>
      <c r="AFM33" s="26">
        <v>1745</v>
      </c>
      <c r="AFN33" s="26">
        <v>50</v>
      </c>
      <c r="AFO33" s="26">
        <v>0</v>
      </c>
      <c r="AFP33" s="26">
        <v>0</v>
      </c>
      <c r="AFQ33" s="26">
        <v>0</v>
      </c>
      <c r="AFR33" s="26">
        <v>11376</v>
      </c>
      <c r="AFS33" s="26">
        <v>1246</v>
      </c>
      <c r="AFT33" s="26">
        <v>1745</v>
      </c>
      <c r="AFU33" s="26">
        <v>10877</v>
      </c>
      <c r="AFV33" s="26">
        <v>7870</v>
      </c>
      <c r="AFW33" s="26">
        <v>735</v>
      </c>
      <c r="AFX33" s="26">
        <v>141</v>
      </c>
      <c r="AFY33" s="26">
        <v>0</v>
      </c>
      <c r="AFZ33" s="26">
        <v>939</v>
      </c>
      <c r="AGA33" s="26">
        <v>0</v>
      </c>
      <c r="AGB33" s="26">
        <v>0</v>
      </c>
      <c r="AGC33" s="26">
        <v>0</v>
      </c>
      <c r="AGD33" s="26">
        <v>8809</v>
      </c>
      <c r="AGE33" s="26">
        <v>876</v>
      </c>
      <c r="AGF33" s="26">
        <v>0</v>
      </c>
      <c r="AGG33" s="26">
        <v>9685</v>
      </c>
    </row>
    <row r="34" spans="1:865" x14ac:dyDescent="0.2">
      <c r="A34" t="s">
        <v>48</v>
      </c>
      <c r="B34">
        <v>53786</v>
      </c>
      <c r="C34">
        <v>46363</v>
      </c>
      <c r="D34">
        <v>5852</v>
      </c>
      <c r="E34">
        <v>126745</v>
      </c>
      <c r="F34">
        <v>22510</v>
      </c>
      <c r="G34">
        <v>4452</v>
      </c>
      <c r="H34">
        <v>3770</v>
      </c>
      <c r="I34">
        <v>48100</v>
      </c>
      <c r="J34">
        <v>76296</v>
      </c>
      <c r="K34">
        <v>60437</v>
      </c>
      <c r="L34">
        <v>174845</v>
      </c>
      <c r="M34">
        <v>-38112</v>
      </c>
      <c r="N34">
        <v>40242</v>
      </c>
      <c r="O34">
        <v>31639</v>
      </c>
      <c r="P34">
        <v>3254</v>
      </c>
      <c r="Q34">
        <v>199558</v>
      </c>
      <c r="R34">
        <v>21609</v>
      </c>
      <c r="S34">
        <v>4879</v>
      </c>
      <c r="T34">
        <v>311</v>
      </c>
      <c r="U34">
        <v>40201</v>
      </c>
      <c r="V34">
        <v>61851</v>
      </c>
      <c r="W34">
        <v>40083</v>
      </c>
      <c r="X34">
        <v>239759</v>
      </c>
      <c r="Y34">
        <v>-137825</v>
      </c>
      <c r="Z34">
        <v>45929</v>
      </c>
      <c r="AA34">
        <v>32994</v>
      </c>
      <c r="AB34">
        <v>3696</v>
      </c>
      <c r="AC34">
        <v>193674</v>
      </c>
      <c r="AD34">
        <v>19696</v>
      </c>
      <c r="AE34">
        <v>4939</v>
      </c>
      <c r="AF34">
        <v>639</v>
      </c>
      <c r="AG34">
        <v>41340</v>
      </c>
      <c r="AH34">
        <v>65625</v>
      </c>
      <c r="AI34">
        <v>42268</v>
      </c>
      <c r="AJ34">
        <v>235014</v>
      </c>
      <c r="AK34">
        <v>-127121</v>
      </c>
      <c r="AL34">
        <v>44348</v>
      </c>
      <c r="AM34">
        <v>35378</v>
      </c>
      <c r="AN34">
        <v>3372</v>
      </c>
      <c r="AO34">
        <v>104884</v>
      </c>
      <c r="AP34">
        <v>10160</v>
      </c>
      <c r="AQ34">
        <v>2304</v>
      </c>
      <c r="AR34">
        <v>355</v>
      </c>
      <c r="AS34">
        <v>44506</v>
      </c>
      <c r="AT34">
        <v>54508</v>
      </c>
      <c r="AU34">
        <v>41409</v>
      </c>
      <c r="AV34">
        <v>149390</v>
      </c>
      <c r="AW34">
        <v>-53473</v>
      </c>
      <c r="AX34">
        <v>63579</v>
      </c>
      <c r="AY34">
        <v>66735</v>
      </c>
      <c r="AZ34">
        <v>7246</v>
      </c>
      <c r="BA34">
        <v>137251</v>
      </c>
      <c r="BB34">
        <v>23107</v>
      </c>
      <c r="BC34">
        <v>3527</v>
      </c>
      <c r="BD34">
        <v>1700</v>
      </c>
      <c r="BE34">
        <v>45301</v>
      </c>
      <c r="BF34">
        <v>86686</v>
      </c>
      <c r="BG34">
        <v>79208</v>
      </c>
      <c r="BH34">
        <v>182552</v>
      </c>
      <c r="BI34">
        <v>-16658</v>
      </c>
      <c r="BJ34">
        <v>31498</v>
      </c>
      <c r="BK34">
        <v>26708</v>
      </c>
      <c r="BL34">
        <v>9797</v>
      </c>
      <c r="BM34">
        <v>135968</v>
      </c>
      <c r="BN34">
        <v>17962</v>
      </c>
      <c r="BO34">
        <v>3752</v>
      </c>
      <c r="BP34">
        <v>235</v>
      </c>
      <c r="BQ34">
        <v>48397</v>
      </c>
      <c r="BR34">
        <v>49460</v>
      </c>
      <c r="BS34">
        <v>40492</v>
      </c>
      <c r="BT34">
        <v>184365</v>
      </c>
      <c r="BU34">
        <v>-94413</v>
      </c>
      <c r="BV34">
        <v>0</v>
      </c>
      <c r="BW34">
        <v>0</v>
      </c>
      <c r="BX34">
        <v>0</v>
      </c>
      <c r="BY34">
        <v>0</v>
      </c>
      <c r="BZ34">
        <v>0</v>
      </c>
      <c r="CA34">
        <v>0</v>
      </c>
      <c r="CB34">
        <v>0</v>
      </c>
      <c r="CC34">
        <v>0</v>
      </c>
      <c r="CD34">
        <v>0</v>
      </c>
      <c r="CE34">
        <v>0</v>
      </c>
      <c r="CF34">
        <v>0</v>
      </c>
      <c r="CG34">
        <v>0</v>
      </c>
      <c r="CH34">
        <v>101178</v>
      </c>
      <c r="CI34">
        <v>27647</v>
      </c>
      <c r="CJ34">
        <v>4847</v>
      </c>
      <c r="CK34">
        <v>100476</v>
      </c>
      <c r="CL34">
        <v>29017</v>
      </c>
      <c r="CM34">
        <v>2876</v>
      </c>
      <c r="CN34">
        <v>434</v>
      </c>
      <c r="CO34">
        <v>61803</v>
      </c>
      <c r="CP34">
        <v>130195</v>
      </c>
      <c r="CQ34">
        <v>35804</v>
      </c>
      <c r="CR34">
        <v>162279</v>
      </c>
      <c r="CS34">
        <v>3720</v>
      </c>
      <c r="CT34">
        <v>103802</v>
      </c>
      <c r="CU34">
        <v>30435</v>
      </c>
      <c r="CV34">
        <v>4069</v>
      </c>
      <c r="CW34">
        <v>118125</v>
      </c>
      <c r="CX34">
        <v>42651</v>
      </c>
      <c r="CY34">
        <v>4512</v>
      </c>
      <c r="CZ34">
        <v>1006</v>
      </c>
      <c r="DA34">
        <v>79742</v>
      </c>
      <c r="DB34">
        <v>146453</v>
      </c>
      <c r="DC34">
        <v>40022</v>
      </c>
      <c r="DD34">
        <v>197867</v>
      </c>
      <c r="DE34">
        <v>-11392</v>
      </c>
      <c r="DF34">
        <v>57698</v>
      </c>
      <c r="DG34">
        <v>37527</v>
      </c>
      <c r="DH34">
        <v>4991</v>
      </c>
      <c r="DI34">
        <v>146717</v>
      </c>
      <c r="DJ34">
        <v>61026</v>
      </c>
      <c r="DK34">
        <v>11727</v>
      </c>
      <c r="DL34">
        <v>1029</v>
      </c>
      <c r="DM34">
        <v>67089</v>
      </c>
      <c r="DN34">
        <v>118724</v>
      </c>
      <c r="DO34">
        <v>55274</v>
      </c>
      <c r="DP34">
        <v>213806</v>
      </c>
      <c r="DQ34">
        <v>-39808</v>
      </c>
      <c r="DR34">
        <v>65554</v>
      </c>
      <c r="DS34">
        <v>38270</v>
      </c>
      <c r="DT34">
        <v>6947</v>
      </c>
      <c r="DU34">
        <v>116350</v>
      </c>
      <c r="DV34">
        <v>63855</v>
      </c>
      <c r="DW34">
        <v>35061</v>
      </c>
      <c r="DX34">
        <v>9377</v>
      </c>
      <c r="DY34">
        <v>123014</v>
      </c>
      <c r="DZ34">
        <v>129409</v>
      </c>
      <c r="EA34">
        <v>89655</v>
      </c>
      <c r="EB34">
        <v>239364</v>
      </c>
      <c r="EC34">
        <v>-20300</v>
      </c>
      <c r="ED34">
        <v>25021</v>
      </c>
      <c r="EE34">
        <v>18850</v>
      </c>
      <c r="EF34">
        <v>1470</v>
      </c>
      <c r="EG34">
        <v>109547</v>
      </c>
      <c r="EH34">
        <v>30813</v>
      </c>
      <c r="EI34">
        <v>16990</v>
      </c>
      <c r="EJ34">
        <v>2770</v>
      </c>
      <c r="EK34">
        <v>104443</v>
      </c>
      <c r="EL34">
        <v>55834</v>
      </c>
      <c r="EM34">
        <v>40080</v>
      </c>
      <c r="EN34">
        <v>213990</v>
      </c>
      <c r="EO34">
        <v>-118076</v>
      </c>
      <c r="EP34">
        <v>19782</v>
      </c>
      <c r="EQ34">
        <v>40637</v>
      </c>
      <c r="ER34">
        <v>2045</v>
      </c>
      <c r="ES34">
        <v>73918</v>
      </c>
      <c r="ET34">
        <v>24562</v>
      </c>
      <c r="EU34">
        <v>12533</v>
      </c>
      <c r="EV34">
        <v>1202</v>
      </c>
      <c r="EW34">
        <v>102534</v>
      </c>
      <c r="EX34">
        <v>44344</v>
      </c>
      <c r="EY34">
        <v>56417</v>
      </c>
      <c r="EZ34">
        <v>176452</v>
      </c>
      <c r="FA34">
        <v>-75691</v>
      </c>
      <c r="FB34">
        <v>0</v>
      </c>
      <c r="FC34">
        <v>0</v>
      </c>
      <c r="FD34">
        <v>0</v>
      </c>
      <c r="FE34">
        <v>0</v>
      </c>
      <c r="FF34">
        <v>0</v>
      </c>
      <c r="FG34">
        <v>0</v>
      </c>
      <c r="FH34">
        <v>0</v>
      </c>
      <c r="FI34">
        <v>0</v>
      </c>
      <c r="FJ34">
        <v>0</v>
      </c>
      <c r="FK34">
        <v>0</v>
      </c>
      <c r="FL34">
        <v>0</v>
      </c>
      <c r="FM34">
        <v>0</v>
      </c>
      <c r="FN34">
        <v>42345</v>
      </c>
      <c r="FO34">
        <v>41833</v>
      </c>
      <c r="FP34">
        <v>17166</v>
      </c>
      <c r="FQ34">
        <v>147683</v>
      </c>
      <c r="FR34">
        <v>39822</v>
      </c>
      <c r="FS34">
        <v>4869</v>
      </c>
      <c r="FT34">
        <v>18084</v>
      </c>
      <c r="FU34">
        <v>95507</v>
      </c>
      <c r="FV34">
        <v>82167</v>
      </c>
      <c r="FW34">
        <v>81952</v>
      </c>
      <c r="FX34">
        <v>243190</v>
      </c>
      <c r="FY34">
        <v>-79071</v>
      </c>
      <c r="FZ34">
        <v>57066</v>
      </c>
      <c r="GA34">
        <v>40539</v>
      </c>
      <c r="GB34">
        <v>9686</v>
      </c>
      <c r="GC34">
        <v>192909</v>
      </c>
      <c r="GD34">
        <v>28992</v>
      </c>
      <c r="GE34">
        <v>4347</v>
      </c>
      <c r="GF34">
        <v>1983</v>
      </c>
      <c r="GG34">
        <v>81134</v>
      </c>
      <c r="GH34">
        <v>86058</v>
      </c>
      <c r="GI34">
        <v>56555</v>
      </c>
      <c r="GJ34">
        <v>274043</v>
      </c>
      <c r="GK34">
        <v>-131430</v>
      </c>
      <c r="GL34">
        <v>49906</v>
      </c>
      <c r="GM34">
        <v>24544</v>
      </c>
      <c r="GN34">
        <v>8379</v>
      </c>
      <c r="GO34">
        <v>199244</v>
      </c>
      <c r="GP34">
        <v>25140</v>
      </c>
      <c r="GQ34">
        <v>2680</v>
      </c>
      <c r="GR34">
        <v>220</v>
      </c>
      <c r="GS34">
        <v>74503</v>
      </c>
      <c r="GT34">
        <v>75046</v>
      </c>
      <c r="GU34">
        <v>35823</v>
      </c>
      <c r="GV34">
        <v>273747</v>
      </c>
      <c r="GW34">
        <v>-162878</v>
      </c>
      <c r="GX34">
        <v>68965</v>
      </c>
      <c r="GY34">
        <v>42847</v>
      </c>
      <c r="GZ34">
        <v>26266</v>
      </c>
      <c r="HA34">
        <v>251516</v>
      </c>
      <c r="HB34">
        <v>40697</v>
      </c>
      <c r="HC34">
        <v>6361</v>
      </c>
      <c r="HD34">
        <v>755</v>
      </c>
      <c r="HE34">
        <v>88094</v>
      </c>
      <c r="HF34">
        <v>109662</v>
      </c>
      <c r="HG34">
        <v>76229</v>
      </c>
      <c r="HH34">
        <v>339610</v>
      </c>
      <c r="HI34">
        <v>-153719</v>
      </c>
      <c r="HJ34">
        <v>73090</v>
      </c>
      <c r="HK34">
        <v>30144</v>
      </c>
      <c r="HL34">
        <v>10971</v>
      </c>
      <c r="HM34">
        <v>282424</v>
      </c>
      <c r="HN34">
        <v>28914</v>
      </c>
      <c r="HO34">
        <v>3671</v>
      </c>
      <c r="HP34">
        <v>243</v>
      </c>
      <c r="HQ34">
        <v>101016</v>
      </c>
      <c r="HR34">
        <v>102004</v>
      </c>
      <c r="HS34">
        <v>45029</v>
      </c>
      <c r="HT34">
        <v>383440</v>
      </c>
      <c r="HU34">
        <v>-236407</v>
      </c>
      <c r="HV34">
        <v>83729</v>
      </c>
      <c r="HW34">
        <v>26403</v>
      </c>
      <c r="HX34">
        <v>2151</v>
      </c>
      <c r="HY34">
        <v>229834</v>
      </c>
      <c r="HZ34">
        <v>46236</v>
      </c>
      <c r="IA34">
        <v>5769</v>
      </c>
      <c r="IB34">
        <v>286</v>
      </c>
      <c r="IC34">
        <v>132387</v>
      </c>
      <c r="ID34">
        <v>129965</v>
      </c>
      <c r="IE34">
        <v>34609</v>
      </c>
      <c r="IF34">
        <v>362221</v>
      </c>
      <c r="IG34">
        <v>-197647</v>
      </c>
      <c r="IH34">
        <v>37370</v>
      </c>
      <c r="II34">
        <v>14532</v>
      </c>
      <c r="IJ34">
        <v>3644</v>
      </c>
      <c r="IK34">
        <v>184343</v>
      </c>
      <c r="IL34">
        <v>28713</v>
      </c>
      <c r="IM34">
        <v>4568</v>
      </c>
      <c r="IN34">
        <v>318</v>
      </c>
      <c r="IO34">
        <v>94101</v>
      </c>
      <c r="IP34">
        <v>66083</v>
      </c>
      <c r="IQ34">
        <v>23062</v>
      </c>
      <c r="IR34">
        <v>278444</v>
      </c>
      <c r="IS34">
        <v>-189299</v>
      </c>
      <c r="IT34">
        <v>35625</v>
      </c>
      <c r="IU34">
        <v>13014</v>
      </c>
      <c r="IV34">
        <v>1778</v>
      </c>
      <c r="IW34">
        <v>266437</v>
      </c>
      <c r="IX34">
        <v>28580</v>
      </c>
      <c r="IY34">
        <v>6418</v>
      </c>
      <c r="IZ34">
        <v>217</v>
      </c>
      <c r="JA34">
        <v>118254</v>
      </c>
      <c r="JB34">
        <v>64205</v>
      </c>
      <c r="JC34">
        <v>21427</v>
      </c>
      <c r="JD34">
        <v>384691</v>
      </c>
      <c r="JE34">
        <v>-299059</v>
      </c>
      <c r="JF34">
        <v>35052</v>
      </c>
      <c r="JG34">
        <v>22205</v>
      </c>
      <c r="JH34">
        <v>1593</v>
      </c>
      <c r="JI34">
        <v>300683</v>
      </c>
      <c r="JJ34">
        <v>44485</v>
      </c>
      <c r="JK34">
        <v>7917</v>
      </c>
      <c r="JL34">
        <v>278</v>
      </c>
      <c r="JM34">
        <v>157896</v>
      </c>
      <c r="JN34">
        <v>79537</v>
      </c>
      <c r="JO34">
        <v>31993</v>
      </c>
      <c r="JP34">
        <v>458579</v>
      </c>
      <c r="JQ34">
        <v>-347049</v>
      </c>
      <c r="JR34">
        <v>54146</v>
      </c>
      <c r="JS34">
        <v>30304</v>
      </c>
      <c r="JT34">
        <v>7858</v>
      </c>
      <c r="JU34">
        <v>248219</v>
      </c>
      <c r="JV34">
        <v>36298</v>
      </c>
      <c r="JW34">
        <v>11084</v>
      </c>
      <c r="JX34">
        <v>499</v>
      </c>
      <c r="JY34">
        <v>174272</v>
      </c>
      <c r="JZ34">
        <v>90444</v>
      </c>
      <c r="KA34">
        <v>49745</v>
      </c>
      <c r="KB34">
        <v>422491</v>
      </c>
      <c r="KC34">
        <v>-282302</v>
      </c>
      <c r="KD34">
        <v>74958</v>
      </c>
      <c r="KE34">
        <v>16169</v>
      </c>
      <c r="KF34">
        <v>4692</v>
      </c>
      <c r="KG34">
        <v>156242</v>
      </c>
      <c r="KH34">
        <v>42073</v>
      </c>
      <c r="KI34">
        <v>8574</v>
      </c>
      <c r="KJ34">
        <v>1396</v>
      </c>
      <c r="KK34">
        <v>126548</v>
      </c>
      <c r="KL34">
        <v>117031</v>
      </c>
      <c r="KM34">
        <v>30831</v>
      </c>
      <c r="KN34">
        <v>282790</v>
      </c>
      <c r="KO34">
        <v>-134928</v>
      </c>
      <c r="KP34">
        <v>89335</v>
      </c>
      <c r="KQ34">
        <v>34568</v>
      </c>
      <c r="KR34">
        <v>5987</v>
      </c>
      <c r="KS34">
        <v>225878</v>
      </c>
      <c r="KT34">
        <v>36984</v>
      </c>
      <c r="KU34">
        <v>18554</v>
      </c>
      <c r="KV34">
        <v>291</v>
      </c>
      <c r="KW34">
        <v>129464</v>
      </c>
      <c r="KX34">
        <v>126319</v>
      </c>
      <c r="KY34">
        <v>59400</v>
      </c>
      <c r="KZ34">
        <v>355342</v>
      </c>
      <c r="LA34">
        <v>-169623</v>
      </c>
      <c r="LB34">
        <v>66080</v>
      </c>
      <c r="LC34">
        <v>34869</v>
      </c>
      <c r="LD34">
        <v>4095</v>
      </c>
      <c r="LE34">
        <v>271654</v>
      </c>
      <c r="LF34">
        <v>63174</v>
      </c>
      <c r="LG34">
        <v>13635</v>
      </c>
      <c r="LH34">
        <v>1031</v>
      </c>
      <c r="LI34">
        <v>177755</v>
      </c>
      <c r="LJ34">
        <v>129254</v>
      </c>
      <c r="LK34">
        <v>53630</v>
      </c>
      <c r="LL34">
        <v>449409</v>
      </c>
      <c r="LM34">
        <v>-266525</v>
      </c>
      <c r="LN34">
        <v>56824</v>
      </c>
      <c r="LO34">
        <v>26598</v>
      </c>
      <c r="LP34">
        <v>2564</v>
      </c>
      <c r="LQ34">
        <v>313236</v>
      </c>
      <c r="LR34">
        <v>34037</v>
      </c>
      <c r="LS34">
        <v>9071</v>
      </c>
      <c r="LT34">
        <v>628</v>
      </c>
      <c r="LU34">
        <v>163634</v>
      </c>
      <c r="LV34">
        <v>90861</v>
      </c>
      <c r="LW34">
        <v>38861</v>
      </c>
      <c r="LX34">
        <v>476870</v>
      </c>
      <c r="LY34">
        <v>-347148</v>
      </c>
      <c r="LZ34">
        <v>48924</v>
      </c>
      <c r="MA34">
        <v>19922</v>
      </c>
      <c r="MB34">
        <v>2902</v>
      </c>
      <c r="MC34">
        <v>212053</v>
      </c>
      <c r="MD34">
        <v>27647</v>
      </c>
      <c r="ME34">
        <v>7052</v>
      </c>
      <c r="MF34">
        <v>770</v>
      </c>
      <c r="MG34">
        <v>103122</v>
      </c>
      <c r="MH34">
        <v>76571</v>
      </c>
      <c r="MI34">
        <v>30646</v>
      </c>
      <c r="MJ34">
        <v>315175</v>
      </c>
      <c r="MK34">
        <v>-207958</v>
      </c>
      <c r="ML34">
        <v>58983</v>
      </c>
      <c r="MM34">
        <v>33579</v>
      </c>
      <c r="MN34">
        <v>10510</v>
      </c>
      <c r="MO34">
        <v>275636</v>
      </c>
      <c r="MP34">
        <v>32030</v>
      </c>
      <c r="MQ34">
        <v>16871</v>
      </c>
      <c r="MR34">
        <v>708</v>
      </c>
      <c r="MS34">
        <v>189041</v>
      </c>
      <c r="MT34">
        <v>91013</v>
      </c>
      <c r="MU34">
        <v>61668</v>
      </c>
      <c r="MV34">
        <v>464677</v>
      </c>
      <c r="MW34">
        <v>-311996</v>
      </c>
      <c r="MX34">
        <v>77786</v>
      </c>
      <c r="MY34">
        <v>45307</v>
      </c>
      <c r="MZ34">
        <v>5951</v>
      </c>
      <c r="NA34">
        <v>363358</v>
      </c>
      <c r="NB34">
        <v>33226</v>
      </c>
      <c r="NC34">
        <v>16866</v>
      </c>
      <c r="ND34">
        <v>1392</v>
      </c>
      <c r="NE34">
        <v>206752</v>
      </c>
      <c r="NF34">
        <v>111012</v>
      </c>
      <c r="NG34">
        <v>69516</v>
      </c>
      <c r="NH34">
        <v>570110</v>
      </c>
      <c r="NI34">
        <v>-389582</v>
      </c>
      <c r="NJ34">
        <v>73329</v>
      </c>
      <c r="NK34">
        <v>32754</v>
      </c>
      <c r="NL34">
        <v>3276</v>
      </c>
      <c r="NM34">
        <v>330482</v>
      </c>
      <c r="NN34">
        <v>30726</v>
      </c>
      <c r="NO34">
        <v>14988</v>
      </c>
      <c r="NP34">
        <v>495</v>
      </c>
      <c r="NQ34">
        <v>203036</v>
      </c>
      <c r="NR34">
        <v>104055</v>
      </c>
      <c r="NS34">
        <v>51513</v>
      </c>
      <c r="NT34">
        <v>533518</v>
      </c>
      <c r="NU34">
        <v>-377950</v>
      </c>
      <c r="NV34">
        <v>51155</v>
      </c>
      <c r="NW34">
        <v>25387</v>
      </c>
      <c r="NX34">
        <v>2124</v>
      </c>
      <c r="NY34">
        <v>329436</v>
      </c>
      <c r="NZ34">
        <v>31657</v>
      </c>
      <c r="OA34">
        <v>11020</v>
      </c>
      <c r="OB34">
        <v>539</v>
      </c>
      <c r="OC34">
        <v>209168</v>
      </c>
      <c r="OD34">
        <v>82812</v>
      </c>
      <c r="OE34">
        <v>39070</v>
      </c>
      <c r="OF34">
        <v>538604</v>
      </c>
      <c r="OG34">
        <v>-416722</v>
      </c>
      <c r="OH34">
        <v>62263</v>
      </c>
      <c r="OI34">
        <v>27391</v>
      </c>
      <c r="OJ34">
        <v>3277</v>
      </c>
      <c r="OK34">
        <v>318916</v>
      </c>
      <c r="OL34">
        <v>30599</v>
      </c>
      <c r="OM34">
        <v>8972</v>
      </c>
      <c r="ON34">
        <v>279</v>
      </c>
      <c r="OO34">
        <v>196851</v>
      </c>
      <c r="OP34">
        <v>92862</v>
      </c>
      <c r="OQ34">
        <v>39919</v>
      </c>
      <c r="OR34">
        <v>515767</v>
      </c>
      <c r="OS34">
        <v>-382986</v>
      </c>
      <c r="OT34">
        <v>55222</v>
      </c>
      <c r="OU34">
        <v>34224</v>
      </c>
      <c r="OV34">
        <v>9669</v>
      </c>
      <c r="OW34">
        <v>344916</v>
      </c>
      <c r="OX34">
        <v>23422</v>
      </c>
      <c r="OY34">
        <v>7274</v>
      </c>
      <c r="OZ34">
        <v>400</v>
      </c>
      <c r="PA34">
        <v>227355</v>
      </c>
      <c r="PB34">
        <v>78644</v>
      </c>
      <c r="PC34">
        <v>51567</v>
      </c>
      <c r="PD34">
        <v>572271</v>
      </c>
      <c r="PE34">
        <v>-442060</v>
      </c>
      <c r="PF34">
        <v>48140</v>
      </c>
      <c r="PG34">
        <v>34973</v>
      </c>
      <c r="PH34">
        <v>5039</v>
      </c>
      <c r="PI34">
        <v>350511</v>
      </c>
      <c r="PJ34">
        <v>24575</v>
      </c>
      <c r="PK34">
        <v>12486</v>
      </c>
      <c r="PL34">
        <v>979</v>
      </c>
      <c r="PM34">
        <v>178577</v>
      </c>
      <c r="PN34">
        <v>72715</v>
      </c>
      <c r="PO34">
        <v>53477</v>
      </c>
      <c r="PP34">
        <v>529088</v>
      </c>
      <c r="PQ34">
        <v>-402896</v>
      </c>
      <c r="PR34">
        <v>56683</v>
      </c>
      <c r="PS34">
        <v>37071</v>
      </c>
      <c r="PT34">
        <v>6234</v>
      </c>
      <c r="PU34">
        <v>350543</v>
      </c>
      <c r="PV34">
        <v>22992</v>
      </c>
      <c r="PW34">
        <v>9028</v>
      </c>
      <c r="PX34">
        <v>482</v>
      </c>
      <c r="PY34">
        <v>174853</v>
      </c>
      <c r="PZ34">
        <v>79675</v>
      </c>
      <c r="QA34">
        <v>52815</v>
      </c>
      <c r="QB34">
        <v>525396</v>
      </c>
      <c r="QC34">
        <v>-392906</v>
      </c>
      <c r="QD34">
        <v>72211</v>
      </c>
      <c r="QE34">
        <v>50158</v>
      </c>
      <c r="QF34">
        <v>5614</v>
      </c>
      <c r="QG34">
        <v>351835</v>
      </c>
      <c r="QH34">
        <v>28988</v>
      </c>
      <c r="QI34">
        <v>12082</v>
      </c>
      <c r="QJ34">
        <v>802</v>
      </c>
      <c r="QK34">
        <v>213692</v>
      </c>
      <c r="QL34">
        <v>101199</v>
      </c>
      <c r="QM34">
        <v>68656</v>
      </c>
      <c r="QN34">
        <v>565527</v>
      </c>
      <c r="QO34">
        <v>-395672</v>
      </c>
      <c r="QP34">
        <v>73525</v>
      </c>
      <c r="QQ34">
        <v>30342</v>
      </c>
      <c r="QR34">
        <v>3596</v>
      </c>
      <c r="QS34">
        <v>331717</v>
      </c>
      <c r="QT34">
        <v>26095</v>
      </c>
      <c r="QU34">
        <v>10587</v>
      </c>
      <c r="QV34">
        <v>285</v>
      </c>
      <c r="QW34">
        <v>161107</v>
      </c>
      <c r="QX34">
        <v>99620</v>
      </c>
      <c r="QY34">
        <v>44810</v>
      </c>
      <c r="QZ34">
        <v>492824</v>
      </c>
      <c r="RA34">
        <v>-348394</v>
      </c>
      <c r="RB34">
        <v>63682</v>
      </c>
      <c r="RC34">
        <v>15967</v>
      </c>
      <c r="RD34">
        <v>2008</v>
      </c>
      <c r="RE34">
        <v>431800</v>
      </c>
      <c r="RF34">
        <v>20910</v>
      </c>
      <c r="RG34">
        <v>10455</v>
      </c>
      <c r="RH34">
        <v>313</v>
      </c>
      <c r="RI34">
        <v>233868</v>
      </c>
      <c r="RJ34">
        <v>84592</v>
      </c>
      <c r="RK34">
        <v>28743</v>
      </c>
      <c r="RL34">
        <v>665668</v>
      </c>
      <c r="RM34">
        <v>-552333</v>
      </c>
      <c r="RN34">
        <v>63202</v>
      </c>
      <c r="RO34">
        <v>28734</v>
      </c>
      <c r="RP34">
        <v>2558</v>
      </c>
      <c r="RQ34">
        <v>460217</v>
      </c>
      <c r="RR34">
        <v>21629</v>
      </c>
      <c r="RS34">
        <v>10065</v>
      </c>
      <c r="RT34">
        <v>557</v>
      </c>
      <c r="RU34">
        <v>245459</v>
      </c>
      <c r="RV34">
        <v>84831</v>
      </c>
      <c r="RW34">
        <v>41914</v>
      </c>
      <c r="RX34">
        <v>705676</v>
      </c>
      <c r="RY34">
        <v>-578931</v>
      </c>
      <c r="RZ34">
        <v>95925</v>
      </c>
      <c r="SA34">
        <v>33495</v>
      </c>
      <c r="SB34">
        <v>4022</v>
      </c>
      <c r="SC34">
        <v>342458</v>
      </c>
      <c r="SD34">
        <v>46450</v>
      </c>
      <c r="SE34">
        <v>13083</v>
      </c>
      <c r="SF34">
        <v>1722</v>
      </c>
      <c r="SG34">
        <v>168167</v>
      </c>
      <c r="SH34">
        <v>142375</v>
      </c>
      <c r="SI34">
        <v>52322</v>
      </c>
      <c r="SJ34">
        <v>510625</v>
      </c>
      <c r="SK34">
        <v>-315928</v>
      </c>
      <c r="SL34">
        <v>162552</v>
      </c>
      <c r="SM34">
        <v>47443</v>
      </c>
      <c r="SN34">
        <v>2615</v>
      </c>
      <c r="SO34">
        <v>366684</v>
      </c>
      <c r="SP34">
        <v>45592</v>
      </c>
      <c r="SQ34">
        <v>22135</v>
      </c>
      <c r="SR34">
        <v>294</v>
      </c>
      <c r="SS34">
        <v>214618</v>
      </c>
      <c r="ST34">
        <v>208144</v>
      </c>
      <c r="SU34">
        <v>72487</v>
      </c>
      <c r="SV34">
        <v>581302</v>
      </c>
      <c r="SW34">
        <v>-300671</v>
      </c>
      <c r="SX34">
        <v>226549</v>
      </c>
      <c r="SY34">
        <v>58593</v>
      </c>
      <c r="SZ34">
        <v>5777</v>
      </c>
      <c r="TA34">
        <v>366509</v>
      </c>
      <c r="TB34">
        <v>58507</v>
      </c>
      <c r="TC34">
        <v>14620</v>
      </c>
      <c r="TD34">
        <v>309</v>
      </c>
      <c r="TE34">
        <v>218149</v>
      </c>
      <c r="TF34">
        <v>285056</v>
      </c>
      <c r="TG34">
        <v>79299</v>
      </c>
      <c r="TH34">
        <v>584658</v>
      </c>
      <c r="TI34">
        <v>-220303</v>
      </c>
      <c r="TJ34">
        <v>155977</v>
      </c>
      <c r="TK34">
        <v>27194</v>
      </c>
      <c r="TL34">
        <v>7174</v>
      </c>
      <c r="TM34">
        <v>334156</v>
      </c>
      <c r="TN34">
        <v>54611</v>
      </c>
      <c r="TO34">
        <v>14985</v>
      </c>
      <c r="TP34">
        <v>264</v>
      </c>
      <c r="TQ34">
        <v>245898</v>
      </c>
      <c r="TR34">
        <v>210588</v>
      </c>
      <c r="TS34">
        <v>49617</v>
      </c>
      <c r="TT34">
        <v>580054</v>
      </c>
      <c r="TU34">
        <v>-319849</v>
      </c>
      <c r="TV34">
        <v>90725</v>
      </c>
      <c r="TW34">
        <v>20400</v>
      </c>
      <c r="TX34">
        <v>3465</v>
      </c>
      <c r="TY34">
        <v>344623</v>
      </c>
      <c r="TZ34">
        <v>41712</v>
      </c>
      <c r="UA34">
        <v>5521</v>
      </c>
      <c r="UB34">
        <v>1809</v>
      </c>
      <c r="UC34">
        <v>187768</v>
      </c>
      <c r="UD34">
        <v>132437</v>
      </c>
      <c r="UE34">
        <v>31195</v>
      </c>
      <c r="UF34">
        <v>532391</v>
      </c>
      <c r="UG34">
        <v>-368759</v>
      </c>
      <c r="UH34">
        <v>69897</v>
      </c>
      <c r="UI34">
        <v>14417</v>
      </c>
      <c r="UJ34">
        <v>2358</v>
      </c>
      <c r="UK34">
        <v>210412</v>
      </c>
      <c r="UL34">
        <v>39449</v>
      </c>
      <c r="UM34">
        <v>5068</v>
      </c>
      <c r="UN34">
        <v>133</v>
      </c>
      <c r="UO34">
        <v>147974</v>
      </c>
      <c r="UP34">
        <v>109346</v>
      </c>
      <c r="UQ34">
        <v>21976</v>
      </c>
      <c r="UR34">
        <v>358386</v>
      </c>
      <c r="US34">
        <v>-227064</v>
      </c>
      <c r="UT34">
        <v>112775</v>
      </c>
      <c r="UU34">
        <v>24758</v>
      </c>
      <c r="UV34">
        <v>7134</v>
      </c>
      <c r="UW34">
        <v>190974</v>
      </c>
      <c r="UX34">
        <v>60171</v>
      </c>
      <c r="UY34">
        <v>10849</v>
      </c>
      <c r="UZ34">
        <v>3173</v>
      </c>
      <c r="VA34">
        <v>209104</v>
      </c>
      <c r="VB34">
        <v>172946</v>
      </c>
      <c r="VC34">
        <v>45914</v>
      </c>
      <c r="VD34">
        <v>400078</v>
      </c>
      <c r="VE34">
        <v>-181218</v>
      </c>
      <c r="VF34">
        <v>108162</v>
      </c>
      <c r="VG34">
        <v>31065</v>
      </c>
      <c r="VH34">
        <v>4506</v>
      </c>
      <c r="VI34">
        <v>287713</v>
      </c>
      <c r="VJ34">
        <v>53987</v>
      </c>
      <c r="VK34">
        <v>16482</v>
      </c>
      <c r="VL34">
        <v>1081</v>
      </c>
      <c r="VM34">
        <v>234123</v>
      </c>
      <c r="VN34">
        <v>162149</v>
      </c>
      <c r="VO34">
        <v>53134</v>
      </c>
      <c r="VP34">
        <v>521836</v>
      </c>
      <c r="VQ34">
        <v>-306553</v>
      </c>
      <c r="VR34">
        <v>110450</v>
      </c>
      <c r="VS34">
        <v>27480</v>
      </c>
      <c r="VT34">
        <v>11019</v>
      </c>
      <c r="VU34">
        <v>391060</v>
      </c>
      <c r="VV34">
        <v>64285</v>
      </c>
      <c r="VW34">
        <v>18247</v>
      </c>
      <c r="VX34">
        <v>496</v>
      </c>
      <c r="VY34">
        <v>262999</v>
      </c>
      <c r="VZ34">
        <v>174735</v>
      </c>
      <c r="WA34">
        <v>57242</v>
      </c>
      <c r="WB34">
        <v>654059</v>
      </c>
      <c r="WC34">
        <v>-422082</v>
      </c>
      <c r="WD34">
        <v>127318</v>
      </c>
      <c r="WE34">
        <v>40384</v>
      </c>
      <c r="WF34">
        <v>9173</v>
      </c>
      <c r="WG34">
        <v>383794</v>
      </c>
      <c r="WH34">
        <v>75251</v>
      </c>
      <c r="WI34">
        <v>13775</v>
      </c>
      <c r="WJ34">
        <v>1383</v>
      </c>
      <c r="WK34">
        <v>275381</v>
      </c>
      <c r="WL34">
        <v>202569</v>
      </c>
      <c r="WM34">
        <v>64715</v>
      </c>
      <c r="WN34">
        <v>659175</v>
      </c>
      <c r="WO34">
        <v>-391891</v>
      </c>
      <c r="WP34">
        <v>130476</v>
      </c>
      <c r="WQ34">
        <v>40370</v>
      </c>
      <c r="WR34">
        <v>6142</v>
      </c>
      <c r="WS34">
        <v>453135</v>
      </c>
      <c r="WT34">
        <v>51775</v>
      </c>
      <c r="WU34">
        <v>13010</v>
      </c>
      <c r="WV34">
        <v>576</v>
      </c>
      <c r="WW34">
        <v>278295</v>
      </c>
      <c r="WX34">
        <v>182251</v>
      </c>
      <c r="WY34">
        <v>60098</v>
      </c>
      <c r="WZ34">
        <v>731430</v>
      </c>
      <c r="XA34">
        <v>-489081</v>
      </c>
      <c r="XB34">
        <v>159601</v>
      </c>
      <c r="XC34">
        <v>44275</v>
      </c>
      <c r="XD34">
        <v>9955</v>
      </c>
      <c r="XE34">
        <v>516392</v>
      </c>
      <c r="XF34">
        <v>80295</v>
      </c>
      <c r="XG34">
        <v>10234</v>
      </c>
      <c r="XH34">
        <v>943</v>
      </c>
      <c r="XI34">
        <v>207363</v>
      </c>
      <c r="XJ34">
        <v>239896</v>
      </c>
      <c r="XK34">
        <v>65407</v>
      </c>
      <c r="XL34">
        <v>723755</v>
      </c>
      <c r="XM34">
        <v>-418452</v>
      </c>
      <c r="XN34">
        <v>189324</v>
      </c>
      <c r="XO34">
        <v>71220</v>
      </c>
      <c r="XP34">
        <v>12889</v>
      </c>
      <c r="XQ34">
        <v>468565</v>
      </c>
      <c r="XR34">
        <v>64551</v>
      </c>
      <c r="XS34">
        <v>13421</v>
      </c>
      <c r="XT34">
        <v>90</v>
      </c>
      <c r="XU34">
        <v>259406</v>
      </c>
      <c r="XV34">
        <v>253875</v>
      </c>
      <c r="XW34">
        <v>97620</v>
      </c>
      <c r="XX34">
        <v>727971</v>
      </c>
      <c r="XY34">
        <v>-376476</v>
      </c>
      <c r="XZ34">
        <v>238088</v>
      </c>
      <c r="YA34">
        <v>66440</v>
      </c>
      <c r="YB34">
        <v>11860</v>
      </c>
      <c r="YC34">
        <v>557890</v>
      </c>
      <c r="YD34">
        <v>59625</v>
      </c>
      <c r="YE34">
        <v>11552</v>
      </c>
      <c r="YF34">
        <v>194</v>
      </c>
      <c r="YG34">
        <v>294135</v>
      </c>
      <c r="YH34">
        <v>297713</v>
      </c>
      <c r="YI34">
        <v>90046</v>
      </c>
      <c r="YJ34">
        <v>852025</v>
      </c>
      <c r="YK34">
        <v>-464266</v>
      </c>
      <c r="YL34">
        <v>221174</v>
      </c>
      <c r="YM34">
        <v>60869</v>
      </c>
      <c r="YN34">
        <v>8356</v>
      </c>
      <c r="YO34">
        <v>516965</v>
      </c>
      <c r="YP34">
        <v>55418</v>
      </c>
      <c r="YQ34">
        <v>17926</v>
      </c>
      <c r="YR34">
        <v>0</v>
      </c>
      <c r="YS34">
        <v>335624</v>
      </c>
      <c r="YT34">
        <v>276592</v>
      </c>
      <c r="YU34">
        <v>87151</v>
      </c>
      <c r="YV34">
        <v>852589</v>
      </c>
      <c r="YW34">
        <v>-488846</v>
      </c>
      <c r="YX34">
        <v>197924</v>
      </c>
      <c r="YY34">
        <v>61225</v>
      </c>
      <c r="YZ34">
        <v>8266</v>
      </c>
      <c r="ZA34">
        <v>494860</v>
      </c>
      <c r="ZB34">
        <v>55241</v>
      </c>
      <c r="ZC34">
        <v>12249</v>
      </c>
      <c r="ZD34">
        <v>599</v>
      </c>
      <c r="ZE34">
        <v>280236</v>
      </c>
      <c r="ZF34">
        <v>253165</v>
      </c>
      <c r="ZG34">
        <v>82339</v>
      </c>
      <c r="ZH34">
        <v>775096</v>
      </c>
      <c r="ZI34">
        <v>-439592</v>
      </c>
      <c r="ZJ34">
        <v>220078</v>
      </c>
      <c r="ZK34">
        <v>54299</v>
      </c>
      <c r="ZL34">
        <v>4719</v>
      </c>
      <c r="ZM34">
        <v>487520</v>
      </c>
      <c r="ZN34">
        <v>80359</v>
      </c>
      <c r="ZO34">
        <v>15144</v>
      </c>
      <c r="ZP34">
        <v>58</v>
      </c>
      <c r="ZQ34">
        <v>318425</v>
      </c>
      <c r="ZR34">
        <v>300437</v>
      </c>
      <c r="ZS34">
        <v>74220</v>
      </c>
      <c r="ZT34">
        <v>805945</v>
      </c>
      <c r="ZU34">
        <v>-431288</v>
      </c>
      <c r="ZV34">
        <v>212821</v>
      </c>
      <c r="ZW34">
        <v>46233</v>
      </c>
      <c r="ZX34">
        <v>5623</v>
      </c>
      <c r="ZY34">
        <v>527385</v>
      </c>
      <c r="ZZ34">
        <v>71741</v>
      </c>
      <c r="AAA34">
        <v>16321</v>
      </c>
      <c r="AAB34">
        <v>58</v>
      </c>
      <c r="AAC34">
        <v>338739</v>
      </c>
      <c r="AAD34">
        <v>284562</v>
      </c>
      <c r="AAE34">
        <v>68235</v>
      </c>
      <c r="AAF34">
        <v>866124</v>
      </c>
      <c r="AAG34">
        <v>-513327</v>
      </c>
      <c r="AAH34">
        <v>279823</v>
      </c>
      <c r="AAI34">
        <v>70821</v>
      </c>
      <c r="AAJ34">
        <v>9937</v>
      </c>
      <c r="AAK34">
        <v>621329</v>
      </c>
      <c r="AAL34">
        <v>73741</v>
      </c>
      <c r="AAM34">
        <v>26953</v>
      </c>
      <c r="AAN34">
        <v>806</v>
      </c>
      <c r="AAO34">
        <v>275526</v>
      </c>
      <c r="AAP34">
        <v>353564</v>
      </c>
      <c r="AAQ34">
        <v>108517</v>
      </c>
      <c r="AAR34">
        <v>896855</v>
      </c>
      <c r="AAS34">
        <v>-434774</v>
      </c>
      <c r="AAT34">
        <v>368660</v>
      </c>
      <c r="AAU34">
        <v>99657</v>
      </c>
      <c r="AAV34">
        <v>8626</v>
      </c>
      <c r="AAW34">
        <v>915213</v>
      </c>
      <c r="AAX34">
        <v>70477</v>
      </c>
      <c r="AAY34">
        <v>22465</v>
      </c>
      <c r="AAZ34">
        <v>155</v>
      </c>
      <c r="ABA34">
        <v>284876</v>
      </c>
      <c r="ABB34">
        <v>439137</v>
      </c>
      <c r="ABC34">
        <v>130903</v>
      </c>
      <c r="ABD34">
        <v>1200089</v>
      </c>
      <c r="ABE34">
        <v>-630049</v>
      </c>
      <c r="ABF34">
        <v>395724</v>
      </c>
      <c r="ABG34">
        <v>57648</v>
      </c>
      <c r="ABH34">
        <v>10789</v>
      </c>
      <c r="ABI34">
        <v>802633</v>
      </c>
      <c r="ABJ34">
        <v>78239</v>
      </c>
      <c r="ABK34">
        <v>9764</v>
      </c>
      <c r="ABL34">
        <v>312</v>
      </c>
      <c r="ABM34">
        <v>231650</v>
      </c>
      <c r="ABN34">
        <v>473963</v>
      </c>
      <c r="ABO34">
        <v>78513</v>
      </c>
      <c r="ABP34">
        <v>1034283</v>
      </c>
      <c r="ABQ34">
        <v>-481807</v>
      </c>
      <c r="ABR34">
        <v>522121</v>
      </c>
      <c r="ABS34">
        <v>47785</v>
      </c>
      <c r="ABT34">
        <v>5632</v>
      </c>
      <c r="ABU34">
        <v>734273</v>
      </c>
      <c r="ABV34">
        <v>61023</v>
      </c>
      <c r="ABW34">
        <v>5356</v>
      </c>
      <c r="ABX34">
        <v>101</v>
      </c>
      <c r="ABY34">
        <v>197924</v>
      </c>
      <c r="ABZ34">
        <v>583144</v>
      </c>
      <c r="ACA34">
        <v>58874</v>
      </c>
      <c r="ACB34">
        <v>932197</v>
      </c>
      <c r="ACC34">
        <v>-290179</v>
      </c>
      <c r="ACD34">
        <v>323291</v>
      </c>
      <c r="ACE34">
        <v>42332</v>
      </c>
      <c r="ACF34">
        <v>8012</v>
      </c>
      <c r="ACG34">
        <v>628622</v>
      </c>
      <c r="ACH34">
        <v>82003</v>
      </c>
      <c r="ACI34">
        <v>3274</v>
      </c>
      <c r="ACJ34">
        <v>720</v>
      </c>
      <c r="ACK34">
        <v>224154</v>
      </c>
      <c r="ACL34">
        <v>405294</v>
      </c>
      <c r="ACM34">
        <v>54338</v>
      </c>
      <c r="ACN34">
        <v>852776</v>
      </c>
      <c r="ACO34">
        <v>-393144</v>
      </c>
      <c r="ACP34">
        <v>393715</v>
      </c>
      <c r="ACQ34">
        <v>63939</v>
      </c>
      <c r="ACR34">
        <v>13667</v>
      </c>
      <c r="ACS34">
        <v>907932</v>
      </c>
      <c r="ACT34">
        <v>86368</v>
      </c>
      <c r="ACU34">
        <v>9965</v>
      </c>
      <c r="ACV34">
        <v>1845</v>
      </c>
      <c r="ACW34">
        <v>251891</v>
      </c>
      <c r="ACX34">
        <v>480083</v>
      </c>
      <c r="ACY34">
        <v>89416</v>
      </c>
      <c r="ACZ34">
        <v>1159823</v>
      </c>
      <c r="ADA34">
        <v>-590324</v>
      </c>
      <c r="ADB34">
        <v>328874</v>
      </c>
      <c r="ADC34">
        <v>33483</v>
      </c>
      <c r="ADD34">
        <v>8574</v>
      </c>
      <c r="ADE34">
        <v>783109</v>
      </c>
      <c r="ADF34">
        <v>35092</v>
      </c>
      <c r="ADG34">
        <v>10084</v>
      </c>
      <c r="ADH34">
        <v>422</v>
      </c>
      <c r="ADI34">
        <v>293046</v>
      </c>
      <c r="ADJ34">
        <v>363966</v>
      </c>
      <c r="ADK34">
        <v>52563</v>
      </c>
      <c r="ADL34">
        <v>1076155</v>
      </c>
      <c r="ADM34">
        <v>-659626</v>
      </c>
      <c r="ADN34">
        <v>291887</v>
      </c>
      <c r="ADO34">
        <v>40967</v>
      </c>
      <c r="ADP34">
        <v>5525</v>
      </c>
      <c r="ADQ34">
        <v>760643</v>
      </c>
      <c r="ADR34">
        <v>65388</v>
      </c>
      <c r="ADS34">
        <v>11518</v>
      </c>
      <c r="ADT34">
        <v>338</v>
      </c>
      <c r="ADU34">
        <v>262448</v>
      </c>
      <c r="ADV34">
        <v>357275</v>
      </c>
      <c r="ADW34">
        <v>58348</v>
      </c>
      <c r="ADX34">
        <v>1023091</v>
      </c>
      <c r="ADY34">
        <v>-607468</v>
      </c>
      <c r="ADZ34">
        <v>287291</v>
      </c>
      <c r="AEA34">
        <v>46871</v>
      </c>
      <c r="AEB34">
        <v>5128</v>
      </c>
      <c r="AEC34">
        <v>862417</v>
      </c>
      <c r="AED34">
        <v>67663</v>
      </c>
      <c r="AEE34">
        <v>7436</v>
      </c>
      <c r="AEF34">
        <v>1156</v>
      </c>
      <c r="AEG34">
        <v>339384</v>
      </c>
      <c r="AEH34">
        <v>354954</v>
      </c>
      <c r="AEI34">
        <v>60591</v>
      </c>
      <c r="AEJ34">
        <v>1201801</v>
      </c>
      <c r="AEK34">
        <v>-786256</v>
      </c>
      <c r="AEL34">
        <v>308242</v>
      </c>
      <c r="AEM34">
        <v>52853</v>
      </c>
      <c r="AEN34">
        <v>3253</v>
      </c>
      <c r="AEO34">
        <v>883814</v>
      </c>
      <c r="AEP34">
        <v>91686</v>
      </c>
      <c r="AEQ34">
        <v>10084</v>
      </c>
      <c r="AER34">
        <v>1562</v>
      </c>
      <c r="AES34">
        <v>359929</v>
      </c>
      <c r="AET34">
        <v>399928</v>
      </c>
      <c r="AEU34">
        <v>67752</v>
      </c>
      <c r="AEV34">
        <v>1243743</v>
      </c>
      <c r="AEW34">
        <v>-776063</v>
      </c>
      <c r="AEX34">
        <v>320975</v>
      </c>
      <c r="AEY34">
        <v>53022</v>
      </c>
      <c r="AEZ34">
        <v>2102</v>
      </c>
      <c r="AFA34">
        <v>848691</v>
      </c>
      <c r="AFB34">
        <v>84780</v>
      </c>
      <c r="AFC34">
        <v>11305</v>
      </c>
      <c r="AFD34">
        <v>963</v>
      </c>
      <c r="AFE34">
        <v>366938</v>
      </c>
      <c r="AFF34">
        <v>405755</v>
      </c>
      <c r="AFG34">
        <v>67392</v>
      </c>
      <c r="AFH34">
        <v>1215629</v>
      </c>
      <c r="AFI34">
        <v>-742482</v>
      </c>
      <c r="AFJ34">
        <v>382137</v>
      </c>
      <c r="AFK34">
        <v>73288</v>
      </c>
      <c r="AFL34">
        <v>2031</v>
      </c>
      <c r="AFM34">
        <v>895196</v>
      </c>
      <c r="AFN34">
        <v>101665</v>
      </c>
      <c r="AFO34">
        <v>7764</v>
      </c>
      <c r="AFP34">
        <v>3582</v>
      </c>
      <c r="AFQ34">
        <v>371434</v>
      </c>
      <c r="AFR34">
        <v>483802</v>
      </c>
      <c r="AFS34">
        <v>86665</v>
      </c>
      <c r="AFT34">
        <v>1266630</v>
      </c>
      <c r="AFU34">
        <v>-696163</v>
      </c>
      <c r="AFV34">
        <v>369499</v>
      </c>
      <c r="AFW34">
        <v>72792</v>
      </c>
      <c r="AFX34">
        <v>2501</v>
      </c>
      <c r="AFY34">
        <v>888513</v>
      </c>
      <c r="AFZ34">
        <v>101065</v>
      </c>
      <c r="AGA34">
        <v>12233</v>
      </c>
      <c r="AGB34">
        <v>129</v>
      </c>
      <c r="AGC34">
        <v>386294</v>
      </c>
      <c r="AGD34">
        <v>470564</v>
      </c>
      <c r="AGE34">
        <v>87655</v>
      </c>
      <c r="AGF34">
        <v>1274807</v>
      </c>
      <c r="AGG34">
        <v>-716588</v>
      </c>
    </row>
    <row r="35" spans="1:865" x14ac:dyDescent="0.2">
      <c r="A35" t="s">
        <v>49</v>
      </c>
      <c r="B35">
        <v>22670</v>
      </c>
      <c r="C35">
        <v>11202</v>
      </c>
      <c r="D35">
        <v>2556</v>
      </c>
      <c r="E35">
        <v>147101</v>
      </c>
      <c r="F35">
        <v>12660</v>
      </c>
      <c r="G35">
        <v>2712</v>
      </c>
      <c r="H35">
        <v>2221</v>
      </c>
      <c r="I35">
        <v>60361</v>
      </c>
      <c r="J35">
        <v>35330</v>
      </c>
      <c r="K35">
        <v>18691</v>
      </c>
      <c r="L35">
        <v>207462</v>
      </c>
      <c r="M35">
        <v>-153441</v>
      </c>
      <c r="N35">
        <v>27056</v>
      </c>
      <c r="O35">
        <v>12264</v>
      </c>
      <c r="P35">
        <v>2583</v>
      </c>
      <c r="Q35">
        <v>165480</v>
      </c>
      <c r="R35">
        <v>16226</v>
      </c>
      <c r="S35">
        <v>7033</v>
      </c>
      <c r="T35">
        <v>509</v>
      </c>
      <c r="U35">
        <v>52981</v>
      </c>
      <c r="V35">
        <v>43282</v>
      </c>
      <c r="W35">
        <v>22389</v>
      </c>
      <c r="X35">
        <v>218461</v>
      </c>
      <c r="Y35">
        <v>-152790</v>
      </c>
      <c r="Z35">
        <v>27933</v>
      </c>
      <c r="AA35">
        <v>7859</v>
      </c>
      <c r="AB35">
        <v>1323</v>
      </c>
      <c r="AC35">
        <v>185926</v>
      </c>
      <c r="AD35">
        <v>13252</v>
      </c>
      <c r="AE35">
        <v>2000</v>
      </c>
      <c r="AF35">
        <v>672</v>
      </c>
      <c r="AG35">
        <v>37411</v>
      </c>
      <c r="AH35">
        <v>41185</v>
      </c>
      <c r="AI35">
        <v>11854</v>
      </c>
      <c r="AJ35">
        <v>223337</v>
      </c>
      <c r="AK35">
        <v>-170298</v>
      </c>
      <c r="AL35">
        <v>31565</v>
      </c>
      <c r="AM35">
        <v>10486</v>
      </c>
      <c r="AN35">
        <v>1103</v>
      </c>
      <c r="AO35">
        <v>145444</v>
      </c>
      <c r="AP35">
        <v>11287</v>
      </c>
      <c r="AQ35">
        <v>1250</v>
      </c>
      <c r="AR35">
        <v>185</v>
      </c>
      <c r="AS35">
        <v>67006</v>
      </c>
      <c r="AT35">
        <v>42852</v>
      </c>
      <c r="AU35">
        <v>13024</v>
      </c>
      <c r="AV35">
        <v>212450</v>
      </c>
      <c r="AW35">
        <v>-156574</v>
      </c>
      <c r="AX35">
        <v>15864</v>
      </c>
      <c r="AY35">
        <v>9593</v>
      </c>
      <c r="AZ35">
        <v>1139</v>
      </c>
      <c r="BA35">
        <v>161496</v>
      </c>
      <c r="BB35">
        <v>11206</v>
      </c>
      <c r="BC35">
        <v>1729</v>
      </c>
      <c r="BD35">
        <v>517</v>
      </c>
      <c r="BE35">
        <v>58850</v>
      </c>
      <c r="BF35">
        <v>27070</v>
      </c>
      <c r="BG35">
        <v>12978</v>
      </c>
      <c r="BH35">
        <v>220346</v>
      </c>
      <c r="BI35">
        <v>-180298</v>
      </c>
      <c r="BJ35">
        <v>21483</v>
      </c>
      <c r="BK35">
        <v>11486</v>
      </c>
      <c r="BL35">
        <v>31092</v>
      </c>
      <c r="BM35">
        <v>103887</v>
      </c>
      <c r="BN35">
        <v>16917</v>
      </c>
      <c r="BO35">
        <v>2930</v>
      </c>
      <c r="BP35">
        <v>882</v>
      </c>
      <c r="BQ35">
        <v>65097</v>
      </c>
      <c r="BR35">
        <v>38400</v>
      </c>
      <c r="BS35">
        <v>46390</v>
      </c>
      <c r="BT35">
        <v>168984</v>
      </c>
      <c r="BU35">
        <v>-84194</v>
      </c>
      <c r="BV35">
        <v>0</v>
      </c>
      <c r="BW35">
        <v>0</v>
      </c>
      <c r="BX35">
        <v>0</v>
      </c>
      <c r="BY35">
        <v>0</v>
      </c>
      <c r="BZ35">
        <v>0</v>
      </c>
      <c r="CA35">
        <v>0</v>
      </c>
      <c r="CB35">
        <v>0</v>
      </c>
      <c r="CC35">
        <v>0</v>
      </c>
      <c r="CD35">
        <v>0</v>
      </c>
      <c r="CE35">
        <v>0</v>
      </c>
      <c r="CF35">
        <v>0</v>
      </c>
      <c r="CG35">
        <v>0</v>
      </c>
      <c r="CH35">
        <v>20750</v>
      </c>
      <c r="CI35">
        <v>10020</v>
      </c>
      <c r="CJ35">
        <v>2754</v>
      </c>
      <c r="CK35">
        <v>44726</v>
      </c>
      <c r="CL35">
        <v>5291</v>
      </c>
      <c r="CM35">
        <v>756</v>
      </c>
      <c r="CN35">
        <v>442</v>
      </c>
      <c r="CO35">
        <v>27639</v>
      </c>
      <c r="CP35">
        <v>26041</v>
      </c>
      <c r="CQ35">
        <v>13972</v>
      </c>
      <c r="CR35">
        <v>72365</v>
      </c>
      <c r="CS35">
        <v>-32352</v>
      </c>
      <c r="CT35">
        <v>15683</v>
      </c>
      <c r="CU35">
        <v>6626</v>
      </c>
      <c r="CV35">
        <v>1387</v>
      </c>
      <c r="CW35">
        <v>166438</v>
      </c>
      <c r="CX35">
        <v>4473</v>
      </c>
      <c r="CY35">
        <v>311</v>
      </c>
      <c r="CZ35">
        <v>254</v>
      </c>
      <c r="DA35">
        <v>44097</v>
      </c>
      <c r="DB35">
        <v>20156</v>
      </c>
      <c r="DC35">
        <v>8578</v>
      </c>
      <c r="DD35">
        <v>210535</v>
      </c>
      <c r="DE35">
        <v>-181801</v>
      </c>
      <c r="DF35">
        <v>7746</v>
      </c>
      <c r="DG35">
        <v>3305</v>
      </c>
      <c r="DH35">
        <v>565</v>
      </c>
      <c r="DI35">
        <v>87247</v>
      </c>
      <c r="DJ35">
        <v>11099</v>
      </c>
      <c r="DK35">
        <v>1233</v>
      </c>
      <c r="DL35">
        <v>412</v>
      </c>
      <c r="DM35">
        <v>40167</v>
      </c>
      <c r="DN35">
        <v>18845</v>
      </c>
      <c r="DO35">
        <v>5515</v>
      </c>
      <c r="DP35">
        <v>127414</v>
      </c>
      <c r="DQ35">
        <v>-103054</v>
      </c>
      <c r="DR35">
        <v>15633</v>
      </c>
      <c r="DS35">
        <v>8995</v>
      </c>
      <c r="DT35">
        <v>1021</v>
      </c>
      <c r="DU35">
        <v>75382</v>
      </c>
      <c r="DV35">
        <v>14995</v>
      </c>
      <c r="DW35">
        <v>2846</v>
      </c>
      <c r="DX35">
        <v>1635</v>
      </c>
      <c r="DY35">
        <v>71417</v>
      </c>
      <c r="DZ35">
        <v>30628</v>
      </c>
      <c r="EA35">
        <v>14497</v>
      </c>
      <c r="EB35">
        <v>146799</v>
      </c>
      <c r="EC35">
        <v>-101674</v>
      </c>
      <c r="ED35">
        <v>14599</v>
      </c>
      <c r="EE35">
        <v>7625</v>
      </c>
      <c r="EF35">
        <v>1895</v>
      </c>
      <c r="EG35">
        <v>258554</v>
      </c>
      <c r="EH35">
        <v>15375</v>
      </c>
      <c r="EI35">
        <v>3007</v>
      </c>
      <c r="EJ35">
        <v>1166</v>
      </c>
      <c r="EK35">
        <v>77912</v>
      </c>
      <c r="EL35">
        <v>29974</v>
      </c>
      <c r="EM35">
        <v>13693</v>
      </c>
      <c r="EN35">
        <v>336466</v>
      </c>
      <c r="EO35">
        <v>-292799</v>
      </c>
      <c r="EP35">
        <v>15600</v>
      </c>
      <c r="EQ35">
        <v>6222</v>
      </c>
      <c r="ER35">
        <v>1028</v>
      </c>
      <c r="ES35">
        <v>96087</v>
      </c>
      <c r="ET35">
        <v>10442</v>
      </c>
      <c r="EU35">
        <v>5310</v>
      </c>
      <c r="EV35">
        <v>605</v>
      </c>
      <c r="EW35">
        <v>30472</v>
      </c>
      <c r="EX35">
        <v>26042</v>
      </c>
      <c r="EY35">
        <v>13165</v>
      </c>
      <c r="EZ35">
        <v>126559</v>
      </c>
      <c r="FA35">
        <v>-87352</v>
      </c>
      <c r="FB35">
        <v>0</v>
      </c>
      <c r="FC35">
        <v>0</v>
      </c>
      <c r="FD35">
        <v>0</v>
      </c>
      <c r="FE35">
        <v>0</v>
      </c>
      <c r="FF35">
        <v>0</v>
      </c>
      <c r="FG35">
        <v>0</v>
      </c>
      <c r="FH35">
        <v>0</v>
      </c>
      <c r="FI35">
        <v>0</v>
      </c>
      <c r="FJ35">
        <v>0</v>
      </c>
      <c r="FK35">
        <v>0</v>
      </c>
      <c r="FL35">
        <v>0</v>
      </c>
      <c r="FM35">
        <v>0</v>
      </c>
      <c r="FN35">
        <v>32645</v>
      </c>
      <c r="FO35">
        <v>13430</v>
      </c>
      <c r="FP35">
        <v>4843</v>
      </c>
      <c r="FQ35">
        <v>276320</v>
      </c>
      <c r="FR35">
        <v>18652</v>
      </c>
      <c r="FS35">
        <v>3864</v>
      </c>
      <c r="FT35">
        <v>1422</v>
      </c>
      <c r="FU35">
        <v>106396</v>
      </c>
      <c r="FV35">
        <v>51297</v>
      </c>
      <c r="FW35">
        <v>23559</v>
      </c>
      <c r="FX35">
        <v>382716</v>
      </c>
      <c r="FY35">
        <v>-307860</v>
      </c>
      <c r="FZ35">
        <v>21818</v>
      </c>
      <c r="GA35">
        <v>6793</v>
      </c>
      <c r="GB35">
        <v>2438</v>
      </c>
      <c r="GC35">
        <v>182299</v>
      </c>
      <c r="GD35">
        <v>12862</v>
      </c>
      <c r="GE35">
        <v>1654</v>
      </c>
      <c r="GF35">
        <v>792</v>
      </c>
      <c r="GG35">
        <v>80032</v>
      </c>
      <c r="GH35">
        <v>34680</v>
      </c>
      <c r="GI35">
        <v>11677</v>
      </c>
      <c r="GJ35">
        <v>262331</v>
      </c>
      <c r="GK35">
        <v>-215974</v>
      </c>
      <c r="GL35">
        <v>21942</v>
      </c>
      <c r="GM35">
        <v>7015</v>
      </c>
      <c r="GN35">
        <v>2585</v>
      </c>
      <c r="GO35">
        <v>266690</v>
      </c>
      <c r="GP35">
        <v>11614</v>
      </c>
      <c r="GQ35">
        <v>1582</v>
      </c>
      <c r="GR35">
        <v>345</v>
      </c>
      <c r="GS35">
        <v>72187</v>
      </c>
      <c r="GT35">
        <v>33556</v>
      </c>
      <c r="GU35">
        <v>11527</v>
      </c>
      <c r="GV35">
        <v>338877</v>
      </c>
      <c r="GW35">
        <v>-293794</v>
      </c>
      <c r="GX35">
        <v>33090</v>
      </c>
      <c r="GY35">
        <v>11684</v>
      </c>
      <c r="GZ35">
        <v>3940</v>
      </c>
      <c r="HA35">
        <v>337970</v>
      </c>
      <c r="HB35">
        <v>21174</v>
      </c>
      <c r="HC35">
        <v>2573</v>
      </c>
      <c r="HD35">
        <v>455</v>
      </c>
      <c r="HE35">
        <v>100551</v>
      </c>
      <c r="HF35">
        <v>54264</v>
      </c>
      <c r="HG35">
        <v>18652</v>
      </c>
      <c r="HH35">
        <v>438521</v>
      </c>
      <c r="HI35">
        <v>-365605</v>
      </c>
      <c r="HJ35">
        <v>33084</v>
      </c>
      <c r="HK35">
        <v>9960</v>
      </c>
      <c r="HL35">
        <v>2220</v>
      </c>
      <c r="HM35">
        <v>341725</v>
      </c>
      <c r="HN35">
        <v>13690</v>
      </c>
      <c r="HO35">
        <v>1823</v>
      </c>
      <c r="HP35">
        <v>391</v>
      </c>
      <c r="HQ35">
        <v>97062</v>
      </c>
      <c r="HR35">
        <v>46774</v>
      </c>
      <c r="HS35">
        <v>14394</v>
      </c>
      <c r="HT35">
        <v>438787</v>
      </c>
      <c r="HU35">
        <v>-377619</v>
      </c>
      <c r="HV35">
        <v>18975</v>
      </c>
      <c r="HW35">
        <v>7372</v>
      </c>
      <c r="HX35">
        <v>1180</v>
      </c>
      <c r="HY35">
        <v>125373</v>
      </c>
      <c r="HZ35">
        <v>8676</v>
      </c>
      <c r="IA35">
        <v>722</v>
      </c>
      <c r="IB35">
        <v>72</v>
      </c>
      <c r="IC35">
        <v>67357</v>
      </c>
      <c r="ID35">
        <v>27651</v>
      </c>
      <c r="IE35">
        <v>9346</v>
      </c>
      <c r="IF35">
        <v>192730</v>
      </c>
      <c r="IG35">
        <v>-155733</v>
      </c>
      <c r="IH35">
        <v>25633</v>
      </c>
      <c r="II35">
        <v>7027</v>
      </c>
      <c r="IJ35">
        <v>1539</v>
      </c>
      <c r="IK35">
        <v>341224</v>
      </c>
      <c r="IL35">
        <v>11992</v>
      </c>
      <c r="IM35">
        <v>4034</v>
      </c>
      <c r="IN35">
        <v>330</v>
      </c>
      <c r="IO35">
        <v>64123</v>
      </c>
      <c r="IP35">
        <v>37625</v>
      </c>
      <c r="IQ35">
        <v>12930</v>
      </c>
      <c r="IR35">
        <v>405347</v>
      </c>
      <c r="IS35">
        <v>-354792</v>
      </c>
      <c r="IT35">
        <v>25044</v>
      </c>
      <c r="IU35">
        <v>6510</v>
      </c>
      <c r="IV35">
        <v>1639</v>
      </c>
      <c r="IW35">
        <v>321319</v>
      </c>
      <c r="IX35">
        <v>6780</v>
      </c>
      <c r="IY35">
        <v>1407</v>
      </c>
      <c r="IZ35">
        <v>193</v>
      </c>
      <c r="JA35">
        <v>98604</v>
      </c>
      <c r="JB35">
        <v>31824</v>
      </c>
      <c r="JC35">
        <v>9749</v>
      </c>
      <c r="JD35">
        <v>419923</v>
      </c>
      <c r="JE35">
        <v>-378350</v>
      </c>
      <c r="JF35">
        <v>20581</v>
      </c>
      <c r="JG35">
        <v>7832</v>
      </c>
      <c r="JH35">
        <v>2186</v>
      </c>
      <c r="JI35">
        <v>192935</v>
      </c>
      <c r="JJ35">
        <v>11155</v>
      </c>
      <c r="JK35">
        <v>1669</v>
      </c>
      <c r="JL35">
        <v>427</v>
      </c>
      <c r="JM35">
        <v>76439</v>
      </c>
      <c r="JN35">
        <v>31736</v>
      </c>
      <c r="JO35">
        <v>12114</v>
      </c>
      <c r="JP35">
        <v>269374</v>
      </c>
      <c r="JQ35">
        <v>-225524</v>
      </c>
      <c r="JR35">
        <v>24387</v>
      </c>
      <c r="JS35">
        <v>7017</v>
      </c>
      <c r="JT35">
        <v>1644</v>
      </c>
      <c r="JU35">
        <v>338908</v>
      </c>
      <c r="JV35">
        <v>11298</v>
      </c>
      <c r="JW35">
        <v>2290</v>
      </c>
      <c r="JX35">
        <v>1538</v>
      </c>
      <c r="JY35">
        <v>97364</v>
      </c>
      <c r="JZ35">
        <v>35685</v>
      </c>
      <c r="KA35">
        <v>12489</v>
      </c>
      <c r="KB35">
        <v>436272</v>
      </c>
      <c r="KC35">
        <v>-388098</v>
      </c>
      <c r="KD35">
        <v>34322</v>
      </c>
      <c r="KE35">
        <v>7186</v>
      </c>
      <c r="KF35">
        <v>1379</v>
      </c>
      <c r="KG35">
        <v>445027</v>
      </c>
      <c r="KH35">
        <v>14681</v>
      </c>
      <c r="KI35">
        <v>3943</v>
      </c>
      <c r="KJ35">
        <v>585</v>
      </c>
      <c r="KK35">
        <v>96631</v>
      </c>
      <c r="KL35">
        <v>49003</v>
      </c>
      <c r="KM35">
        <v>13093</v>
      </c>
      <c r="KN35">
        <v>541658</v>
      </c>
      <c r="KO35">
        <v>-479562</v>
      </c>
      <c r="KP35">
        <v>32507</v>
      </c>
      <c r="KQ35">
        <v>6200</v>
      </c>
      <c r="KR35">
        <v>1087</v>
      </c>
      <c r="KS35">
        <v>328251</v>
      </c>
      <c r="KT35">
        <v>18014</v>
      </c>
      <c r="KU35">
        <v>4995</v>
      </c>
      <c r="KV35">
        <v>1219</v>
      </c>
      <c r="KW35">
        <v>105734</v>
      </c>
      <c r="KX35">
        <v>50521</v>
      </c>
      <c r="KY35">
        <v>13501</v>
      </c>
      <c r="KZ35">
        <v>433985</v>
      </c>
      <c r="LA35">
        <v>-369963</v>
      </c>
      <c r="LB35">
        <v>35175</v>
      </c>
      <c r="LC35">
        <v>11200</v>
      </c>
      <c r="LD35">
        <v>1481</v>
      </c>
      <c r="LE35">
        <v>447694</v>
      </c>
      <c r="LF35">
        <v>14992</v>
      </c>
      <c r="LG35">
        <v>2932</v>
      </c>
      <c r="LH35">
        <v>875</v>
      </c>
      <c r="LI35">
        <v>101170</v>
      </c>
      <c r="LJ35">
        <v>50167</v>
      </c>
      <c r="LK35">
        <v>16488</v>
      </c>
      <c r="LL35">
        <v>548864</v>
      </c>
      <c r="LM35">
        <v>-482209</v>
      </c>
      <c r="LN35">
        <v>22979</v>
      </c>
      <c r="LO35">
        <v>5034</v>
      </c>
      <c r="LP35">
        <v>1153</v>
      </c>
      <c r="LQ35">
        <v>316970</v>
      </c>
      <c r="LR35">
        <v>12418</v>
      </c>
      <c r="LS35">
        <v>3018</v>
      </c>
      <c r="LT35">
        <v>1439</v>
      </c>
      <c r="LU35">
        <v>61093</v>
      </c>
      <c r="LV35">
        <v>35397</v>
      </c>
      <c r="LW35">
        <v>10644</v>
      </c>
      <c r="LX35">
        <v>378063</v>
      </c>
      <c r="LY35">
        <v>-332022</v>
      </c>
      <c r="LZ35">
        <v>31041</v>
      </c>
      <c r="MA35">
        <v>9871</v>
      </c>
      <c r="MB35">
        <v>2356</v>
      </c>
      <c r="MC35">
        <v>401765</v>
      </c>
      <c r="MD35">
        <v>17196</v>
      </c>
      <c r="ME35">
        <v>3697</v>
      </c>
      <c r="MF35">
        <v>2353</v>
      </c>
      <c r="MG35">
        <v>68922</v>
      </c>
      <c r="MH35">
        <v>48237</v>
      </c>
      <c r="MI35">
        <v>18277</v>
      </c>
      <c r="MJ35">
        <v>470687</v>
      </c>
      <c r="MK35">
        <v>-404173</v>
      </c>
      <c r="ML35">
        <v>38282</v>
      </c>
      <c r="MM35">
        <v>11280</v>
      </c>
      <c r="MN35">
        <v>3775</v>
      </c>
      <c r="MO35">
        <v>580565</v>
      </c>
      <c r="MP35">
        <v>28017</v>
      </c>
      <c r="MQ35">
        <v>4158</v>
      </c>
      <c r="MR35">
        <v>3081</v>
      </c>
      <c r="MS35">
        <v>95807</v>
      </c>
      <c r="MT35">
        <v>66299</v>
      </c>
      <c r="MU35">
        <v>22294</v>
      </c>
      <c r="MV35">
        <v>676372</v>
      </c>
      <c r="MW35">
        <v>-587779</v>
      </c>
      <c r="MX35">
        <v>46175</v>
      </c>
      <c r="MY35">
        <v>11129</v>
      </c>
      <c r="MZ35">
        <v>2357</v>
      </c>
      <c r="NA35">
        <v>599184</v>
      </c>
      <c r="NB35">
        <v>30312</v>
      </c>
      <c r="NC35">
        <v>5051</v>
      </c>
      <c r="ND35">
        <v>3080</v>
      </c>
      <c r="NE35">
        <v>104627</v>
      </c>
      <c r="NF35">
        <v>76487</v>
      </c>
      <c r="NG35">
        <v>21617</v>
      </c>
      <c r="NH35">
        <v>703811</v>
      </c>
      <c r="NI35">
        <v>-605707</v>
      </c>
      <c r="NJ35">
        <v>40112</v>
      </c>
      <c r="NK35">
        <v>7644</v>
      </c>
      <c r="NL35">
        <v>759</v>
      </c>
      <c r="NM35">
        <v>549739</v>
      </c>
      <c r="NN35">
        <v>20844</v>
      </c>
      <c r="NO35">
        <v>3876</v>
      </c>
      <c r="NP35">
        <v>1482</v>
      </c>
      <c r="NQ35">
        <v>120027</v>
      </c>
      <c r="NR35">
        <v>60956</v>
      </c>
      <c r="NS35">
        <v>13761</v>
      </c>
      <c r="NT35">
        <v>669766</v>
      </c>
      <c r="NU35">
        <v>-595049</v>
      </c>
      <c r="NV35">
        <v>29328</v>
      </c>
      <c r="NW35">
        <v>5571</v>
      </c>
      <c r="NX35">
        <v>1308</v>
      </c>
      <c r="NY35">
        <v>448566</v>
      </c>
      <c r="NZ35">
        <v>16362</v>
      </c>
      <c r="OA35">
        <v>2370</v>
      </c>
      <c r="OB35">
        <v>2759</v>
      </c>
      <c r="OC35">
        <v>104782</v>
      </c>
      <c r="OD35">
        <v>45690</v>
      </c>
      <c r="OE35">
        <v>12008</v>
      </c>
      <c r="OF35">
        <v>553348</v>
      </c>
      <c r="OG35">
        <v>-495650</v>
      </c>
      <c r="OH35">
        <v>20110</v>
      </c>
      <c r="OI35">
        <v>6446</v>
      </c>
      <c r="OJ35">
        <v>1031</v>
      </c>
      <c r="OK35">
        <v>582749</v>
      </c>
      <c r="OL35">
        <v>14614</v>
      </c>
      <c r="OM35">
        <v>3334</v>
      </c>
      <c r="ON35">
        <v>1607</v>
      </c>
      <c r="OO35">
        <v>59122</v>
      </c>
      <c r="OP35">
        <v>34724</v>
      </c>
      <c r="OQ35">
        <v>12418</v>
      </c>
      <c r="OR35">
        <v>641871</v>
      </c>
      <c r="OS35">
        <v>-594729</v>
      </c>
      <c r="OT35">
        <v>23267</v>
      </c>
      <c r="OU35">
        <v>5975</v>
      </c>
      <c r="OV35">
        <v>592</v>
      </c>
      <c r="OW35">
        <v>703944</v>
      </c>
      <c r="OX35">
        <v>15892</v>
      </c>
      <c r="OY35">
        <v>3033</v>
      </c>
      <c r="OZ35">
        <v>1256</v>
      </c>
      <c r="PA35">
        <v>86856</v>
      </c>
      <c r="PB35">
        <v>39159</v>
      </c>
      <c r="PC35">
        <v>10856</v>
      </c>
      <c r="PD35">
        <v>790800</v>
      </c>
      <c r="PE35">
        <v>-740785</v>
      </c>
      <c r="PF35">
        <v>21723</v>
      </c>
      <c r="PG35">
        <v>5974</v>
      </c>
      <c r="PH35">
        <v>1020</v>
      </c>
      <c r="PI35">
        <v>386254</v>
      </c>
      <c r="PJ35">
        <v>13539</v>
      </c>
      <c r="PK35">
        <v>2640</v>
      </c>
      <c r="PL35">
        <v>292</v>
      </c>
      <c r="PM35">
        <v>104677</v>
      </c>
      <c r="PN35">
        <v>35262</v>
      </c>
      <c r="PO35">
        <v>9926</v>
      </c>
      <c r="PP35">
        <v>490931</v>
      </c>
      <c r="PQ35">
        <v>-445743</v>
      </c>
      <c r="PR35">
        <v>30172</v>
      </c>
      <c r="PS35">
        <v>8540</v>
      </c>
      <c r="PT35">
        <v>1577</v>
      </c>
      <c r="PU35">
        <v>592756</v>
      </c>
      <c r="PV35">
        <v>25425</v>
      </c>
      <c r="PW35">
        <v>7272</v>
      </c>
      <c r="PX35">
        <v>4739</v>
      </c>
      <c r="PY35">
        <v>140484</v>
      </c>
      <c r="PZ35">
        <v>55597</v>
      </c>
      <c r="QA35">
        <v>22128</v>
      </c>
      <c r="QB35">
        <v>733240</v>
      </c>
      <c r="QC35">
        <v>-655515</v>
      </c>
      <c r="QD35">
        <v>29678</v>
      </c>
      <c r="QE35">
        <v>6027</v>
      </c>
      <c r="QF35">
        <v>2116</v>
      </c>
      <c r="QG35">
        <v>473465</v>
      </c>
      <c r="QH35">
        <v>19208</v>
      </c>
      <c r="QI35">
        <v>5951</v>
      </c>
      <c r="QJ35">
        <v>3854</v>
      </c>
      <c r="QK35">
        <v>153618</v>
      </c>
      <c r="QL35">
        <v>48886</v>
      </c>
      <c r="QM35">
        <v>17948</v>
      </c>
      <c r="QN35">
        <v>627083</v>
      </c>
      <c r="QO35">
        <v>-560249</v>
      </c>
      <c r="QP35">
        <v>24129</v>
      </c>
      <c r="QQ35">
        <v>8170</v>
      </c>
      <c r="QR35">
        <v>2721</v>
      </c>
      <c r="QS35">
        <v>221280</v>
      </c>
      <c r="QT35">
        <v>14908</v>
      </c>
      <c r="QU35">
        <v>2279</v>
      </c>
      <c r="QV35">
        <v>6964</v>
      </c>
      <c r="QW35">
        <v>64281</v>
      </c>
      <c r="QX35">
        <v>39037</v>
      </c>
      <c r="QY35">
        <v>20134</v>
      </c>
      <c r="QZ35">
        <v>285561</v>
      </c>
      <c r="RA35">
        <v>-226390</v>
      </c>
      <c r="RB35">
        <v>33208</v>
      </c>
      <c r="RC35">
        <v>8028</v>
      </c>
      <c r="RD35">
        <v>1406</v>
      </c>
      <c r="RE35">
        <v>475200</v>
      </c>
      <c r="RF35">
        <v>18645</v>
      </c>
      <c r="RG35">
        <v>3943</v>
      </c>
      <c r="RH35">
        <v>2286</v>
      </c>
      <c r="RI35">
        <v>125110</v>
      </c>
      <c r="RJ35">
        <v>51853</v>
      </c>
      <c r="RK35">
        <v>15663</v>
      </c>
      <c r="RL35">
        <v>600310</v>
      </c>
      <c r="RM35">
        <v>-532794</v>
      </c>
      <c r="RN35">
        <v>31831</v>
      </c>
      <c r="RO35">
        <v>7372</v>
      </c>
      <c r="RP35">
        <v>1074</v>
      </c>
      <c r="RQ35">
        <v>535422</v>
      </c>
      <c r="RR35">
        <v>16826</v>
      </c>
      <c r="RS35">
        <v>3273</v>
      </c>
      <c r="RT35">
        <v>2048</v>
      </c>
      <c r="RU35">
        <v>127705</v>
      </c>
      <c r="RV35">
        <v>48657</v>
      </c>
      <c r="RW35">
        <v>13767</v>
      </c>
      <c r="RX35">
        <v>663127</v>
      </c>
      <c r="RY35">
        <v>-600703</v>
      </c>
      <c r="RZ35">
        <v>32535</v>
      </c>
      <c r="SA35">
        <v>6318</v>
      </c>
      <c r="SB35">
        <v>535</v>
      </c>
      <c r="SC35">
        <v>307465</v>
      </c>
      <c r="SD35">
        <v>16682</v>
      </c>
      <c r="SE35">
        <v>6080</v>
      </c>
      <c r="SF35">
        <v>2912</v>
      </c>
      <c r="SG35">
        <v>141209</v>
      </c>
      <c r="SH35">
        <v>49217</v>
      </c>
      <c r="SI35">
        <v>15845</v>
      </c>
      <c r="SJ35">
        <v>448674</v>
      </c>
      <c r="SK35">
        <v>-383612</v>
      </c>
      <c r="SL35">
        <v>34904</v>
      </c>
      <c r="SM35">
        <v>5869</v>
      </c>
      <c r="SN35">
        <v>778</v>
      </c>
      <c r="SO35">
        <v>398415</v>
      </c>
      <c r="SP35">
        <v>21636</v>
      </c>
      <c r="SQ35">
        <v>5367</v>
      </c>
      <c r="SR35">
        <v>933</v>
      </c>
      <c r="SS35">
        <v>125523</v>
      </c>
      <c r="ST35">
        <v>56540</v>
      </c>
      <c r="SU35">
        <v>12947</v>
      </c>
      <c r="SV35">
        <v>523938</v>
      </c>
      <c r="SW35">
        <v>-454451</v>
      </c>
      <c r="SX35">
        <v>39621</v>
      </c>
      <c r="SY35">
        <v>8857</v>
      </c>
      <c r="SZ35">
        <v>1307</v>
      </c>
      <c r="TA35">
        <v>329208</v>
      </c>
      <c r="TB35">
        <v>19293</v>
      </c>
      <c r="TC35">
        <v>2947</v>
      </c>
      <c r="TD35">
        <v>624</v>
      </c>
      <c r="TE35">
        <v>72677</v>
      </c>
      <c r="TF35">
        <v>58914</v>
      </c>
      <c r="TG35">
        <v>13735</v>
      </c>
      <c r="TH35">
        <v>401885</v>
      </c>
      <c r="TI35">
        <v>-329236</v>
      </c>
      <c r="TJ35">
        <v>55769</v>
      </c>
      <c r="TK35">
        <v>8293</v>
      </c>
      <c r="TL35">
        <v>911</v>
      </c>
      <c r="TM35">
        <v>492385</v>
      </c>
      <c r="TN35">
        <v>19298</v>
      </c>
      <c r="TO35">
        <v>4077</v>
      </c>
      <c r="TP35">
        <v>666</v>
      </c>
      <c r="TQ35">
        <v>73462</v>
      </c>
      <c r="TR35">
        <v>75067</v>
      </c>
      <c r="TS35">
        <v>13947</v>
      </c>
      <c r="TT35">
        <v>565847</v>
      </c>
      <c r="TU35">
        <v>-476833</v>
      </c>
      <c r="TV35">
        <v>48693</v>
      </c>
      <c r="TW35">
        <v>4839</v>
      </c>
      <c r="TX35">
        <v>1089</v>
      </c>
      <c r="TY35">
        <v>409301</v>
      </c>
      <c r="TZ35">
        <v>10086</v>
      </c>
      <c r="UA35">
        <v>2173</v>
      </c>
      <c r="UB35">
        <v>325</v>
      </c>
      <c r="UC35">
        <v>124468</v>
      </c>
      <c r="UD35">
        <v>58779</v>
      </c>
      <c r="UE35">
        <v>8426</v>
      </c>
      <c r="UF35">
        <v>533769</v>
      </c>
      <c r="UG35">
        <v>-466564</v>
      </c>
      <c r="UH35">
        <v>38907</v>
      </c>
      <c r="UI35">
        <v>4442</v>
      </c>
      <c r="UJ35">
        <v>1011</v>
      </c>
      <c r="UK35">
        <v>403009</v>
      </c>
      <c r="UL35">
        <v>11094</v>
      </c>
      <c r="UM35">
        <v>1501</v>
      </c>
      <c r="UN35">
        <v>217</v>
      </c>
      <c r="UO35">
        <v>96923</v>
      </c>
      <c r="UP35">
        <v>50001</v>
      </c>
      <c r="UQ35">
        <v>7171</v>
      </c>
      <c r="UR35">
        <v>499932</v>
      </c>
      <c r="US35">
        <v>-442760</v>
      </c>
      <c r="UT35">
        <v>89520</v>
      </c>
      <c r="UU35">
        <v>6866</v>
      </c>
      <c r="UV35">
        <v>1496</v>
      </c>
      <c r="UW35">
        <v>427809</v>
      </c>
      <c r="UX35">
        <v>27685</v>
      </c>
      <c r="UY35">
        <v>2457</v>
      </c>
      <c r="UZ35">
        <v>680</v>
      </c>
      <c r="VA35">
        <v>110269</v>
      </c>
      <c r="VB35">
        <v>117205</v>
      </c>
      <c r="VC35">
        <v>11499</v>
      </c>
      <c r="VD35">
        <v>538078</v>
      </c>
      <c r="VE35">
        <v>-409374</v>
      </c>
      <c r="VF35">
        <v>55969</v>
      </c>
      <c r="VG35">
        <v>3533</v>
      </c>
      <c r="VH35">
        <v>1340</v>
      </c>
      <c r="VI35">
        <v>222205</v>
      </c>
      <c r="VJ35">
        <v>11605</v>
      </c>
      <c r="VK35">
        <v>1291</v>
      </c>
      <c r="VL35">
        <v>728</v>
      </c>
      <c r="VM35">
        <v>65189</v>
      </c>
      <c r="VN35">
        <v>67574</v>
      </c>
      <c r="VO35">
        <v>6892</v>
      </c>
      <c r="VP35">
        <v>287394</v>
      </c>
      <c r="VQ35">
        <v>-212928</v>
      </c>
      <c r="VR35">
        <v>76534</v>
      </c>
      <c r="VS35">
        <v>6537</v>
      </c>
      <c r="VT35">
        <v>5426</v>
      </c>
      <c r="VU35">
        <v>545228</v>
      </c>
      <c r="VV35">
        <v>15528</v>
      </c>
      <c r="VW35">
        <v>1693</v>
      </c>
      <c r="VX35">
        <v>44</v>
      </c>
      <c r="VY35">
        <v>174624</v>
      </c>
      <c r="VZ35">
        <v>92062</v>
      </c>
      <c r="WA35">
        <v>13700</v>
      </c>
      <c r="WB35">
        <v>719852</v>
      </c>
      <c r="WC35">
        <v>-614090</v>
      </c>
      <c r="WD35">
        <v>84361</v>
      </c>
      <c r="WE35">
        <v>7574</v>
      </c>
      <c r="WF35">
        <v>6535</v>
      </c>
      <c r="WG35">
        <v>470339</v>
      </c>
      <c r="WH35">
        <v>38314</v>
      </c>
      <c r="WI35">
        <v>1677</v>
      </c>
      <c r="WJ35">
        <v>3</v>
      </c>
      <c r="WK35">
        <v>129823</v>
      </c>
      <c r="WL35">
        <v>122675</v>
      </c>
      <c r="WM35">
        <v>15789</v>
      </c>
      <c r="WN35">
        <v>600162</v>
      </c>
      <c r="WO35">
        <v>-461698</v>
      </c>
      <c r="WP35">
        <v>88726</v>
      </c>
      <c r="WQ35">
        <v>19573</v>
      </c>
      <c r="WR35">
        <v>10165</v>
      </c>
      <c r="WS35">
        <v>455927</v>
      </c>
      <c r="WT35">
        <v>17060</v>
      </c>
      <c r="WU35">
        <v>1991</v>
      </c>
      <c r="WV35">
        <v>139</v>
      </c>
      <c r="WW35">
        <v>111821</v>
      </c>
      <c r="WX35">
        <v>105786</v>
      </c>
      <c r="WY35">
        <v>31868</v>
      </c>
      <c r="WZ35">
        <v>567748</v>
      </c>
      <c r="XA35">
        <v>-430094</v>
      </c>
      <c r="XB35">
        <v>102549</v>
      </c>
      <c r="XC35">
        <v>22334</v>
      </c>
      <c r="XD35">
        <v>6254</v>
      </c>
      <c r="XE35">
        <v>390396</v>
      </c>
      <c r="XF35">
        <v>20838</v>
      </c>
      <c r="XG35">
        <v>2659</v>
      </c>
      <c r="XH35">
        <v>62</v>
      </c>
      <c r="XI35">
        <v>111897</v>
      </c>
      <c r="XJ35">
        <v>123387</v>
      </c>
      <c r="XK35">
        <v>31309</v>
      </c>
      <c r="XL35">
        <v>502293</v>
      </c>
      <c r="XM35">
        <v>-347597</v>
      </c>
      <c r="XN35">
        <v>111373</v>
      </c>
      <c r="XO35">
        <v>23033</v>
      </c>
      <c r="XP35">
        <v>8028</v>
      </c>
      <c r="XQ35">
        <v>409416</v>
      </c>
      <c r="XR35">
        <v>24516</v>
      </c>
      <c r="XS35">
        <v>4961</v>
      </c>
      <c r="XT35">
        <v>17</v>
      </c>
      <c r="XU35">
        <v>71829</v>
      </c>
      <c r="XV35">
        <v>135889</v>
      </c>
      <c r="XW35">
        <v>36039</v>
      </c>
      <c r="XX35">
        <v>481245</v>
      </c>
      <c r="XY35">
        <v>-309317</v>
      </c>
      <c r="XZ35">
        <v>164639</v>
      </c>
      <c r="YA35">
        <v>28777</v>
      </c>
      <c r="YB35">
        <v>17316</v>
      </c>
      <c r="YC35">
        <v>640820</v>
      </c>
      <c r="YD35">
        <v>27975</v>
      </c>
      <c r="YE35">
        <v>4495</v>
      </c>
      <c r="YF35">
        <v>45</v>
      </c>
      <c r="YG35">
        <v>124281</v>
      </c>
      <c r="YH35">
        <v>192614</v>
      </c>
      <c r="YI35">
        <v>50633</v>
      </c>
      <c r="YJ35">
        <v>765101</v>
      </c>
      <c r="YK35">
        <v>-521854</v>
      </c>
      <c r="YL35">
        <v>121038</v>
      </c>
      <c r="YM35">
        <v>13243</v>
      </c>
      <c r="YN35">
        <v>5420</v>
      </c>
      <c r="YO35">
        <v>345156</v>
      </c>
      <c r="YP35">
        <v>19572</v>
      </c>
      <c r="YQ35">
        <v>2430</v>
      </c>
      <c r="YR35">
        <v>73</v>
      </c>
      <c r="YS35">
        <v>69415</v>
      </c>
      <c r="YT35">
        <v>140610</v>
      </c>
      <c r="YU35">
        <v>21166</v>
      </c>
      <c r="YV35">
        <v>406506</v>
      </c>
      <c r="YW35">
        <v>-244730</v>
      </c>
      <c r="YX35">
        <v>111946</v>
      </c>
      <c r="YY35">
        <v>17252</v>
      </c>
      <c r="YZ35">
        <v>6250</v>
      </c>
      <c r="ZA35">
        <v>713781</v>
      </c>
      <c r="ZB35">
        <v>20240</v>
      </c>
      <c r="ZC35">
        <v>2129</v>
      </c>
      <c r="ZD35">
        <v>0</v>
      </c>
      <c r="ZE35">
        <v>130865</v>
      </c>
      <c r="ZF35">
        <v>132186</v>
      </c>
      <c r="ZG35">
        <v>25631</v>
      </c>
      <c r="ZH35">
        <v>818672</v>
      </c>
      <c r="ZI35">
        <v>-660855</v>
      </c>
      <c r="ZJ35">
        <v>154227</v>
      </c>
      <c r="ZK35">
        <v>22042</v>
      </c>
      <c r="ZL35">
        <v>7335</v>
      </c>
      <c r="ZM35">
        <v>558737</v>
      </c>
      <c r="ZN35">
        <v>29943</v>
      </c>
      <c r="ZO35">
        <v>4166</v>
      </c>
      <c r="ZP35">
        <v>23</v>
      </c>
      <c r="ZQ35">
        <v>114108</v>
      </c>
      <c r="ZR35">
        <v>184170</v>
      </c>
      <c r="ZS35">
        <v>33566</v>
      </c>
      <c r="ZT35">
        <v>658806</v>
      </c>
      <c r="ZU35">
        <v>-441070</v>
      </c>
      <c r="ZV35">
        <v>200618</v>
      </c>
      <c r="ZW35">
        <v>30434</v>
      </c>
      <c r="ZX35">
        <v>10207</v>
      </c>
      <c r="ZY35">
        <v>660748</v>
      </c>
      <c r="ZZ35">
        <v>20751</v>
      </c>
      <c r="AAA35">
        <v>1633</v>
      </c>
      <c r="AAB35">
        <v>16</v>
      </c>
      <c r="AAC35">
        <v>158368</v>
      </c>
      <c r="AAD35">
        <v>221369</v>
      </c>
      <c r="AAE35">
        <v>42290</v>
      </c>
      <c r="AAF35">
        <v>818489</v>
      </c>
      <c r="AAG35">
        <v>-554830</v>
      </c>
      <c r="AAH35">
        <v>210410</v>
      </c>
      <c r="AAI35">
        <v>23865</v>
      </c>
      <c r="AAJ35">
        <v>6379</v>
      </c>
      <c r="AAK35">
        <v>621206</v>
      </c>
      <c r="AAL35">
        <v>20240</v>
      </c>
      <c r="AAM35">
        <v>3715</v>
      </c>
      <c r="AAN35">
        <v>0</v>
      </c>
      <c r="AAO35">
        <v>119819</v>
      </c>
      <c r="AAP35">
        <v>230650</v>
      </c>
      <c r="AAQ35">
        <v>33959</v>
      </c>
      <c r="AAR35">
        <v>740973</v>
      </c>
      <c r="AAS35">
        <v>-476364</v>
      </c>
      <c r="AAT35">
        <v>163979</v>
      </c>
      <c r="AAU35">
        <v>27061</v>
      </c>
      <c r="AAV35">
        <v>6024</v>
      </c>
      <c r="AAW35">
        <v>387157</v>
      </c>
      <c r="AAX35">
        <v>23634</v>
      </c>
      <c r="AAY35">
        <v>4007</v>
      </c>
      <c r="AAZ35">
        <v>1</v>
      </c>
      <c r="ABA35">
        <v>81728</v>
      </c>
      <c r="ABB35">
        <v>183743</v>
      </c>
      <c r="ABC35">
        <v>37025</v>
      </c>
      <c r="ABD35">
        <v>460832</v>
      </c>
      <c r="ABE35">
        <v>-240064</v>
      </c>
      <c r="ABF35">
        <v>306046</v>
      </c>
      <c r="ABG35">
        <v>41619</v>
      </c>
      <c r="ABH35">
        <v>12352</v>
      </c>
      <c r="ABI35">
        <v>532534</v>
      </c>
      <c r="ABJ35">
        <v>23760</v>
      </c>
      <c r="ABK35">
        <v>3450</v>
      </c>
      <c r="ABL35">
        <v>78</v>
      </c>
      <c r="ABM35">
        <v>71327</v>
      </c>
      <c r="ABN35">
        <v>328149</v>
      </c>
      <c r="ABO35">
        <v>57499</v>
      </c>
      <c r="ABP35">
        <v>603861</v>
      </c>
      <c r="ABQ35">
        <v>-218213</v>
      </c>
      <c r="ABR35">
        <v>228459</v>
      </c>
      <c r="ABS35">
        <v>18391</v>
      </c>
      <c r="ABT35">
        <v>6149</v>
      </c>
      <c r="ABU35">
        <v>647956</v>
      </c>
      <c r="ABV35">
        <v>26520</v>
      </c>
      <c r="ABW35">
        <v>2147</v>
      </c>
      <c r="ABX35">
        <v>714</v>
      </c>
      <c r="ABY35">
        <v>119777</v>
      </c>
      <c r="ABZ35">
        <v>249813</v>
      </c>
      <c r="ACA35">
        <v>26706</v>
      </c>
      <c r="ACB35">
        <v>767528</v>
      </c>
      <c r="ACC35">
        <v>-491009</v>
      </c>
      <c r="ACD35">
        <v>217350</v>
      </c>
      <c r="ACE35">
        <v>20529</v>
      </c>
      <c r="ACF35">
        <v>8690</v>
      </c>
      <c r="ACG35">
        <v>536625</v>
      </c>
      <c r="ACH35">
        <v>22182</v>
      </c>
      <c r="ACI35">
        <v>814</v>
      </c>
      <c r="ACJ35">
        <v>178</v>
      </c>
      <c r="ACK35">
        <v>96048</v>
      </c>
      <c r="ACL35">
        <v>232752</v>
      </c>
      <c r="ACM35">
        <v>30211</v>
      </c>
      <c r="ACN35">
        <v>628208</v>
      </c>
      <c r="ACO35">
        <v>-365245</v>
      </c>
      <c r="ACP35">
        <v>164403</v>
      </c>
      <c r="ACQ35">
        <v>20969</v>
      </c>
      <c r="ACR35">
        <v>3796</v>
      </c>
      <c r="ACS35">
        <v>479469</v>
      </c>
      <c r="ACT35">
        <v>42046</v>
      </c>
      <c r="ACU35">
        <v>4553</v>
      </c>
      <c r="ACV35">
        <v>539</v>
      </c>
      <c r="ACW35">
        <v>101654</v>
      </c>
      <c r="ACX35">
        <v>205305</v>
      </c>
      <c r="ACY35">
        <v>29857</v>
      </c>
      <c r="ACZ35">
        <v>581123</v>
      </c>
      <c r="ADA35">
        <v>-345961</v>
      </c>
      <c r="ADB35">
        <v>145268</v>
      </c>
      <c r="ADC35">
        <v>9268</v>
      </c>
      <c r="ADD35">
        <v>2724</v>
      </c>
      <c r="ADE35">
        <v>620344</v>
      </c>
      <c r="ADF35">
        <v>21449</v>
      </c>
      <c r="ADG35">
        <v>2876</v>
      </c>
      <c r="ADH35">
        <v>2229</v>
      </c>
      <c r="ADI35">
        <v>159591</v>
      </c>
      <c r="ADJ35">
        <v>160150</v>
      </c>
      <c r="ADK35">
        <v>17039</v>
      </c>
      <c r="ADL35">
        <v>770256</v>
      </c>
      <c r="ADM35">
        <v>-593067</v>
      </c>
      <c r="ADN35">
        <v>225303</v>
      </c>
      <c r="ADO35">
        <v>16313</v>
      </c>
      <c r="ADP35">
        <v>5541</v>
      </c>
      <c r="ADQ35">
        <v>433007</v>
      </c>
      <c r="ADR35">
        <v>60351</v>
      </c>
      <c r="ADS35">
        <v>5234</v>
      </c>
      <c r="ADT35">
        <v>3046</v>
      </c>
      <c r="ADU35">
        <v>135582</v>
      </c>
      <c r="ADV35">
        <v>280004</v>
      </c>
      <c r="ADW35">
        <v>30121</v>
      </c>
      <c r="ADX35">
        <v>561500</v>
      </c>
      <c r="ADY35">
        <v>-251375</v>
      </c>
      <c r="ADZ35">
        <v>218465</v>
      </c>
      <c r="AEA35">
        <v>18790</v>
      </c>
      <c r="AEB35">
        <v>5948</v>
      </c>
      <c r="AEC35">
        <v>719264</v>
      </c>
      <c r="AED35">
        <v>50031</v>
      </c>
      <c r="AEE35">
        <v>5747</v>
      </c>
      <c r="AEF35">
        <v>1060</v>
      </c>
      <c r="AEG35">
        <v>191355</v>
      </c>
      <c r="AEH35">
        <v>266546</v>
      </c>
      <c r="AEI35">
        <v>31508</v>
      </c>
      <c r="AEJ35">
        <v>898716</v>
      </c>
      <c r="AEK35">
        <v>-600662</v>
      </c>
      <c r="AEL35">
        <v>195387</v>
      </c>
      <c r="AEM35">
        <v>19858</v>
      </c>
      <c r="AEN35">
        <v>1454</v>
      </c>
      <c r="AEO35">
        <v>666324</v>
      </c>
      <c r="AEP35">
        <v>67609</v>
      </c>
      <c r="AEQ35">
        <v>4462</v>
      </c>
      <c r="AER35">
        <v>1911</v>
      </c>
      <c r="AES35">
        <v>186553</v>
      </c>
      <c r="AET35">
        <v>260172</v>
      </c>
      <c r="AEU35">
        <v>27685</v>
      </c>
      <c r="AEV35">
        <v>839374</v>
      </c>
      <c r="AEW35">
        <v>-551517</v>
      </c>
      <c r="AEX35">
        <v>238285</v>
      </c>
      <c r="AEY35">
        <v>20149</v>
      </c>
      <c r="AEZ35">
        <v>5391</v>
      </c>
      <c r="AFA35">
        <v>647417</v>
      </c>
      <c r="AFB35">
        <v>71531</v>
      </c>
      <c r="AFC35">
        <v>6276</v>
      </c>
      <c r="AFD35">
        <v>24</v>
      </c>
      <c r="AFE35">
        <v>123065</v>
      </c>
      <c r="AFF35">
        <v>303429</v>
      </c>
      <c r="AFG35">
        <v>31840</v>
      </c>
      <c r="AFH35">
        <v>758079</v>
      </c>
      <c r="AFI35">
        <v>-422810</v>
      </c>
      <c r="AFJ35">
        <v>248722</v>
      </c>
      <c r="AFK35">
        <v>15003</v>
      </c>
      <c r="AFL35">
        <v>1404</v>
      </c>
      <c r="AFM35">
        <v>483212</v>
      </c>
      <c r="AFN35">
        <v>58375</v>
      </c>
      <c r="AFO35">
        <v>4590</v>
      </c>
      <c r="AFP35">
        <v>2608</v>
      </c>
      <c r="AFQ35">
        <v>164377</v>
      </c>
      <c r="AFR35">
        <v>304582</v>
      </c>
      <c r="AFS35">
        <v>23310</v>
      </c>
      <c r="AFT35">
        <v>629369</v>
      </c>
      <c r="AFU35">
        <v>-301477</v>
      </c>
      <c r="AFV35">
        <v>192661</v>
      </c>
      <c r="AFW35">
        <v>14716</v>
      </c>
      <c r="AFX35">
        <v>757</v>
      </c>
      <c r="AFY35">
        <v>720468</v>
      </c>
      <c r="AFZ35">
        <v>50440</v>
      </c>
      <c r="AGA35">
        <v>6431</v>
      </c>
      <c r="AGB35">
        <v>13</v>
      </c>
      <c r="AGC35">
        <v>209282</v>
      </c>
      <c r="AGD35">
        <v>242046</v>
      </c>
      <c r="AGE35">
        <v>21903</v>
      </c>
      <c r="AGF35">
        <v>907886</v>
      </c>
      <c r="AGG35">
        <v>-643937</v>
      </c>
    </row>
    <row r="36" spans="1:865" x14ac:dyDescent="0.2">
      <c r="A36" t="s">
        <v>50</v>
      </c>
      <c r="B36">
        <v>91094</v>
      </c>
      <c r="C36">
        <v>58439</v>
      </c>
      <c r="D36">
        <v>5032</v>
      </c>
      <c r="E36">
        <v>253652</v>
      </c>
      <c r="F36">
        <v>21302</v>
      </c>
      <c r="G36">
        <v>4304</v>
      </c>
      <c r="H36">
        <v>601</v>
      </c>
      <c r="I36">
        <v>20295</v>
      </c>
      <c r="J36">
        <v>112396</v>
      </c>
      <c r="K36">
        <v>68376</v>
      </c>
      <c r="L36">
        <v>273947</v>
      </c>
      <c r="M36">
        <v>-93175</v>
      </c>
      <c r="N36">
        <v>67438</v>
      </c>
      <c r="O36">
        <v>58909</v>
      </c>
      <c r="P36">
        <v>5870</v>
      </c>
      <c r="Q36">
        <v>329473</v>
      </c>
      <c r="R36">
        <v>29910</v>
      </c>
      <c r="S36">
        <v>6034</v>
      </c>
      <c r="T36">
        <v>260</v>
      </c>
      <c r="U36">
        <v>36552</v>
      </c>
      <c r="V36">
        <v>97348</v>
      </c>
      <c r="W36">
        <v>71073</v>
      </c>
      <c r="X36">
        <v>366025</v>
      </c>
      <c r="Y36">
        <v>-197604</v>
      </c>
      <c r="Z36">
        <v>89839</v>
      </c>
      <c r="AA36">
        <v>62919</v>
      </c>
      <c r="AB36">
        <v>3931</v>
      </c>
      <c r="AC36">
        <v>242824</v>
      </c>
      <c r="AD36">
        <v>21350</v>
      </c>
      <c r="AE36">
        <v>6140</v>
      </c>
      <c r="AF36">
        <v>490</v>
      </c>
      <c r="AG36">
        <v>87854</v>
      </c>
      <c r="AH36">
        <v>111189</v>
      </c>
      <c r="AI36">
        <v>73480</v>
      </c>
      <c r="AJ36">
        <v>330678</v>
      </c>
      <c r="AK36">
        <v>-146009</v>
      </c>
      <c r="AL36">
        <v>45109</v>
      </c>
      <c r="AM36">
        <v>39838</v>
      </c>
      <c r="AN36">
        <v>3325</v>
      </c>
      <c r="AO36">
        <v>105243</v>
      </c>
      <c r="AP36">
        <v>12705</v>
      </c>
      <c r="AQ36">
        <v>3042</v>
      </c>
      <c r="AR36">
        <v>386</v>
      </c>
      <c r="AS36">
        <v>9084</v>
      </c>
      <c r="AT36">
        <v>57814</v>
      </c>
      <c r="AU36">
        <v>46591</v>
      </c>
      <c r="AV36">
        <v>114327</v>
      </c>
      <c r="AW36">
        <v>-9922</v>
      </c>
      <c r="AX36">
        <v>37828</v>
      </c>
      <c r="AY36">
        <v>20618</v>
      </c>
      <c r="AZ36">
        <v>2780</v>
      </c>
      <c r="BA36">
        <v>196636</v>
      </c>
      <c r="BB36">
        <v>14965</v>
      </c>
      <c r="BC36">
        <v>2298</v>
      </c>
      <c r="BD36">
        <v>604</v>
      </c>
      <c r="BE36">
        <v>26956</v>
      </c>
      <c r="BF36">
        <v>52793</v>
      </c>
      <c r="BG36">
        <v>26300</v>
      </c>
      <c r="BH36">
        <v>223592</v>
      </c>
      <c r="BI36">
        <v>-144499</v>
      </c>
      <c r="BJ36">
        <v>61185</v>
      </c>
      <c r="BK36">
        <v>33829</v>
      </c>
      <c r="BL36">
        <v>5528</v>
      </c>
      <c r="BM36">
        <v>118588</v>
      </c>
      <c r="BN36">
        <v>16591</v>
      </c>
      <c r="BO36">
        <v>4083</v>
      </c>
      <c r="BP36">
        <v>301</v>
      </c>
      <c r="BQ36">
        <v>17969</v>
      </c>
      <c r="BR36">
        <v>77776</v>
      </c>
      <c r="BS36">
        <v>43741</v>
      </c>
      <c r="BT36">
        <v>136557</v>
      </c>
      <c r="BU36">
        <v>-15040</v>
      </c>
      <c r="BV36">
        <v>0</v>
      </c>
      <c r="BW36">
        <v>0</v>
      </c>
      <c r="BX36">
        <v>0</v>
      </c>
      <c r="BY36">
        <v>0</v>
      </c>
      <c r="BZ36">
        <v>0</v>
      </c>
      <c r="CA36">
        <v>0</v>
      </c>
      <c r="CB36">
        <v>0</v>
      </c>
      <c r="CC36">
        <v>0</v>
      </c>
      <c r="CD36">
        <v>0</v>
      </c>
      <c r="CE36">
        <v>0</v>
      </c>
      <c r="CF36">
        <v>0</v>
      </c>
      <c r="CG36">
        <v>0</v>
      </c>
      <c r="CH36">
        <v>32366</v>
      </c>
      <c r="CI36">
        <v>11369</v>
      </c>
      <c r="CJ36">
        <v>4564</v>
      </c>
      <c r="CK36">
        <v>275521</v>
      </c>
      <c r="CL36">
        <v>10283</v>
      </c>
      <c r="CM36">
        <v>1325</v>
      </c>
      <c r="CN36">
        <v>224</v>
      </c>
      <c r="CO36">
        <v>27480</v>
      </c>
      <c r="CP36">
        <v>42649</v>
      </c>
      <c r="CQ36">
        <v>17482</v>
      </c>
      <c r="CR36">
        <v>303001</v>
      </c>
      <c r="CS36">
        <v>-242870</v>
      </c>
      <c r="CT36">
        <v>38657</v>
      </c>
      <c r="CU36">
        <v>16161</v>
      </c>
      <c r="CV36">
        <v>2339</v>
      </c>
      <c r="CW36">
        <v>173411</v>
      </c>
      <c r="CX36">
        <v>4269</v>
      </c>
      <c r="CY36">
        <v>488</v>
      </c>
      <c r="CZ36">
        <v>394</v>
      </c>
      <c r="DA36">
        <v>23095</v>
      </c>
      <c r="DB36">
        <v>42926</v>
      </c>
      <c r="DC36">
        <v>19382</v>
      </c>
      <c r="DD36">
        <v>196506</v>
      </c>
      <c r="DE36">
        <v>-134198</v>
      </c>
      <c r="DF36">
        <v>47427</v>
      </c>
      <c r="DG36">
        <v>29903</v>
      </c>
      <c r="DH36">
        <v>4013</v>
      </c>
      <c r="DI36">
        <v>231637</v>
      </c>
      <c r="DJ36">
        <v>11749</v>
      </c>
      <c r="DK36">
        <v>2282</v>
      </c>
      <c r="DL36">
        <v>806</v>
      </c>
      <c r="DM36">
        <v>19893</v>
      </c>
      <c r="DN36">
        <v>59176</v>
      </c>
      <c r="DO36">
        <v>37004</v>
      </c>
      <c r="DP36">
        <v>251530</v>
      </c>
      <c r="DQ36">
        <v>-155350</v>
      </c>
      <c r="DR36">
        <v>37172</v>
      </c>
      <c r="DS36">
        <v>29391</v>
      </c>
      <c r="DT36">
        <v>4744</v>
      </c>
      <c r="DU36">
        <v>220283</v>
      </c>
      <c r="DV36">
        <v>9865</v>
      </c>
      <c r="DW36">
        <v>3152</v>
      </c>
      <c r="DX36">
        <v>1112</v>
      </c>
      <c r="DY36">
        <v>39244</v>
      </c>
      <c r="DZ36">
        <v>47037</v>
      </c>
      <c r="EA36">
        <v>38399</v>
      </c>
      <c r="EB36">
        <v>259527</v>
      </c>
      <c r="EC36">
        <v>-174091</v>
      </c>
      <c r="ED36">
        <v>31927</v>
      </c>
      <c r="EE36">
        <v>15845</v>
      </c>
      <c r="EF36">
        <v>2883</v>
      </c>
      <c r="EG36">
        <v>196506</v>
      </c>
      <c r="EH36">
        <v>10819</v>
      </c>
      <c r="EI36">
        <v>2426</v>
      </c>
      <c r="EJ36">
        <v>324</v>
      </c>
      <c r="EK36">
        <v>33542</v>
      </c>
      <c r="EL36">
        <v>42746</v>
      </c>
      <c r="EM36">
        <v>21478</v>
      </c>
      <c r="EN36">
        <v>230048</v>
      </c>
      <c r="EO36">
        <v>-165824</v>
      </c>
      <c r="EP36">
        <v>37021</v>
      </c>
      <c r="EQ36">
        <v>18466</v>
      </c>
      <c r="ER36">
        <v>4560</v>
      </c>
      <c r="ES36">
        <v>208521</v>
      </c>
      <c r="ET36">
        <v>15223</v>
      </c>
      <c r="EU36">
        <v>4518</v>
      </c>
      <c r="EV36">
        <v>1872</v>
      </c>
      <c r="EW36">
        <v>44665</v>
      </c>
      <c r="EX36">
        <v>52244</v>
      </c>
      <c r="EY36">
        <v>29416</v>
      </c>
      <c r="EZ36">
        <v>253186</v>
      </c>
      <c r="FA36">
        <v>-171526</v>
      </c>
      <c r="FB36">
        <v>0</v>
      </c>
      <c r="FC36">
        <v>0</v>
      </c>
      <c r="FD36">
        <v>0</v>
      </c>
      <c r="FE36">
        <v>0</v>
      </c>
      <c r="FF36">
        <v>0</v>
      </c>
      <c r="FG36">
        <v>0</v>
      </c>
      <c r="FH36">
        <v>0</v>
      </c>
      <c r="FI36">
        <v>0</v>
      </c>
      <c r="FJ36">
        <v>0</v>
      </c>
      <c r="FK36">
        <v>0</v>
      </c>
      <c r="FL36">
        <v>0</v>
      </c>
      <c r="FM36">
        <v>0</v>
      </c>
      <c r="FN36">
        <v>49721</v>
      </c>
      <c r="FO36">
        <v>30686</v>
      </c>
      <c r="FP36">
        <v>7932</v>
      </c>
      <c r="FQ36">
        <v>128955</v>
      </c>
      <c r="FR36">
        <v>25038</v>
      </c>
      <c r="FS36">
        <v>4013</v>
      </c>
      <c r="FT36">
        <v>1607</v>
      </c>
      <c r="FU36">
        <v>37745</v>
      </c>
      <c r="FV36">
        <v>74759</v>
      </c>
      <c r="FW36">
        <v>44238</v>
      </c>
      <c r="FX36">
        <v>166700</v>
      </c>
      <c r="FY36">
        <v>-47703</v>
      </c>
      <c r="FZ36">
        <v>50855</v>
      </c>
      <c r="GA36">
        <v>39819</v>
      </c>
      <c r="GB36">
        <v>16252</v>
      </c>
      <c r="GC36">
        <v>237879</v>
      </c>
      <c r="GD36">
        <v>29792</v>
      </c>
      <c r="GE36">
        <v>6312</v>
      </c>
      <c r="GF36">
        <v>3584</v>
      </c>
      <c r="GG36">
        <v>69135</v>
      </c>
      <c r="GH36">
        <v>80647</v>
      </c>
      <c r="GI36">
        <v>65967</v>
      </c>
      <c r="GJ36">
        <v>307014</v>
      </c>
      <c r="GK36">
        <v>-160400</v>
      </c>
      <c r="GL36">
        <v>58104</v>
      </c>
      <c r="GM36">
        <v>28895</v>
      </c>
      <c r="GN36">
        <v>9389</v>
      </c>
      <c r="GO36">
        <v>317093</v>
      </c>
      <c r="GP36">
        <v>37931</v>
      </c>
      <c r="GQ36">
        <v>8334</v>
      </c>
      <c r="GR36">
        <v>1997</v>
      </c>
      <c r="GS36">
        <v>69695</v>
      </c>
      <c r="GT36">
        <v>96035</v>
      </c>
      <c r="GU36">
        <v>48615</v>
      </c>
      <c r="GV36">
        <v>386788</v>
      </c>
      <c r="GW36">
        <v>-242138</v>
      </c>
      <c r="GX36">
        <v>62822</v>
      </c>
      <c r="GY36">
        <v>38918</v>
      </c>
      <c r="GZ36">
        <v>13357</v>
      </c>
      <c r="HA36">
        <v>249257</v>
      </c>
      <c r="HB36">
        <v>30145</v>
      </c>
      <c r="HC36">
        <v>8279</v>
      </c>
      <c r="HD36">
        <v>882</v>
      </c>
      <c r="HE36">
        <v>76799</v>
      </c>
      <c r="HF36">
        <v>92967</v>
      </c>
      <c r="HG36">
        <v>61436</v>
      </c>
      <c r="HH36">
        <v>326056</v>
      </c>
      <c r="HI36">
        <v>-171653</v>
      </c>
      <c r="HJ36">
        <v>56158</v>
      </c>
      <c r="HK36">
        <v>32397</v>
      </c>
      <c r="HL36">
        <v>9871</v>
      </c>
      <c r="HM36">
        <v>305338</v>
      </c>
      <c r="HN36">
        <v>20532</v>
      </c>
      <c r="HO36">
        <v>3621</v>
      </c>
      <c r="HP36">
        <v>461</v>
      </c>
      <c r="HQ36">
        <v>75490</v>
      </c>
      <c r="HR36">
        <v>76690</v>
      </c>
      <c r="HS36">
        <v>46350</v>
      </c>
      <c r="HT36">
        <v>380828</v>
      </c>
      <c r="HU36">
        <v>-257788</v>
      </c>
      <c r="HV36">
        <v>66017</v>
      </c>
      <c r="HW36">
        <v>27179</v>
      </c>
      <c r="HX36">
        <v>5874</v>
      </c>
      <c r="HY36">
        <v>257725</v>
      </c>
      <c r="HZ36">
        <v>41060</v>
      </c>
      <c r="IA36">
        <v>4058</v>
      </c>
      <c r="IB36">
        <v>652</v>
      </c>
      <c r="IC36">
        <v>83355</v>
      </c>
      <c r="ID36">
        <v>107077</v>
      </c>
      <c r="IE36">
        <v>37763</v>
      </c>
      <c r="IF36">
        <v>341080</v>
      </c>
      <c r="IG36">
        <v>-196240</v>
      </c>
      <c r="IH36">
        <v>42566</v>
      </c>
      <c r="II36">
        <v>19813</v>
      </c>
      <c r="IJ36">
        <v>4701</v>
      </c>
      <c r="IK36">
        <v>144973</v>
      </c>
      <c r="IL36">
        <v>32155</v>
      </c>
      <c r="IM36">
        <v>4053</v>
      </c>
      <c r="IN36">
        <v>383</v>
      </c>
      <c r="IO36">
        <v>46591</v>
      </c>
      <c r="IP36">
        <v>74721</v>
      </c>
      <c r="IQ36">
        <v>28950</v>
      </c>
      <c r="IR36">
        <v>191564</v>
      </c>
      <c r="IS36">
        <v>-87893</v>
      </c>
      <c r="IT36">
        <v>39438</v>
      </c>
      <c r="IU36">
        <v>12869</v>
      </c>
      <c r="IV36">
        <v>4796</v>
      </c>
      <c r="IW36">
        <v>271426</v>
      </c>
      <c r="IX36">
        <v>28910</v>
      </c>
      <c r="IY36">
        <v>4361</v>
      </c>
      <c r="IZ36">
        <v>637</v>
      </c>
      <c r="JA36">
        <v>41537</v>
      </c>
      <c r="JB36">
        <v>68348</v>
      </c>
      <c r="JC36">
        <v>22663</v>
      </c>
      <c r="JD36">
        <v>312963</v>
      </c>
      <c r="JE36">
        <v>-221952</v>
      </c>
      <c r="JF36">
        <v>24774</v>
      </c>
      <c r="JG36">
        <v>9324</v>
      </c>
      <c r="JH36">
        <v>4811</v>
      </c>
      <c r="JI36">
        <v>98041</v>
      </c>
      <c r="JJ36">
        <v>16558</v>
      </c>
      <c r="JK36">
        <v>4655</v>
      </c>
      <c r="JL36">
        <v>145</v>
      </c>
      <c r="JM36">
        <v>26534</v>
      </c>
      <c r="JN36">
        <v>41332</v>
      </c>
      <c r="JO36">
        <v>18935</v>
      </c>
      <c r="JP36">
        <v>124575</v>
      </c>
      <c r="JQ36">
        <v>-64308</v>
      </c>
      <c r="JR36">
        <v>26414</v>
      </c>
      <c r="JS36">
        <v>11352</v>
      </c>
      <c r="JT36">
        <v>5053</v>
      </c>
      <c r="JU36">
        <v>121569</v>
      </c>
      <c r="JV36">
        <v>22455</v>
      </c>
      <c r="JW36">
        <v>6154</v>
      </c>
      <c r="JX36">
        <v>479</v>
      </c>
      <c r="JY36">
        <v>35286</v>
      </c>
      <c r="JZ36">
        <v>48869</v>
      </c>
      <c r="KA36">
        <v>23038</v>
      </c>
      <c r="KB36">
        <v>156855</v>
      </c>
      <c r="KC36">
        <v>-84948</v>
      </c>
      <c r="KD36">
        <v>28119</v>
      </c>
      <c r="KE36">
        <v>11841</v>
      </c>
      <c r="KF36">
        <v>3213</v>
      </c>
      <c r="KG36">
        <v>222992</v>
      </c>
      <c r="KH36">
        <v>30111</v>
      </c>
      <c r="KI36">
        <v>7843</v>
      </c>
      <c r="KJ36">
        <v>1678</v>
      </c>
      <c r="KK36">
        <v>39811</v>
      </c>
      <c r="KL36">
        <v>58230</v>
      </c>
      <c r="KM36">
        <v>24575</v>
      </c>
      <c r="KN36">
        <v>262803</v>
      </c>
      <c r="KO36">
        <v>-179998</v>
      </c>
      <c r="KP36">
        <v>49268</v>
      </c>
      <c r="KQ36">
        <v>21762</v>
      </c>
      <c r="KR36">
        <v>8746</v>
      </c>
      <c r="KS36">
        <v>293306</v>
      </c>
      <c r="KT36">
        <v>35080</v>
      </c>
      <c r="KU36">
        <v>10551</v>
      </c>
      <c r="KV36">
        <v>1315</v>
      </c>
      <c r="KW36">
        <v>78115</v>
      </c>
      <c r="KX36">
        <v>84348</v>
      </c>
      <c r="KY36">
        <v>42374</v>
      </c>
      <c r="KZ36">
        <v>371421</v>
      </c>
      <c r="LA36">
        <v>-244699</v>
      </c>
      <c r="LB36">
        <v>48896</v>
      </c>
      <c r="LC36">
        <v>17971</v>
      </c>
      <c r="LD36">
        <v>4873</v>
      </c>
      <c r="LE36">
        <v>261584</v>
      </c>
      <c r="LF36">
        <v>26301</v>
      </c>
      <c r="LG36">
        <v>8114</v>
      </c>
      <c r="LH36">
        <v>854</v>
      </c>
      <c r="LI36">
        <v>99328</v>
      </c>
      <c r="LJ36">
        <v>75197</v>
      </c>
      <c r="LK36">
        <v>31812</v>
      </c>
      <c r="LL36">
        <v>360912</v>
      </c>
      <c r="LM36">
        <v>-253903</v>
      </c>
      <c r="LN36">
        <v>35371</v>
      </c>
      <c r="LO36">
        <v>19560</v>
      </c>
      <c r="LP36">
        <v>5510</v>
      </c>
      <c r="LQ36">
        <v>186119</v>
      </c>
      <c r="LR36">
        <v>23188</v>
      </c>
      <c r="LS36">
        <v>6059</v>
      </c>
      <c r="LT36">
        <v>1014</v>
      </c>
      <c r="LU36">
        <v>81459</v>
      </c>
      <c r="LV36">
        <v>58559</v>
      </c>
      <c r="LW36">
        <v>32143</v>
      </c>
      <c r="LX36">
        <v>267578</v>
      </c>
      <c r="LY36">
        <v>-176876</v>
      </c>
      <c r="LZ36">
        <v>30699</v>
      </c>
      <c r="MA36">
        <v>10611</v>
      </c>
      <c r="MB36">
        <v>2891</v>
      </c>
      <c r="MC36">
        <v>186983</v>
      </c>
      <c r="MD36">
        <v>21353</v>
      </c>
      <c r="ME36">
        <v>6230</v>
      </c>
      <c r="MF36">
        <v>1400</v>
      </c>
      <c r="MG36">
        <v>66668</v>
      </c>
      <c r="MH36">
        <v>52052</v>
      </c>
      <c r="MI36">
        <v>21132</v>
      </c>
      <c r="MJ36">
        <v>253651</v>
      </c>
      <c r="MK36">
        <v>-180467</v>
      </c>
      <c r="ML36">
        <v>31245</v>
      </c>
      <c r="MM36">
        <v>19319</v>
      </c>
      <c r="MN36">
        <v>11935</v>
      </c>
      <c r="MO36">
        <v>267663</v>
      </c>
      <c r="MP36">
        <v>19159</v>
      </c>
      <c r="MQ36">
        <v>5649</v>
      </c>
      <c r="MR36">
        <v>2069</v>
      </c>
      <c r="MS36">
        <v>89313</v>
      </c>
      <c r="MT36">
        <v>50404</v>
      </c>
      <c r="MU36">
        <v>38972</v>
      </c>
      <c r="MV36">
        <v>356976</v>
      </c>
      <c r="MW36">
        <v>-267600</v>
      </c>
      <c r="MX36">
        <v>33867</v>
      </c>
      <c r="MY36">
        <v>27543</v>
      </c>
      <c r="MZ36">
        <v>6896</v>
      </c>
      <c r="NA36">
        <v>168695</v>
      </c>
      <c r="NB36">
        <v>21769</v>
      </c>
      <c r="NC36">
        <v>5622</v>
      </c>
      <c r="ND36">
        <v>2217</v>
      </c>
      <c r="NE36">
        <v>72807</v>
      </c>
      <c r="NF36">
        <v>55636</v>
      </c>
      <c r="NG36">
        <v>42278</v>
      </c>
      <c r="NH36">
        <v>241502</v>
      </c>
      <c r="NI36">
        <v>-143588</v>
      </c>
      <c r="NJ36">
        <v>37239</v>
      </c>
      <c r="NK36">
        <v>39631</v>
      </c>
      <c r="NL36">
        <v>3755</v>
      </c>
      <c r="NM36">
        <v>247209</v>
      </c>
      <c r="NN36">
        <v>29796</v>
      </c>
      <c r="NO36">
        <v>7022</v>
      </c>
      <c r="NP36">
        <v>797</v>
      </c>
      <c r="NQ36">
        <v>121117</v>
      </c>
      <c r="NR36">
        <v>67035</v>
      </c>
      <c r="NS36">
        <v>51205</v>
      </c>
      <c r="NT36">
        <v>368326</v>
      </c>
      <c r="NU36">
        <v>-250086</v>
      </c>
      <c r="NV36">
        <v>29162</v>
      </c>
      <c r="NW36">
        <v>16377</v>
      </c>
      <c r="NX36">
        <v>2029</v>
      </c>
      <c r="NY36">
        <v>168939</v>
      </c>
      <c r="NZ36">
        <v>16381</v>
      </c>
      <c r="OA36">
        <v>2276</v>
      </c>
      <c r="OB36">
        <v>550</v>
      </c>
      <c r="OC36">
        <v>49690</v>
      </c>
      <c r="OD36">
        <v>45543</v>
      </c>
      <c r="OE36">
        <v>21232</v>
      </c>
      <c r="OF36">
        <v>218629</v>
      </c>
      <c r="OG36">
        <v>-151854</v>
      </c>
      <c r="OH36">
        <v>24701</v>
      </c>
      <c r="OI36">
        <v>8926</v>
      </c>
      <c r="OJ36">
        <v>2886</v>
      </c>
      <c r="OK36">
        <v>143742</v>
      </c>
      <c r="OL36">
        <v>18419</v>
      </c>
      <c r="OM36">
        <v>4952</v>
      </c>
      <c r="ON36">
        <v>307</v>
      </c>
      <c r="OO36">
        <v>14080</v>
      </c>
      <c r="OP36">
        <v>43120</v>
      </c>
      <c r="OQ36">
        <v>17071</v>
      </c>
      <c r="OR36">
        <v>157822</v>
      </c>
      <c r="OS36">
        <v>-97631</v>
      </c>
      <c r="OT36">
        <v>21067</v>
      </c>
      <c r="OU36">
        <v>12851</v>
      </c>
      <c r="OV36">
        <v>1240</v>
      </c>
      <c r="OW36">
        <v>211433</v>
      </c>
      <c r="OX36">
        <v>18481</v>
      </c>
      <c r="OY36">
        <v>1766</v>
      </c>
      <c r="OZ36">
        <v>361</v>
      </c>
      <c r="PA36">
        <v>43511</v>
      </c>
      <c r="PB36">
        <v>39548</v>
      </c>
      <c r="PC36">
        <v>16218</v>
      </c>
      <c r="PD36">
        <v>254944</v>
      </c>
      <c r="PE36">
        <v>-199178</v>
      </c>
      <c r="PF36">
        <v>14588</v>
      </c>
      <c r="PG36">
        <v>6887</v>
      </c>
      <c r="PH36">
        <v>847</v>
      </c>
      <c r="PI36">
        <v>86180</v>
      </c>
      <c r="PJ36">
        <v>17025</v>
      </c>
      <c r="PK36">
        <v>3986</v>
      </c>
      <c r="PL36">
        <v>254</v>
      </c>
      <c r="PM36">
        <v>34869</v>
      </c>
      <c r="PN36">
        <v>31613</v>
      </c>
      <c r="PO36">
        <v>11974</v>
      </c>
      <c r="PP36">
        <v>121049</v>
      </c>
      <c r="PQ36">
        <v>-77462</v>
      </c>
      <c r="PR36">
        <v>17374</v>
      </c>
      <c r="PS36">
        <v>10504</v>
      </c>
      <c r="PT36">
        <v>219</v>
      </c>
      <c r="PU36">
        <v>151197</v>
      </c>
      <c r="PV36">
        <v>17919</v>
      </c>
      <c r="PW36">
        <v>4729</v>
      </c>
      <c r="PX36">
        <v>1351</v>
      </c>
      <c r="PY36">
        <v>50776</v>
      </c>
      <c r="PZ36">
        <v>35293</v>
      </c>
      <c r="QA36">
        <v>16803</v>
      </c>
      <c r="QB36">
        <v>201973</v>
      </c>
      <c r="QC36">
        <v>-149877</v>
      </c>
      <c r="QD36">
        <v>21270</v>
      </c>
      <c r="QE36">
        <v>13031</v>
      </c>
      <c r="QF36">
        <v>1465</v>
      </c>
      <c r="QG36">
        <v>186003</v>
      </c>
      <c r="QH36">
        <v>14106</v>
      </c>
      <c r="QI36">
        <v>5867</v>
      </c>
      <c r="QJ36">
        <v>1714</v>
      </c>
      <c r="QK36">
        <v>44438</v>
      </c>
      <c r="QL36">
        <v>35376</v>
      </c>
      <c r="QM36">
        <v>22077</v>
      </c>
      <c r="QN36">
        <v>230441</v>
      </c>
      <c r="QO36">
        <v>-172988</v>
      </c>
      <c r="QP36">
        <v>21218</v>
      </c>
      <c r="QQ36">
        <v>10926</v>
      </c>
      <c r="QR36">
        <v>1710</v>
      </c>
      <c r="QS36">
        <v>122644</v>
      </c>
      <c r="QT36">
        <v>14473</v>
      </c>
      <c r="QU36">
        <v>2213</v>
      </c>
      <c r="QV36">
        <v>133</v>
      </c>
      <c r="QW36">
        <v>45394</v>
      </c>
      <c r="QX36">
        <v>35691</v>
      </c>
      <c r="QY36">
        <v>14982</v>
      </c>
      <c r="QZ36">
        <v>168038</v>
      </c>
      <c r="RA36">
        <v>-117365</v>
      </c>
      <c r="RB36">
        <v>25439</v>
      </c>
      <c r="RC36">
        <v>11326</v>
      </c>
      <c r="RD36">
        <v>1315</v>
      </c>
      <c r="RE36">
        <v>158700</v>
      </c>
      <c r="RF36">
        <v>13613</v>
      </c>
      <c r="RG36">
        <v>4793</v>
      </c>
      <c r="RH36">
        <v>280</v>
      </c>
      <c r="RI36">
        <v>51235</v>
      </c>
      <c r="RJ36">
        <v>39052</v>
      </c>
      <c r="RK36">
        <v>17714</v>
      </c>
      <c r="RL36">
        <v>209935</v>
      </c>
      <c r="RM36">
        <v>-153169</v>
      </c>
      <c r="RN36">
        <v>23482</v>
      </c>
      <c r="RO36">
        <v>11548</v>
      </c>
      <c r="RP36">
        <v>1493</v>
      </c>
      <c r="RQ36">
        <v>139191</v>
      </c>
      <c r="RR36">
        <v>16037</v>
      </c>
      <c r="RS36">
        <v>3771</v>
      </c>
      <c r="RT36">
        <v>23</v>
      </c>
      <c r="RU36">
        <v>58647</v>
      </c>
      <c r="RV36">
        <v>39519</v>
      </c>
      <c r="RW36">
        <v>16835</v>
      </c>
      <c r="RX36">
        <v>197838</v>
      </c>
      <c r="RY36">
        <v>-141484</v>
      </c>
      <c r="RZ36">
        <v>34577</v>
      </c>
      <c r="SA36">
        <v>20863</v>
      </c>
      <c r="SB36">
        <v>3646</v>
      </c>
      <c r="SC36">
        <v>134001</v>
      </c>
      <c r="SD36">
        <v>17298</v>
      </c>
      <c r="SE36">
        <v>4767</v>
      </c>
      <c r="SF36">
        <v>709</v>
      </c>
      <c r="SG36">
        <v>94811</v>
      </c>
      <c r="SH36">
        <v>51875</v>
      </c>
      <c r="SI36">
        <v>29985</v>
      </c>
      <c r="SJ36">
        <v>228812</v>
      </c>
      <c r="SK36">
        <v>-146952</v>
      </c>
      <c r="SL36">
        <v>49592</v>
      </c>
      <c r="SM36">
        <v>18693</v>
      </c>
      <c r="SN36">
        <v>3945</v>
      </c>
      <c r="SO36">
        <v>196294</v>
      </c>
      <c r="SP36">
        <v>27060</v>
      </c>
      <c r="SQ36">
        <v>4545</v>
      </c>
      <c r="SR36">
        <v>30</v>
      </c>
      <c r="SS36">
        <v>101454</v>
      </c>
      <c r="ST36">
        <v>76652</v>
      </c>
      <c r="SU36">
        <v>27213</v>
      </c>
      <c r="SV36">
        <v>297748</v>
      </c>
      <c r="SW36">
        <v>-193883</v>
      </c>
      <c r="SX36">
        <v>48843</v>
      </c>
      <c r="SY36">
        <v>8789</v>
      </c>
      <c r="SZ36">
        <v>2391</v>
      </c>
      <c r="TA36">
        <v>123738</v>
      </c>
      <c r="TB36">
        <v>32457</v>
      </c>
      <c r="TC36">
        <v>5279</v>
      </c>
      <c r="TD36">
        <v>89</v>
      </c>
      <c r="TE36">
        <v>99606</v>
      </c>
      <c r="TF36">
        <v>81300</v>
      </c>
      <c r="TG36">
        <v>16548</v>
      </c>
      <c r="TH36">
        <v>223344</v>
      </c>
      <c r="TI36">
        <v>-125496</v>
      </c>
      <c r="TJ36">
        <v>52208</v>
      </c>
      <c r="TK36">
        <v>9768</v>
      </c>
      <c r="TL36">
        <v>820</v>
      </c>
      <c r="TM36">
        <v>169894</v>
      </c>
      <c r="TN36">
        <v>25059</v>
      </c>
      <c r="TO36">
        <v>6479</v>
      </c>
      <c r="TP36">
        <v>585</v>
      </c>
      <c r="TQ36">
        <v>88815</v>
      </c>
      <c r="TR36">
        <v>77267</v>
      </c>
      <c r="TS36">
        <v>17652</v>
      </c>
      <c r="TT36">
        <v>258709</v>
      </c>
      <c r="TU36">
        <v>-163790</v>
      </c>
      <c r="TV36">
        <v>22982</v>
      </c>
      <c r="TW36">
        <v>5017</v>
      </c>
      <c r="TX36">
        <v>487</v>
      </c>
      <c r="TY36">
        <v>50958</v>
      </c>
      <c r="TZ36">
        <v>19328</v>
      </c>
      <c r="UA36">
        <v>2812</v>
      </c>
      <c r="UB36">
        <v>0</v>
      </c>
      <c r="UC36">
        <v>39837</v>
      </c>
      <c r="UD36">
        <v>42310</v>
      </c>
      <c r="UE36">
        <v>8316</v>
      </c>
      <c r="UF36">
        <v>90795</v>
      </c>
      <c r="UG36">
        <v>-40169</v>
      </c>
      <c r="UH36">
        <v>47074</v>
      </c>
      <c r="UI36">
        <v>10869</v>
      </c>
      <c r="UJ36">
        <v>1968</v>
      </c>
      <c r="UK36">
        <v>113341</v>
      </c>
      <c r="UL36">
        <v>26478</v>
      </c>
      <c r="UM36">
        <v>4393</v>
      </c>
      <c r="UN36">
        <v>31</v>
      </c>
      <c r="UO36">
        <v>52439</v>
      </c>
      <c r="UP36">
        <v>73552</v>
      </c>
      <c r="UQ36">
        <v>17261</v>
      </c>
      <c r="UR36">
        <v>165780</v>
      </c>
      <c r="US36">
        <v>-74967</v>
      </c>
      <c r="UT36">
        <v>57961</v>
      </c>
      <c r="UU36">
        <v>11310</v>
      </c>
      <c r="UV36">
        <v>3148</v>
      </c>
      <c r="UW36">
        <v>132757</v>
      </c>
      <c r="UX36">
        <v>62999</v>
      </c>
      <c r="UY36">
        <v>6998</v>
      </c>
      <c r="UZ36">
        <v>3029</v>
      </c>
      <c r="VA36">
        <v>77212</v>
      </c>
      <c r="VB36">
        <v>120960</v>
      </c>
      <c r="VC36">
        <v>24485</v>
      </c>
      <c r="VD36">
        <v>209969</v>
      </c>
      <c r="VE36">
        <v>-64524</v>
      </c>
      <c r="VF36">
        <v>39988</v>
      </c>
      <c r="VG36">
        <v>12708</v>
      </c>
      <c r="VH36">
        <v>1538</v>
      </c>
      <c r="VI36">
        <v>90067</v>
      </c>
      <c r="VJ36">
        <v>35346</v>
      </c>
      <c r="VK36">
        <v>4384</v>
      </c>
      <c r="VL36">
        <v>1142</v>
      </c>
      <c r="VM36">
        <v>41821</v>
      </c>
      <c r="VN36">
        <v>75334</v>
      </c>
      <c r="VO36">
        <v>19772</v>
      </c>
      <c r="VP36">
        <v>131888</v>
      </c>
      <c r="VQ36">
        <v>-36782</v>
      </c>
      <c r="VR36">
        <v>42467</v>
      </c>
      <c r="VS36">
        <v>8383</v>
      </c>
      <c r="VT36">
        <v>4964</v>
      </c>
      <c r="VU36">
        <v>172551</v>
      </c>
      <c r="VV36">
        <v>39506</v>
      </c>
      <c r="VW36">
        <v>4043</v>
      </c>
      <c r="VX36">
        <v>1728</v>
      </c>
      <c r="VY36">
        <v>62548</v>
      </c>
      <c r="VZ36">
        <v>81973</v>
      </c>
      <c r="WA36">
        <v>19118</v>
      </c>
      <c r="WB36">
        <v>235099</v>
      </c>
      <c r="WC36">
        <v>-134008</v>
      </c>
      <c r="WD36">
        <v>62562</v>
      </c>
      <c r="WE36">
        <v>15194</v>
      </c>
      <c r="WF36">
        <v>6229</v>
      </c>
      <c r="WG36">
        <v>139787</v>
      </c>
      <c r="WH36">
        <v>53801</v>
      </c>
      <c r="WI36">
        <v>5334</v>
      </c>
      <c r="WJ36">
        <v>1390</v>
      </c>
      <c r="WK36">
        <v>71777</v>
      </c>
      <c r="WL36">
        <v>116363</v>
      </c>
      <c r="WM36">
        <v>28147</v>
      </c>
      <c r="WN36">
        <v>211564</v>
      </c>
      <c r="WO36">
        <v>-67054</v>
      </c>
      <c r="WP36">
        <v>68313</v>
      </c>
      <c r="WQ36">
        <v>26732</v>
      </c>
      <c r="WR36">
        <v>8633</v>
      </c>
      <c r="WS36">
        <v>121546</v>
      </c>
      <c r="WT36">
        <v>37033</v>
      </c>
      <c r="WU36">
        <v>7605</v>
      </c>
      <c r="WV36">
        <v>1762</v>
      </c>
      <c r="WW36">
        <v>93710</v>
      </c>
      <c r="WX36">
        <v>105346</v>
      </c>
      <c r="WY36">
        <v>44732</v>
      </c>
      <c r="WZ36">
        <v>215256</v>
      </c>
      <c r="XA36">
        <v>-65178</v>
      </c>
      <c r="XB36">
        <v>76272</v>
      </c>
      <c r="XC36">
        <v>25518</v>
      </c>
      <c r="XD36">
        <v>6116</v>
      </c>
      <c r="XE36">
        <v>99843</v>
      </c>
      <c r="XF36">
        <v>44054</v>
      </c>
      <c r="XG36">
        <v>6724</v>
      </c>
      <c r="XH36">
        <v>1276</v>
      </c>
      <c r="XI36">
        <v>12887</v>
      </c>
      <c r="XJ36">
        <v>120326</v>
      </c>
      <c r="XK36">
        <v>39634</v>
      </c>
      <c r="XL36">
        <v>112730</v>
      </c>
      <c r="XM36">
        <v>47230</v>
      </c>
      <c r="XN36">
        <v>73777</v>
      </c>
      <c r="XO36">
        <v>32689</v>
      </c>
      <c r="XP36">
        <v>9580</v>
      </c>
      <c r="XQ36">
        <v>140962</v>
      </c>
      <c r="XR36">
        <v>48415</v>
      </c>
      <c r="XS36">
        <v>8523</v>
      </c>
      <c r="XT36">
        <v>340</v>
      </c>
      <c r="XU36">
        <v>78880</v>
      </c>
      <c r="XV36">
        <v>122192</v>
      </c>
      <c r="XW36">
        <v>51132</v>
      </c>
      <c r="XX36">
        <v>219842</v>
      </c>
      <c r="XY36">
        <v>-46518</v>
      </c>
      <c r="XZ36">
        <v>89743</v>
      </c>
      <c r="YA36">
        <v>23026</v>
      </c>
      <c r="YB36">
        <v>12070</v>
      </c>
      <c r="YC36">
        <v>171503</v>
      </c>
      <c r="YD36">
        <v>58322</v>
      </c>
      <c r="YE36">
        <v>7257</v>
      </c>
      <c r="YF36">
        <v>70</v>
      </c>
      <c r="YG36">
        <v>107511</v>
      </c>
      <c r="YH36">
        <v>148065</v>
      </c>
      <c r="YI36">
        <v>42423</v>
      </c>
      <c r="YJ36">
        <v>279014</v>
      </c>
      <c r="YK36">
        <v>-88526</v>
      </c>
      <c r="YL36">
        <v>75141</v>
      </c>
      <c r="YM36">
        <v>25690</v>
      </c>
      <c r="YN36">
        <v>12089</v>
      </c>
      <c r="YO36">
        <v>135697</v>
      </c>
      <c r="YP36">
        <v>38126</v>
      </c>
      <c r="YQ36">
        <v>6745</v>
      </c>
      <c r="YR36">
        <v>241</v>
      </c>
      <c r="YS36">
        <v>70819</v>
      </c>
      <c r="YT36">
        <v>113267</v>
      </c>
      <c r="YU36">
        <v>44765</v>
      </c>
      <c r="YV36">
        <v>206516</v>
      </c>
      <c r="YW36">
        <v>-48484</v>
      </c>
      <c r="YX36">
        <v>91256</v>
      </c>
      <c r="YY36">
        <v>48197</v>
      </c>
      <c r="YZ36">
        <v>8561</v>
      </c>
      <c r="ZA36">
        <v>169731</v>
      </c>
      <c r="ZB36">
        <v>41213</v>
      </c>
      <c r="ZC36">
        <v>7554</v>
      </c>
      <c r="ZD36">
        <v>485</v>
      </c>
      <c r="ZE36">
        <v>105759</v>
      </c>
      <c r="ZF36">
        <v>132469</v>
      </c>
      <c r="ZG36">
        <v>64797</v>
      </c>
      <c r="ZH36">
        <v>275490</v>
      </c>
      <c r="ZI36">
        <v>-78224</v>
      </c>
      <c r="ZJ36">
        <v>63473</v>
      </c>
      <c r="ZK36">
        <v>17034</v>
      </c>
      <c r="ZL36">
        <v>4965</v>
      </c>
      <c r="ZM36">
        <v>125904</v>
      </c>
      <c r="ZN36">
        <v>37459</v>
      </c>
      <c r="ZO36">
        <v>9569</v>
      </c>
      <c r="ZP36">
        <v>993</v>
      </c>
      <c r="ZQ36">
        <v>96520</v>
      </c>
      <c r="ZR36">
        <v>100932</v>
      </c>
      <c r="ZS36">
        <v>32561</v>
      </c>
      <c r="ZT36">
        <v>222424</v>
      </c>
      <c r="ZU36">
        <v>-88931</v>
      </c>
      <c r="ZV36">
        <v>73113</v>
      </c>
      <c r="ZW36">
        <v>26017</v>
      </c>
      <c r="ZX36">
        <v>13511</v>
      </c>
      <c r="ZY36">
        <v>127248</v>
      </c>
      <c r="ZZ36">
        <v>38105</v>
      </c>
      <c r="AAA36">
        <v>5883</v>
      </c>
      <c r="AAB36">
        <v>306</v>
      </c>
      <c r="AAC36">
        <v>94316</v>
      </c>
      <c r="AAD36">
        <v>111218</v>
      </c>
      <c r="AAE36">
        <v>45717</v>
      </c>
      <c r="AAF36">
        <v>221564</v>
      </c>
      <c r="AAG36">
        <v>-64629</v>
      </c>
      <c r="AAH36">
        <v>70610</v>
      </c>
      <c r="AAI36">
        <v>20297</v>
      </c>
      <c r="AAJ36">
        <v>8809</v>
      </c>
      <c r="AAK36">
        <v>145413</v>
      </c>
      <c r="AAL36">
        <v>33060</v>
      </c>
      <c r="AAM36">
        <v>11946</v>
      </c>
      <c r="AAN36">
        <v>417</v>
      </c>
      <c r="AAO36">
        <v>72189</v>
      </c>
      <c r="AAP36">
        <v>103670</v>
      </c>
      <c r="AAQ36">
        <v>41469</v>
      </c>
      <c r="AAR36">
        <v>217602</v>
      </c>
      <c r="AAS36">
        <v>-72463</v>
      </c>
      <c r="AAT36">
        <v>48263</v>
      </c>
      <c r="AAU36">
        <v>18548</v>
      </c>
      <c r="AAV36">
        <v>2017</v>
      </c>
      <c r="AAW36">
        <v>122970</v>
      </c>
      <c r="AAX36">
        <v>51283</v>
      </c>
      <c r="AAY36">
        <v>7254</v>
      </c>
      <c r="AAZ36">
        <v>124</v>
      </c>
      <c r="ABA36">
        <v>44946</v>
      </c>
      <c r="ABB36">
        <v>99546</v>
      </c>
      <c r="ABC36">
        <v>27943</v>
      </c>
      <c r="ABD36">
        <v>167916</v>
      </c>
      <c r="ABE36">
        <v>-40427</v>
      </c>
      <c r="ABF36">
        <v>112100</v>
      </c>
      <c r="ABG36">
        <v>28236</v>
      </c>
      <c r="ABH36">
        <v>7120</v>
      </c>
      <c r="ABI36">
        <v>165274</v>
      </c>
      <c r="ABJ36">
        <v>110172</v>
      </c>
      <c r="ABK36">
        <v>10823</v>
      </c>
      <c r="ABL36">
        <v>994</v>
      </c>
      <c r="ABM36">
        <v>58442</v>
      </c>
      <c r="ABN36">
        <v>222272</v>
      </c>
      <c r="ABO36">
        <v>47173</v>
      </c>
      <c r="ABP36">
        <v>223716</v>
      </c>
      <c r="ABQ36">
        <v>45729</v>
      </c>
      <c r="ABR36">
        <v>126582</v>
      </c>
      <c r="ABS36">
        <v>14821</v>
      </c>
      <c r="ABT36">
        <v>5503</v>
      </c>
      <c r="ABU36">
        <v>192169</v>
      </c>
      <c r="ABV36">
        <v>62824</v>
      </c>
      <c r="ABW36">
        <v>4235</v>
      </c>
      <c r="ABX36">
        <v>1514</v>
      </c>
      <c r="ABY36">
        <v>61732</v>
      </c>
      <c r="ABZ36">
        <v>189406</v>
      </c>
      <c r="ACA36">
        <v>26073</v>
      </c>
      <c r="ACB36">
        <v>253901</v>
      </c>
      <c r="ACC36">
        <v>-38422</v>
      </c>
      <c r="ACD36">
        <v>127566</v>
      </c>
      <c r="ACE36">
        <v>24906</v>
      </c>
      <c r="ACF36">
        <v>6735</v>
      </c>
      <c r="ACG36">
        <v>181792</v>
      </c>
      <c r="ACH36">
        <v>48994</v>
      </c>
      <c r="ACI36">
        <v>4079</v>
      </c>
      <c r="ACJ36">
        <v>898</v>
      </c>
      <c r="ACK36">
        <v>73069</v>
      </c>
      <c r="ACL36">
        <v>176560</v>
      </c>
      <c r="ACM36">
        <v>36618</v>
      </c>
      <c r="ACN36">
        <v>254861</v>
      </c>
      <c r="ACO36">
        <v>-41683</v>
      </c>
      <c r="ACP36">
        <v>92346</v>
      </c>
      <c r="ACQ36">
        <v>26668</v>
      </c>
      <c r="ACR36">
        <v>5164</v>
      </c>
      <c r="ACS36">
        <v>171052</v>
      </c>
      <c r="ACT36">
        <v>81805</v>
      </c>
      <c r="ACU36">
        <v>5036</v>
      </c>
      <c r="ACV36">
        <v>10</v>
      </c>
      <c r="ACW36">
        <v>81585</v>
      </c>
      <c r="ACX36">
        <v>172970</v>
      </c>
      <c r="ACY36">
        <v>36795</v>
      </c>
      <c r="ACZ36">
        <v>252637</v>
      </c>
      <c r="ADA36">
        <v>-42872</v>
      </c>
      <c r="ADB36">
        <v>112176</v>
      </c>
      <c r="ADC36">
        <v>27106</v>
      </c>
      <c r="ADD36">
        <v>3438</v>
      </c>
      <c r="ADE36">
        <v>198672</v>
      </c>
      <c r="ADF36">
        <v>53894</v>
      </c>
      <c r="ADG36">
        <v>2696</v>
      </c>
      <c r="ADH36">
        <v>65</v>
      </c>
      <c r="ADI36">
        <v>147753</v>
      </c>
      <c r="ADJ36">
        <v>152444</v>
      </c>
      <c r="ADK36">
        <v>29267</v>
      </c>
      <c r="ADL36">
        <v>300213</v>
      </c>
      <c r="ADM36">
        <v>-118502</v>
      </c>
      <c r="ADN36">
        <v>106662</v>
      </c>
      <c r="ADO36">
        <v>18429</v>
      </c>
      <c r="ADP36">
        <v>3478</v>
      </c>
      <c r="ADQ36">
        <v>222478</v>
      </c>
      <c r="ADR36">
        <v>66854</v>
      </c>
      <c r="ADS36">
        <v>5819</v>
      </c>
      <c r="ADT36">
        <v>607</v>
      </c>
      <c r="ADU36">
        <v>182169</v>
      </c>
      <c r="ADV36">
        <v>163812</v>
      </c>
      <c r="ADW36">
        <v>27390</v>
      </c>
      <c r="ADX36">
        <v>326689</v>
      </c>
      <c r="ADY36">
        <v>-135487</v>
      </c>
      <c r="ADZ36">
        <v>133638</v>
      </c>
      <c r="AEA36">
        <v>24310</v>
      </c>
      <c r="AEB36">
        <v>830</v>
      </c>
      <c r="AEC36">
        <v>253449</v>
      </c>
      <c r="AED36">
        <v>68209</v>
      </c>
      <c r="AEE36">
        <v>7113</v>
      </c>
      <c r="AEF36">
        <v>1618</v>
      </c>
      <c r="AEG36">
        <v>186540</v>
      </c>
      <c r="AEH36">
        <v>179794</v>
      </c>
      <c r="AEI36">
        <v>29796</v>
      </c>
      <c r="AEJ36">
        <v>296732</v>
      </c>
      <c r="AEK36">
        <v>-87142</v>
      </c>
      <c r="AEL36">
        <v>105833</v>
      </c>
      <c r="AEM36">
        <v>19347</v>
      </c>
      <c r="AEN36">
        <v>3113</v>
      </c>
      <c r="AEO36">
        <v>184816</v>
      </c>
      <c r="AEP36">
        <v>57378</v>
      </c>
      <c r="AEQ36">
        <v>3458</v>
      </c>
      <c r="AER36">
        <v>1637</v>
      </c>
      <c r="AES36">
        <v>178757</v>
      </c>
      <c r="AET36">
        <v>120633</v>
      </c>
      <c r="AEU36">
        <v>24449</v>
      </c>
      <c r="AEV36">
        <v>219682</v>
      </c>
      <c r="AEW36">
        <v>-74600</v>
      </c>
      <c r="AEX36">
        <v>134118</v>
      </c>
      <c r="AEY36">
        <v>31839</v>
      </c>
      <c r="AEZ36">
        <v>4369</v>
      </c>
      <c r="AFA36">
        <v>278917</v>
      </c>
      <c r="AFB36">
        <v>58959</v>
      </c>
      <c r="AFC36">
        <v>5492</v>
      </c>
      <c r="AFD36">
        <v>274</v>
      </c>
      <c r="AFE36">
        <v>243025</v>
      </c>
      <c r="AFF36">
        <v>152619</v>
      </c>
      <c r="AFG36">
        <v>38982</v>
      </c>
      <c r="AFH36">
        <v>281461</v>
      </c>
      <c r="AFI36">
        <v>-89860</v>
      </c>
      <c r="AFJ36">
        <v>136878</v>
      </c>
      <c r="AFK36">
        <v>23464</v>
      </c>
      <c r="AFL36">
        <v>7754</v>
      </c>
      <c r="AFM36">
        <v>257385</v>
      </c>
      <c r="AFN36">
        <v>57710</v>
      </c>
      <c r="AFO36">
        <v>3452</v>
      </c>
      <c r="AFP36">
        <v>4071</v>
      </c>
      <c r="AFQ36">
        <v>226022</v>
      </c>
      <c r="AFR36">
        <v>131110</v>
      </c>
      <c r="AFS36">
        <v>33941</v>
      </c>
      <c r="AFT36">
        <v>254092</v>
      </c>
      <c r="AFU36">
        <v>-89041</v>
      </c>
      <c r="AFV36">
        <v>180840</v>
      </c>
      <c r="AFW36">
        <v>30454</v>
      </c>
      <c r="AFX36">
        <v>6761</v>
      </c>
      <c r="AFY36">
        <v>288924</v>
      </c>
      <c r="AFZ36">
        <v>73986</v>
      </c>
      <c r="AGA36">
        <v>7474</v>
      </c>
      <c r="AGB36">
        <v>206</v>
      </c>
      <c r="AGC36">
        <v>214974</v>
      </c>
      <c r="AGD36">
        <v>165588</v>
      </c>
      <c r="AGE36">
        <v>37981</v>
      </c>
      <c r="AGF36">
        <v>283456</v>
      </c>
      <c r="AGG36">
        <v>-79887</v>
      </c>
    </row>
    <row r="37" spans="1:865" x14ac:dyDescent="0.2">
      <c r="A37" t="s">
        <v>51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10258</v>
      </c>
      <c r="BK37">
        <v>18352</v>
      </c>
      <c r="BL37">
        <v>8949</v>
      </c>
      <c r="BM37">
        <v>2610</v>
      </c>
      <c r="BN37">
        <v>0</v>
      </c>
      <c r="BO37">
        <v>0</v>
      </c>
      <c r="BP37">
        <v>0</v>
      </c>
      <c r="BQ37">
        <v>0</v>
      </c>
      <c r="BR37">
        <v>10258</v>
      </c>
      <c r="BS37">
        <v>27301</v>
      </c>
      <c r="BT37">
        <v>2610</v>
      </c>
      <c r="BU37">
        <v>34949</v>
      </c>
      <c r="BV37">
        <v>0</v>
      </c>
      <c r="BW37">
        <v>0</v>
      </c>
      <c r="BX37">
        <v>0</v>
      </c>
      <c r="BY37">
        <v>0</v>
      </c>
      <c r="BZ37">
        <v>0</v>
      </c>
      <c r="CA37">
        <v>0</v>
      </c>
      <c r="CB37">
        <v>0</v>
      </c>
      <c r="CC37">
        <v>0</v>
      </c>
      <c r="CD37">
        <v>0</v>
      </c>
      <c r="CE37">
        <v>0</v>
      </c>
      <c r="CF37">
        <v>0</v>
      </c>
      <c r="CG37">
        <v>0</v>
      </c>
      <c r="CH37">
        <v>15668</v>
      </c>
      <c r="CI37">
        <v>10212</v>
      </c>
      <c r="CJ37">
        <v>8127</v>
      </c>
      <c r="CK37">
        <v>0</v>
      </c>
      <c r="CL37">
        <v>0</v>
      </c>
      <c r="CM37">
        <v>0</v>
      </c>
      <c r="CN37">
        <v>0</v>
      </c>
      <c r="CO37">
        <v>0</v>
      </c>
      <c r="CP37">
        <v>15668</v>
      </c>
      <c r="CQ37">
        <v>18339</v>
      </c>
      <c r="CR37">
        <v>0</v>
      </c>
      <c r="CS37">
        <v>34007</v>
      </c>
      <c r="CT37">
        <v>9931</v>
      </c>
      <c r="CU37">
        <v>14117</v>
      </c>
      <c r="CV37">
        <v>4506</v>
      </c>
      <c r="CW37">
        <v>0</v>
      </c>
      <c r="CX37">
        <v>0</v>
      </c>
      <c r="CY37">
        <v>0</v>
      </c>
      <c r="CZ37">
        <v>0</v>
      </c>
      <c r="DA37">
        <v>144</v>
      </c>
      <c r="DB37">
        <v>9931</v>
      </c>
      <c r="DC37">
        <v>18623</v>
      </c>
      <c r="DD37">
        <v>144</v>
      </c>
      <c r="DE37">
        <v>28410</v>
      </c>
      <c r="DF37">
        <v>18494</v>
      </c>
      <c r="DG37">
        <v>27028</v>
      </c>
      <c r="DH37">
        <v>5533</v>
      </c>
      <c r="DI37">
        <v>990</v>
      </c>
      <c r="DJ37">
        <v>0</v>
      </c>
      <c r="DK37">
        <v>0</v>
      </c>
      <c r="DL37">
        <v>0</v>
      </c>
      <c r="DM37">
        <v>93</v>
      </c>
      <c r="DN37">
        <v>18494</v>
      </c>
      <c r="DO37">
        <v>32561</v>
      </c>
      <c r="DP37">
        <v>1083</v>
      </c>
      <c r="DQ37">
        <v>49972</v>
      </c>
      <c r="DR37">
        <v>19113</v>
      </c>
      <c r="DS37">
        <v>41635</v>
      </c>
      <c r="DT37">
        <v>7880</v>
      </c>
      <c r="DU37">
        <v>1395</v>
      </c>
      <c r="DV37">
        <v>0</v>
      </c>
      <c r="DW37">
        <v>0</v>
      </c>
      <c r="DX37">
        <v>0</v>
      </c>
      <c r="DY37">
        <v>658</v>
      </c>
      <c r="DZ37">
        <v>19113</v>
      </c>
      <c r="EA37">
        <v>49515</v>
      </c>
      <c r="EB37">
        <v>2053</v>
      </c>
      <c r="EC37">
        <v>66575</v>
      </c>
      <c r="ED37">
        <v>12115</v>
      </c>
      <c r="EE37">
        <v>16379</v>
      </c>
      <c r="EF37">
        <v>5778</v>
      </c>
      <c r="EG37">
        <v>4922</v>
      </c>
      <c r="EH37">
        <v>70</v>
      </c>
      <c r="EI37">
        <v>42</v>
      </c>
      <c r="EJ37">
        <v>0</v>
      </c>
      <c r="EK37">
        <v>242</v>
      </c>
      <c r="EL37">
        <v>12185</v>
      </c>
      <c r="EM37">
        <v>22199</v>
      </c>
      <c r="EN37">
        <v>5164</v>
      </c>
      <c r="EO37">
        <v>29220</v>
      </c>
      <c r="EP37">
        <v>17252</v>
      </c>
      <c r="EQ37">
        <v>21196</v>
      </c>
      <c r="ER37">
        <v>5976</v>
      </c>
      <c r="ES37">
        <v>225</v>
      </c>
      <c r="ET37">
        <v>30</v>
      </c>
      <c r="EU37">
        <v>0</v>
      </c>
      <c r="EV37">
        <v>8</v>
      </c>
      <c r="EW37">
        <v>405</v>
      </c>
      <c r="EX37">
        <v>17282</v>
      </c>
      <c r="EY37">
        <v>27180</v>
      </c>
      <c r="EZ37">
        <v>630</v>
      </c>
      <c r="FA37">
        <v>43832</v>
      </c>
      <c r="FB37">
        <v>0</v>
      </c>
      <c r="FC37">
        <v>0</v>
      </c>
      <c r="FD37">
        <v>0</v>
      </c>
      <c r="FE37">
        <v>0</v>
      </c>
      <c r="FF37">
        <v>0</v>
      </c>
      <c r="FG37">
        <v>0</v>
      </c>
      <c r="FH37">
        <v>0</v>
      </c>
      <c r="FI37">
        <v>0</v>
      </c>
      <c r="FJ37">
        <v>0</v>
      </c>
      <c r="FK37">
        <v>0</v>
      </c>
      <c r="FL37">
        <v>0</v>
      </c>
      <c r="FM37">
        <v>0</v>
      </c>
      <c r="FN37">
        <v>36367</v>
      </c>
      <c r="FO37">
        <v>40051</v>
      </c>
      <c r="FP37">
        <v>31782</v>
      </c>
      <c r="FQ37">
        <v>2852</v>
      </c>
      <c r="FR37">
        <v>1784</v>
      </c>
      <c r="FS37">
        <v>284</v>
      </c>
      <c r="FT37">
        <v>55</v>
      </c>
      <c r="FU37">
        <v>64</v>
      </c>
      <c r="FV37">
        <v>38151</v>
      </c>
      <c r="FW37">
        <v>72172</v>
      </c>
      <c r="FX37">
        <v>2916</v>
      </c>
      <c r="FY37">
        <v>107407</v>
      </c>
      <c r="FZ37">
        <v>99267</v>
      </c>
      <c r="GA37">
        <v>39761</v>
      </c>
      <c r="GB37">
        <v>16041</v>
      </c>
      <c r="GC37">
        <v>1406</v>
      </c>
      <c r="GD37">
        <v>1277</v>
      </c>
      <c r="GE37">
        <v>0</v>
      </c>
      <c r="GF37">
        <v>59</v>
      </c>
      <c r="GG37">
        <v>635</v>
      </c>
      <c r="GH37">
        <v>100544</v>
      </c>
      <c r="GI37">
        <v>55861</v>
      </c>
      <c r="GJ37">
        <v>2041</v>
      </c>
      <c r="GK37">
        <v>154364</v>
      </c>
      <c r="GL37">
        <v>53672</v>
      </c>
      <c r="GM37">
        <v>30957</v>
      </c>
      <c r="GN37">
        <v>20574</v>
      </c>
      <c r="GO37">
        <v>2307</v>
      </c>
      <c r="GP37">
        <v>1383</v>
      </c>
      <c r="GQ37">
        <v>0</v>
      </c>
      <c r="GR37">
        <v>43</v>
      </c>
      <c r="GS37">
        <v>60</v>
      </c>
      <c r="GT37">
        <v>55055</v>
      </c>
      <c r="GU37">
        <v>51574</v>
      </c>
      <c r="GV37">
        <v>2367</v>
      </c>
      <c r="GW37">
        <v>104262</v>
      </c>
      <c r="GX37">
        <v>30836</v>
      </c>
      <c r="GY37">
        <v>37742</v>
      </c>
      <c r="GZ37">
        <v>21409</v>
      </c>
      <c r="HA37">
        <v>2178</v>
      </c>
      <c r="HB37">
        <v>1176</v>
      </c>
      <c r="HC37">
        <v>905</v>
      </c>
      <c r="HD37">
        <v>490</v>
      </c>
      <c r="HE37">
        <v>41</v>
      </c>
      <c r="HF37">
        <v>32012</v>
      </c>
      <c r="HG37">
        <v>60546</v>
      </c>
      <c r="HH37">
        <v>2219</v>
      </c>
      <c r="HI37">
        <v>90339</v>
      </c>
      <c r="HJ37">
        <v>42136</v>
      </c>
      <c r="HK37">
        <v>30306</v>
      </c>
      <c r="HL37">
        <v>19331</v>
      </c>
      <c r="HM37">
        <v>5590</v>
      </c>
      <c r="HN37">
        <v>0</v>
      </c>
      <c r="HO37">
        <v>0</v>
      </c>
      <c r="HP37">
        <v>0</v>
      </c>
      <c r="HQ37">
        <v>0</v>
      </c>
      <c r="HR37">
        <v>42136</v>
      </c>
      <c r="HS37">
        <v>49637</v>
      </c>
      <c r="HT37">
        <v>5590</v>
      </c>
      <c r="HU37">
        <v>86183</v>
      </c>
      <c r="HV37">
        <v>177021</v>
      </c>
      <c r="HW37">
        <v>40689</v>
      </c>
      <c r="HX37">
        <v>7505</v>
      </c>
      <c r="HY37">
        <v>7565</v>
      </c>
      <c r="HZ37">
        <v>714</v>
      </c>
      <c r="IA37">
        <v>0</v>
      </c>
      <c r="IB37">
        <v>0</v>
      </c>
      <c r="IC37">
        <v>3768</v>
      </c>
      <c r="ID37">
        <v>177735</v>
      </c>
      <c r="IE37">
        <v>48194</v>
      </c>
      <c r="IF37">
        <v>11333</v>
      </c>
      <c r="IG37">
        <v>214596</v>
      </c>
      <c r="IH37">
        <v>37147</v>
      </c>
      <c r="II37">
        <v>45770</v>
      </c>
      <c r="IJ37">
        <v>10040</v>
      </c>
      <c r="IK37">
        <v>10425</v>
      </c>
      <c r="IL37">
        <v>1807</v>
      </c>
      <c r="IM37">
        <v>648</v>
      </c>
      <c r="IN37">
        <v>156</v>
      </c>
      <c r="IO37">
        <v>0</v>
      </c>
      <c r="IP37">
        <v>38954</v>
      </c>
      <c r="IQ37">
        <v>56614</v>
      </c>
      <c r="IR37">
        <v>10425</v>
      </c>
      <c r="IS37">
        <v>85143</v>
      </c>
      <c r="IT37">
        <v>23061</v>
      </c>
      <c r="IU37">
        <v>39476</v>
      </c>
      <c r="IV37">
        <v>19627</v>
      </c>
      <c r="IW37">
        <v>5666</v>
      </c>
      <c r="IX37">
        <v>376</v>
      </c>
      <c r="IY37">
        <v>0</v>
      </c>
      <c r="IZ37">
        <v>0</v>
      </c>
      <c r="JA37">
        <v>0</v>
      </c>
      <c r="JB37">
        <v>23437</v>
      </c>
      <c r="JC37">
        <v>59103</v>
      </c>
      <c r="JD37">
        <v>5666</v>
      </c>
      <c r="JE37">
        <v>76874</v>
      </c>
      <c r="JF37">
        <v>39294</v>
      </c>
      <c r="JG37">
        <v>55823</v>
      </c>
      <c r="JH37">
        <v>29863</v>
      </c>
      <c r="JI37">
        <v>2519</v>
      </c>
      <c r="JJ37">
        <v>170</v>
      </c>
      <c r="JK37">
        <v>0</v>
      </c>
      <c r="JL37">
        <v>0</v>
      </c>
      <c r="JM37">
        <v>0</v>
      </c>
      <c r="JN37">
        <v>39464</v>
      </c>
      <c r="JO37">
        <v>85686</v>
      </c>
      <c r="JP37">
        <v>2519</v>
      </c>
      <c r="JQ37">
        <v>122631</v>
      </c>
      <c r="JR37">
        <v>40978</v>
      </c>
      <c r="JS37">
        <v>76759</v>
      </c>
      <c r="JT37">
        <v>29222</v>
      </c>
      <c r="JU37">
        <v>2551</v>
      </c>
      <c r="JV37">
        <v>386</v>
      </c>
      <c r="JW37">
        <v>344</v>
      </c>
      <c r="JX37">
        <v>12</v>
      </c>
      <c r="JY37">
        <v>0</v>
      </c>
      <c r="JZ37">
        <v>41364</v>
      </c>
      <c r="KA37">
        <v>106337</v>
      </c>
      <c r="KB37">
        <v>2551</v>
      </c>
      <c r="KC37">
        <v>145150</v>
      </c>
      <c r="KD37">
        <v>57331</v>
      </c>
      <c r="KE37">
        <v>72482</v>
      </c>
      <c r="KF37">
        <v>23825</v>
      </c>
      <c r="KG37">
        <v>14203</v>
      </c>
      <c r="KH37">
        <v>1037</v>
      </c>
      <c r="KI37">
        <v>0</v>
      </c>
      <c r="KJ37">
        <v>0</v>
      </c>
      <c r="KK37">
        <v>2658</v>
      </c>
      <c r="KL37">
        <v>58368</v>
      </c>
      <c r="KM37">
        <v>96307</v>
      </c>
      <c r="KN37">
        <v>16861</v>
      </c>
      <c r="KO37">
        <v>137814</v>
      </c>
      <c r="KP37">
        <v>52044</v>
      </c>
      <c r="KQ37">
        <v>84990</v>
      </c>
      <c r="KR37">
        <v>22296</v>
      </c>
      <c r="KS37">
        <v>10512</v>
      </c>
      <c r="KT37">
        <v>182</v>
      </c>
      <c r="KU37">
        <v>0</v>
      </c>
      <c r="KV37">
        <v>0</v>
      </c>
      <c r="KW37">
        <v>274</v>
      </c>
      <c r="KX37">
        <v>52226</v>
      </c>
      <c r="KY37">
        <v>107286</v>
      </c>
      <c r="KZ37">
        <v>10786</v>
      </c>
      <c r="LA37">
        <v>148726</v>
      </c>
      <c r="LB37">
        <v>101894</v>
      </c>
      <c r="LC37">
        <v>103637</v>
      </c>
      <c r="LD37">
        <v>26014</v>
      </c>
      <c r="LE37">
        <v>4237</v>
      </c>
      <c r="LF37">
        <v>3786</v>
      </c>
      <c r="LG37">
        <v>3895</v>
      </c>
      <c r="LH37">
        <v>377</v>
      </c>
      <c r="LI37">
        <v>192</v>
      </c>
      <c r="LJ37">
        <v>105680</v>
      </c>
      <c r="LK37">
        <v>133923</v>
      </c>
      <c r="LL37">
        <v>4429</v>
      </c>
      <c r="LM37">
        <v>235174</v>
      </c>
      <c r="LN37">
        <v>50072</v>
      </c>
      <c r="LO37">
        <v>50309</v>
      </c>
      <c r="LP37">
        <v>21086</v>
      </c>
      <c r="LQ37">
        <v>604</v>
      </c>
      <c r="LR37">
        <v>0</v>
      </c>
      <c r="LS37">
        <v>0</v>
      </c>
      <c r="LT37">
        <v>0</v>
      </c>
      <c r="LU37">
        <v>326</v>
      </c>
      <c r="LV37">
        <v>50072</v>
      </c>
      <c r="LW37">
        <v>71395</v>
      </c>
      <c r="LX37">
        <v>930</v>
      </c>
      <c r="LY37">
        <v>120537</v>
      </c>
      <c r="LZ37">
        <v>40868</v>
      </c>
      <c r="MA37">
        <v>59541</v>
      </c>
      <c r="MB37">
        <v>22296</v>
      </c>
      <c r="MC37">
        <v>4803</v>
      </c>
      <c r="MD37">
        <v>1153</v>
      </c>
      <c r="ME37">
        <v>783</v>
      </c>
      <c r="MF37">
        <v>39</v>
      </c>
      <c r="MG37">
        <v>2466</v>
      </c>
      <c r="MH37">
        <v>42021</v>
      </c>
      <c r="MI37">
        <v>82659</v>
      </c>
      <c r="MJ37">
        <v>7269</v>
      </c>
      <c r="MK37">
        <v>117411</v>
      </c>
      <c r="ML37">
        <v>66117</v>
      </c>
      <c r="MM37">
        <v>94270</v>
      </c>
      <c r="MN37">
        <v>36248</v>
      </c>
      <c r="MO37">
        <v>7971</v>
      </c>
      <c r="MP37">
        <v>335</v>
      </c>
      <c r="MQ37">
        <v>318</v>
      </c>
      <c r="MR37">
        <v>0</v>
      </c>
      <c r="MS37">
        <v>65</v>
      </c>
      <c r="MT37">
        <v>66452</v>
      </c>
      <c r="MU37">
        <v>130836</v>
      </c>
      <c r="MV37">
        <v>8036</v>
      </c>
      <c r="MW37">
        <v>189252</v>
      </c>
      <c r="MX37">
        <v>69897</v>
      </c>
      <c r="MY37">
        <v>91495</v>
      </c>
      <c r="MZ37">
        <v>30506</v>
      </c>
      <c r="NA37">
        <v>5516</v>
      </c>
      <c r="NB37">
        <v>295</v>
      </c>
      <c r="NC37">
        <v>0</v>
      </c>
      <c r="ND37">
        <v>0</v>
      </c>
      <c r="NE37">
        <v>0</v>
      </c>
      <c r="NF37">
        <v>70192</v>
      </c>
      <c r="NG37">
        <v>122001</v>
      </c>
      <c r="NH37">
        <v>5516</v>
      </c>
      <c r="NI37">
        <v>186677</v>
      </c>
      <c r="NJ37">
        <v>55240</v>
      </c>
      <c r="NK37">
        <v>72562</v>
      </c>
      <c r="NL37">
        <v>14340</v>
      </c>
      <c r="NM37">
        <v>7860</v>
      </c>
      <c r="NN37">
        <v>5119</v>
      </c>
      <c r="NO37">
        <v>0</v>
      </c>
      <c r="NP37">
        <v>0</v>
      </c>
      <c r="NQ37">
        <v>17</v>
      </c>
      <c r="NR37">
        <v>60359</v>
      </c>
      <c r="NS37">
        <v>86902</v>
      </c>
      <c r="NT37">
        <v>7877</v>
      </c>
      <c r="NU37">
        <v>139384</v>
      </c>
      <c r="NV37">
        <v>61522</v>
      </c>
      <c r="NW37">
        <v>41669</v>
      </c>
      <c r="NX37">
        <v>17845</v>
      </c>
      <c r="NY37">
        <v>6386</v>
      </c>
      <c r="NZ37">
        <v>241</v>
      </c>
      <c r="OA37">
        <v>0</v>
      </c>
      <c r="OB37">
        <v>0</v>
      </c>
      <c r="OC37">
        <v>122</v>
      </c>
      <c r="OD37">
        <v>61763</v>
      </c>
      <c r="OE37">
        <v>59514</v>
      </c>
      <c r="OF37">
        <v>6508</v>
      </c>
      <c r="OG37">
        <v>114769</v>
      </c>
      <c r="OH37">
        <v>50965</v>
      </c>
      <c r="OI37">
        <v>52251</v>
      </c>
      <c r="OJ37">
        <v>17060</v>
      </c>
      <c r="OK37">
        <v>5353</v>
      </c>
      <c r="OL37">
        <v>0</v>
      </c>
      <c r="OM37">
        <v>0</v>
      </c>
      <c r="ON37">
        <v>0</v>
      </c>
      <c r="OO37">
        <v>478</v>
      </c>
      <c r="OP37">
        <v>50965</v>
      </c>
      <c r="OQ37">
        <v>69311</v>
      </c>
      <c r="OR37">
        <v>5831</v>
      </c>
      <c r="OS37">
        <v>114445</v>
      </c>
      <c r="OT37">
        <v>39543</v>
      </c>
      <c r="OU37">
        <v>71923</v>
      </c>
      <c r="OV37">
        <v>18798</v>
      </c>
      <c r="OW37">
        <v>815</v>
      </c>
      <c r="OX37">
        <v>0</v>
      </c>
      <c r="OY37">
        <v>0</v>
      </c>
      <c r="OZ37">
        <v>0</v>
      </c>
      <c r="PA37">
        <v>0</v>
      </c>
      <c r="PB37">
        <v>39543</v>
      </c>
      <c r="PC37">
        <v>90721</v>
      </c>
      <c r="PD37">
        <v>815</v>
      </c>
      <c r="PE37">
        <v>129449</v>
      </c>
      <c r="PF37">
        <v>49806</v>
      </c>
      <c r="PG37">
        <v>86411</v>
      </c>
      <c r="PH37">
        <v>18307</v>
      </c>
      <c r="PI37">
        <v>7495</v>
      </c>
      <c r="PJ37">
        <v>9486</v>
      </c>
      <c r="PK37">
        <v>0</v>
      </c>
      <c r="PL37">
        <v>0</v>
      </c>
      <c r="PM37">
        <v>77</v>
      </c>
      <c r="PN37">
        <v>59292</v>
      </c>
      <c r="PO37">
        <v>104718</v>
      </c>
      <c r="PP37">
        <v>7572</v>
      </c>
      <c r="PQ37">
        <v>156438</v>
      </c>
      <c r="PR37">
        <v>64455</v>
      </c>
      <c r="PS37">
        <v>85441</v>
      </c>
      <c r="PT37">
        <v>20433</v>
      </c>
      <c r="PU37">
        <v>25426</v>
      </c>
      <c r="PV37">
        <v>1766</v>
      </c>
      <c r="PW37">
        <v>0</v>
      </c>
      <c r="PX37">
        <v>0</v>
      </c>
      <c r="PY37">
        <v>1321</v>
      </c>
      <c r="PZ37">
        <v>66221</v>
      </c>
      <c r="QA37">
        <v>105874</v>
      </c>
      <c r="QB37">
        <v>26747</v>
      </c>
      <c r="QC37">
        <v>145348</v>
      </c>
      <c r="QD37">
        <v>79171</v>
      </c>
      <c r="QE37">
        <v>89130</v>
      </c>
      <c r="QF37">
        <v>19422</v>
      </c>
      <c r="QG37">
        <v>12409</v>
      </c>
      <c r="QH37">
        <v>10811</v>
      </c>
      <c r="QI37">
        <v>0</v>
      </c>
      <c r="QJ37">
        <v>0</v>
      </c>
      <c r="QK37">
        <v>532</v>
      </c>
      <c r="QL37">
        <v>89982</v>
      </c>
      <c r="QM37">
        <v>108552</v>
      </c>
      <c r="QN37">
        <v>12941</v>
      </c>
      <c r="QO37">
        <v>185593</v>
      </c>
      <c r="QP37">
        <v>79027</v>
      </c>
      <c r="QQ37">
        <v>100616</v>
      </c>
      <c r="QR37">
        <v>22523</v>
      </c>
      <c r="QS37">
        <v>2122</v>
      </c>
      <c r="QT37">
        <v>306</v>
      </c>
      <c r="QU37">
        <v>0</v>
      </c>
      <c r="QV37">
        <v>0</v>
      </c>
      <c r="QW37">
        <v>5067</v>
      </c>
      <c r="QX37">
        <v>79333</v>
      </c>
      <c r="QY37">
        <v>123139</v>
      </c>
      <c r="QZ37">
        <v>7189</v>
      </c>
      <c r="RA37">
        <v>195283</v>
      </c>
      <c r="RB37">
        <v>58851</v>
      </c>
      <c r="RC37">
        <v>84568</v>
      </c>
      <c r="RD37">
        <v>22822</v>
      </c>
      <c r="RE37">
        <v>901</v>
      </c>
      <c r="RF37">
        <v>36</v>
      </c>
      <c r="RG37">
        <v>0</v>
      </c>
      <c r="RH37">
        <v>0</v>
      </c>
      <c r="RI37">
        <v>702</v>
      </c>
      <c r="RJ37">
        <v>58887</v>
      </c>
      <c r="RK37">
        <v>107390</v>
      </c>
      <c r="RL37">
        <v>1603</v>
      </c>
      <c r="RM37">
        <v>164674</v>
      </c>
      <c r="RN37">
        <v>64493</v>
      </c>
      <c r="RO37">
        <v>89246</v>
      </c>
      <c r="RP37">
        <v>29377</v>
      </c>
      <c r="RQ37">
        <v>278</v>
      </c>
      <c r="RR37">
        <v>23137</v>
      </c>
      <c r="RS37">
        <v>0</v>
      </c>
      <c r="RT37">
        <v>0</v>
      </c>
      <c r="RU37">
        <v>1969</v>
      </c>
      <c r="RV37">
        <v>87630</v>
      </c>
      <c r="RW37">
        <v>118623</v>
      </c>
      <c r="RX37">
        <v>2247</v>
      </c>
      <c r="RY37">
        <v>204006</v>
      </c>
      <c r="RZ37">
        <v>117031</v>
      </c>
      <c r="SA37">
        <v>153734</v>
      </c>
      <c r="SB37">
        <v>37032</v>
      </c>
      <c r="SC37">
        <v>3279</v>
      </c>
      <c r="SD37">
        <v>12531</v>
      </c>
      <c r="SE37">
        <v>0</v>
      </c>
      <c r="SF37">
        <v>0</v>
      </c>
      <c r="SG37">
        <v>2061</v>
      </c>
      <c r="SH37">
        <v>129562</v>
      </c>
      <c r="SI37">
        <v>190766</v>
      </c>
      <c r="SJ37">
        <v>5340</v>
      </c>
      <c r="SK37">
        <v>314988</v>
      </c>
      <c r="SL37">
        <v>138735</v>
      </c>
      <c r="SM37">
        <v>190049</v>
      </c>
      <c r="SN37">
        <v>51395</v>
      </c>
      <c r="SO37">
        <v>878</v>
      </c>
      <c r="SP37">
        <v>36334</v>
      </c>
      <c r="SQ37">
        <v>0</v>
      </c>
      <c r="SR37">
        <v>133</v>
      </c>
      <c r="SS37">
        <v>0</v>
      </c>
      <c r="ST37">
        <v>175069</v>
      </c>
      <c r="SU37">
        <v>241577</v>
      </c>
      <c r="SV37">
        <v>878</v>
      </c>
      <c r="SW37">
        <v>415768</v>
      </c>
      <c r="SX37">
        <v>187644</v>
      </c>
      <c r="SY37">
        <v>184084</v>
      </c>
      <c r="SZ37">
        <v>45187</v>
      </c>
      <c r="TA37">
        <v>3861</v>
      </c>
      <c r="TB37">
        <v>42426</v>
      </c>
      <c r="TC37">
        <v>0</v>
      </c>
      <c r="TD37">
        <v>0</v>
      </c>
      <c r="TE37">
        <v>0</v>
      </c>
      <c r="TF37">
        <v>230070</v>
      </c>
      <c r="TG37">
        <v>229271</v>
      </c>
      <c r="TH37">
        <v>3861</v>
      </c>
      <c r="TI37">
        <v>455480</v>
      </c>
      <c r="TJ37">
        <v>124289</v>
      </c>
      <c r="TK37">
        <v>169288</v>
      </c>
      <c r="TL37">
        <v>45724</v>
      </c>
      <c r="TM37">
        <v>2558</v>
      </c>
      <c r="TN37">
        <v>12171</v>
      </c>
      <c r="TO37">
        <v>1047</v>
      </c>
      <c r="TP37">
        <v>0</v>
      </c>
      <c r="TQ37">
        <v>6</v>
      </c>
      <c r="TR37">
        <v>136460</v>
      </c>
      <c r="TS37">
        <v>216059</v>
      </c>
      <c r="TT37">
        <v>2564</v>
      </c>
      <c r="TU37">
        <v>349955</v>
      </c>
      <c r="TV37">
        <v>91743</v>
      </c>
      <c r="TW37">
        <v>79171</v>
      </c>
      <c r="TX37">
        <v>25157</v>
      </c>
      <c r="TY37">
        <v>808</v>
      </c>
      <c r="TZ37">
        <v>25690</v>
      </c>
      <c r="UA37">
        <v>0</v>
      </c>
      <c r="UB37">
        <v>0</v>
      </c>
      <c r="UC37">
        <v>0</v>
      </c>
      <c r="UD37">
        <v>117433</v>
      </c>
      <c r="UE37">
        <v>104328</v>
      </c>
      <c r="UF37">
        <v>808</v>
      </c>
      <c r="UG37">
        <v>220953</v>
      </c>
      <c r="UH37">
        <v>66657</v>
      </c>
      <c r="UI37">
        <v>82243</v>
      </c>
      <c r="UJ37">
        <v>20683</v>
      </c>
      <c r="UK37">
        <v>5669</v>
      </c>
      <c r="UL37">
        <v>23962</v>
      </c>
      <c r="UM37">
        <v>54</v>
      </c>
      <c r="UN37">
        <v>0</v>
      </c>
      <c r="UO37">
        <v>8489</v>
      </c>
      <c r="UP37">
        <v>90619</v>
      </c>
      <c r="UQ37">
        <v>102980</v>
      </c>
      <c r="UR37">
        <v>14158</v>
      </c>
      <c r="US37">
        <v>179441</v>
      </c>
      <c r="UT37">
        <v>144904</v>
      </c>
      <c r="UU37">
        <v>137339</v>
      </c>
      <c r="UV37">
        <v>54750</v>
      </c>
      <c r="UW37">
        <v>1582</v>
      </c>
      <c r="UX37">
        <v>22428</v>
      </c>
      <c r="UY37">
        <v>0</v>
      </c>
      <c r="UZ37">
        <v>0</v>
      </c>
      <c r="VA37">
        <v>0</v>
      </c>
      <c r="VB37">
        <v>167332</v>
      </c>
      <c r="VC37">
        <v>192089</v>
      </c>
      <c r="VD37">
        <v>1582</v>
      </c>
      <c r="VE37">
        <v>357839</v>
      </c>
      <c r="VF37">
        <v>135795</v>
      </c>
      <c r="VG37">
        <v>133065</v>
      </c>
      <c r="VH37">
        <v>56942</v>
      </c>
      <c r="VI37">
        <v>2762</v>
      </c>
      <c r="VJ37">
        <v>18312</v>
      </c>
      <c r="VK37">
        <v>1235</v>
      </c>
      <c r="VL37">
        <v>0</v>
      </c>
      <c r="VM37">
        <v>2993</v>
      </c>
      <c r="VN37">
        <v>154107</v>
      </c>
      <c r="VO37">
        <v>191242</v>
      </c>
      <c r="VP37">
        <v>5755</v>
      </c>
      <c r="VQ37">
        <v>339594</v>
      </c>
      <c r="VR37">
        <v>171035</v>
      </c>
      <c r="VS37">
        <v>125700</v>
      </c>
      <c r="VT37">
        <v>49677</v>
      </c>
      <c r="VU37">
        <v>4525</v>
      </c>
      <c r="VV37">
        <v>5019</v>
      </c>
      <c r="VW37">
        <v>277</v>
      </c>
      <c r="VX37">
        <v>0</v>
      </c>
      <c r="VY37">
        <v>6672</v>
      </c>
      <c r="VZ37">
        <v>176054</v>
      </c>
      <c r="WA37">
        <v>175654</v>
      </c>
      <c r="WB37">
        <v>11197</v>
      </c>
      <c r="WC37">
        <v>340511</v>
      </c>
      <c r="WD37">
        <v>93358</v>
      </c>
      <c r="WE37">
        <v>60837</v>
      </c>
      <c r="WF37">
        <v>24451</v>
      </c>
      <c r="WG37">
        <v>6328</v>
      </c>
      <c r="WH37">
        <v>5998</v>
      </c>
      <c r="WI37">
        <v>0</v>
      </c>
      <c r="WJ37">
        <v>0</v>
      </c>
      <c r="WK37">
        <v>3950</v>
      </c>
      <c r="WL37">
        <v>99356</v>
      </c>
      <c r="WM37">
        <v>85288</v>
      </c>
      <c r="WN37">
        <v>10278</v>
      </c>
      <c r="WO37">
        <v>174366</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25169</v>
      </c>
      <c r="AAU37">
        <v>4826</v>
      </c>
      <c r="AAV37">
        <v>755</v>
      </c>
      <c r="AAW37">
        <v>47698</v>
      </c>
      <c r="AAX37">
        <v>5962</v>
      </c>
      <c r="AAY37">
        <v>1622</v>
      </c>
      <c r="AAZ37">
        <v>6</v>
      </c>
      <c r="ABA37">
        <v>25028</v>
      </c>
      <c r="ABB37">
        <v>0</v>
      </c>
      <c r="ABC37">
        <v>0</v>
      </c>
      <c r="ABD37">
        <v>0</v>
      </c>
      <c r="ABE37">
        <v>0</v>
      </c>
      <c r="ABF37">
        <v>190505</v>
      </c>
      <c r="ABG37">
        <v>72400</v>
      </c>
      <c r="ABH37">
        <v>4422</v>
      </c>
      <c r="ABI37">
        <v>285564</v>
      </c>
      <c r="ABJ37">
        <v>83072</v>
      </c>
      <c r="ABK37">
        <v>1027</v>
      </c>
      <c r="ABL37">
        <v>110</v>
      </c>
      <c r="ABM37">
        <v>138303</v>
      </c>
      <c r="ABN37">
        <v>183467</v>
      </c>
      <c r="ABO37">
        <v>0</v>
      </c>
      <c r="ABP37">
        <v>0</v>
      </c>
      <c r="ABQ37">
        <v>183467</v>
      </c>
      <c r="ABR37">
        <v>81979</v>
      </c>
      <c r="ABS37">
        <v>19905</v>
      </c>
      <c r="ABT37">
        <v>5881</v>
      </c>
      <c r="ABU37">
        <v>295792</v>
      </c>
      <c r="ABV37">
        <v>22969</v>
      </c>
      <c r="ABW37">
        <v>801</v>
      </c>
      <c r="ABX37">
        <v>408</v>
      </c>
      <c r="ABY37">
        <v>186387</v>
      </c>
      <c r="ABZ37">
        <v>0</v>
      </c>
      <c r="ACA37">
        <v>0</v>
      </c>
      <c r="ACB37">
        <v>0</v>
      </c>
      <c r="ACC37">
        <v>0</v>
      </c>
      <c r="ACD37">
        <v>265818</v>
      </c>
      <c r="ACE37">
        <v>67812</v>
      </c>
      <c r="ACF37">
        <v>28105</v>
      </c>
      <c r="ACG37">
        <v>545233</v>
      </c>
      <c r="ACH37">
        <v>89563</v>
      </c>
      <c r="ACI37">
        <v>3662</v>
      </c>
      <c r="ACJ37">
        <v>224</v>
      </c>
      <c r="ACK37">
        <v>256437</v>
      </c>
      <c r="ACL37">
        <v>0</v>
      </c>
      <c r="ACM37">
        <v>0</v>
      </c>
      <c r="ACN37">
        <v>0</v>
      </c>
      <c r="ACO37">
        <v>0</v>
      </c>
      <c r="ACP37">
        <v>51008</v>
      </c>
      <c r="ACQ37">
        <v>6381</v>
      </c>
      <c r="ACR37">
        <v>688</v>
      </c>
      <c r="ACS37">
        <v>760828</v>
      </c>
      <c r="ACT37">
        <v>11589</v>
      </c>
      <c r="ACU37">
        <v>294</v>
      </c>
      <c r="ACV37">
        <v>57</v>
      </c>
      <c r="ACW37">
        <v>245027</v>
      </c>
      <c r="ACX37">
        <v>39759</v>
      </c>
      <c r="ACY37">
        <v>0</v>
      </c>
      <c r="ACZ37">
        <v>0</v>
      </c>
      <c r="ADA37">
        <v>39759</v>
      </c>
      <c r="ADB37">
        <v>0</v>
      </c>
      <c r="ADC37">
        <v>0</v>
      </c>
      <c r="ADD37">
        <v>0</v>
      </c>
      <c r="ADE37">
        <v>25407</v>
      </c>
      <c r="ADF37">
        <v>0</v>
      </c>
      <c r="ADG37">
        <v>0</v>
      </c>
      <c r="ADH37">
        <v>0</v>
      </c>
      <c r="ADI37">
        <v>17049</v>
      </c>
      <c r="ADJ37">
        <v>0</v>
      </c>
      <c r="ADK37">
        <v>0</v>
      </c>
      <c r="ADL37">
        <v>0</v>
      </c>
      <c r="ADM37">
        <v>0</v>
      </c>
      <c r="ADN37">
        <v>1384</v>
      </c>
      <c r="ADO37">
        <v>0</v>
      </c>
      <c r="ADP37">
        <v>0</v>
      </c>
      <c r="ADQ37">
        <v>4624</v>
      </c>
      <c r="ADR37">
        <v>0</v>
      </c>
      <c r="ADS37">
        <v>0</v>
      </c>
      <c r="ADT37">
        <v>0</v>
      </c>
      <c r="ADU37">
        <v>16774</v>
      </c>
      <c r="ADV37">
        <v>1384</v>
      </c>
      <c r="ADW37">
        <v>0</v>
      </c>
      <c r="ADX37">
        <v>0</v>
      </c>
      <c r="ADY37">
        <v>1384</v>
      </c>
      <c r="ADZ37">
        <v>1674</v>
      </c>
      <c r="AEA37">
        <v>0</v>
      </c>
      <c r="AEB37">
        <v>0</v>
      </c>
      <c r="AEC37">
        <v>1525</v>
      </c>
      <c r="AED37">
        <v>0</v>
      </c>
      <c r="AEE37">
        <v>0</v>
      </c>
      <c r="AEF37">
        <v>0</v>
      </c>
      <c r="AEG37">
        <v>0</v>
      </c>
      <c r="AEH37">
        <v>1674</v>
      </c>
      <c r="AEI37">
        <v>0</v>
      </c>
      <c r="AEJ37">
        <v>0</v>
      </c>
      <c r="AEK37">
        <v>1674</v>
      </c>
      <c r="AEL37">
        <v>764</v>
      </c>
      <c r="AEM37">
        <v>0</v>
      </c>
      <c r="AEN37">
        <v>0</v>
      </c>
      <c r="AEO37">
        <v>0</v>
      </c>
      <c r="AEP37">
        <v>0</v>
      </c>
      <c r="AEQ37">
        <v>0</v>
      </c>
      <c r="AER37">
        <v>0</v>
      </c>
      <c r="AES37">
        <v>572</v>
      </c>
      <c r="AET37">
        <v>764</v>
      </c>
      <c r="AEU37">
        <v>0</v>
      </c>
      <c r="AEV37">
        <v>0</v>
      </c>
      <c r="AEW37">
        <v>764</v>
      </c>
      <c r="AEX37">
        <v>3329</v>
      </c>
      <c r="AEY37">
        <v>0</v>
      </c>
      <c r="AEZ37">
        <v>0</v>
      </c>
      <c r="AFA37">
        <v>0</v>
      </c>
      <c r="AFB37">
        <v>0</v>
      </c>
      <c r="AFC37">
        <v>0</v>
      </c>
      <c r="AFD37">
        <v>0</v>
      </c>
      <c r="AFE37">
        <v>0</v>
      </c>
      <c r="AFF37">
        <v>3329</v>
      </c>
      <c r="AFG37">
        <v>0</v>
      </c>
      <c r="AFH37">
        <v>0</v>
      </c>
      <c r="AFI37">
        <v>3329</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row>
    <row r="38" spans="1:865" s="26" customFormat="1" x14ac:dyDescent="0.2">
      <c r="A38" s="26" t="s">
        <v>52</v>
      </c>
      <c r="B38" s="26">
        <v>0</v>
      </c>
      <c r="C38" s="26">
        <v>0</v>
      </c>
      <c r="D38" s="26">
        <v>0</v>
      </c>
      <c r="E38" s="26">
        <v>0</v>
      </c>
      <c r="F38" s="26">
        <v>0</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v>
      </c>
      <c r="AI38" s="26">
        <v>0</v>
      </c>
      <c r="AJ38" s="26">
        <v>0</v>
      </c>
      <c r="AK38" s="26">
        <v>0</v>
      </c>
      <c r="AL38" s="26">
        <v>0</v>
      </c>
      <c r="AM38" s="26">
        <v>0</v>
      </c>
      <c r="AN38" s="26">
        <v>0</v>
      </c>
      <c r="AO38" s="26">
        <v>0</v>
      </c>
      <c r="AP38" s="26">
        <v>0</v>
      </c>
      <c r="AQ38" s="26">
        <v>0</v>
      </c>
      <c r="AR38" s="26">
        <v>0</v>
      </c>
      <c r="AS38" s="26">
        <v>0</v>
      </c>
      <c r="AT38" s="26">
        <v>0</v>
      </c>
      <c r="AU38" s="26">
        <v>0</v>
      </c>
      <c r="AV38" s="26">
        <v>0</v>
      </c>
      <c r="AW38" s="26">
        <v>0</v>
      </c>
      <c r="AX38" s="26">
        <v>0</v>
      </c>
      <c r="AY38" s="26">
        <v>0</v>
      </c>
      <c r="AZ38" s="26">
        <v>0</v>
      </c>
      <c r="BA38" s="26">
        <v>0</v>
      </c>
      <c r="BB38" s="26">
        <v>0</v>
      </c>
      <c r="BC38" s="26">
        <v>0</v>
      </c>
      <c r="BD38" s="26">
        <v>0</v>
      </c>
      <c r="BE38" s="26">
        <v>0</v>
      </c>
      <c r="BF38" s="26">
        <v>0</v>
      </c>
      <c r="BG38" s="26">
        <v>0</v>
      </c>
      <c r="BH38" s="26">
        <v>0</v>
      </c>
      <c r="BI38" s="26">
        <v>0</v>
      </c>
      <c r="BJ38" s="26">
        <v>0</v>
      </c>
      <c r="BK38" s="26">
        <v>0</v>
      </c>
      <c r="BL38" s="26">
        <v>0</v>
      </c>
      <c r="BM38" s="26">
        <v>0</v>
      </c>
      <c r="BN38" s="26">
        <v>0</v>
      </c>
      <c r="BO38" s="26">
        <v>0</v>
      </c>
      <c r="BP38" s="26">
        <v>0</v>
      </c>
      <c r="BQ38" s="26">
        <v>0</v>
      </c>
      <c r="BR38" s="26">
        <v>0</v>
      </c>
      <c r="BS38" s="26">
        <v>0</v>
      </c>
      <c r="BT38" s="26">
        <v>0</v>
      </c>
      <c r="BU38" s="26">
        <v>0</v>
      </c>
      <c r="BV38" s="26">
        <v>0</v>
      </c>
      <c r="BW38" s="26">
        <v>0</v>
      </c>
      <c r="BX38" s="26">
        <v>0</v>
      </c>
      <c r="BY38" s="26">
        <v>0</v>
      </c>
      <c r="BZ38" s="26">
        <v>0</v>
      </c>
      <c r="CA38" s="26">
        <v>0</v>
      </c>
      <c r="CB38" s="26">
        <v>0</v>
      </c>
      <c r="CC38" s="26">
        <v>0</v>
      </c>
      <c r="CD38" s="26">
        <v>0</v>
      </c>
      <c r="CE38" s="26">
        <v>0</v>
      </c>
      <c r="CF38" s="26">
        <v>0</v>
      </c>
      <c r="CG38" s="26">
        <v>0</v>
      </c>
      <c r="CH38" s="26">
        <v>0</v>
      </c>
      <c r="CI38" s="26">
        <v>0</v>
      </c>
      <c r="CJ38" s="26">
        <v>0</v>
      </c>
      <c r="CK38" s="26">
        <v>0</v>
      </c>
      <c r="CL38" s="26">
        <v>0</v>
      </c>
      <c r="CM38" s="26">
        <v>0</v>
      </c>
      <c r="CN38" s="26">
        <v>0</v>
      </c>
      <c r="CO38" s="26">
        <v>0</v>
      </c>
      <c r="CP38" s="26">
        <v>0</v>
      </c>
      <c r="CQ38" s="26">
        <v>0</v>
      </c>
      <c r="CR38" s="26">
        <v>0</v>
      </c>
      <c r="CS38" s="26">
        <v>0</v>
      </c>
      <c r="CT38" s="26">
        <v>0</v>
      </c>
      <c r="CU38" s="26">
        <v>0</v>
      </c>
      <c r="CV38" s="26">
        <v>0</v>
      </c>
      <c r="CW38" s="26">
        <v>0</v>
      </c>
      <c r="CX38" s="26">
        <v>0</v>
      </c>
      <c r="CY38" s="26">
        <v>0</v>
      </c>
      <c r="CZ38" s="26">
        <v>0</v>
      </c>
      <c r="DA38" s="26">
        <v>0</v>
      </c>
      <c r="DB38" s="26">
        <v>0</v>
      </c>
      <c r="DC38" s="26">
        <v>0</v>
      </c>
      <c r="DD38" s="26">
        <v>0</v>
      </c>
      <c r="DE38" s="26">
        <v>0</v>
      </c>
      <c r="DF38" s="26">
        <v>0</v>
      </c>
      <c r="DG38" s="26">
        <v>0</v>
      </c>
      <c r="DH38" s="26">
        <v>0</v>
      </c>
      <c r="DI38" s="26">
        <v>0</v>
      </c>
      <c r="DJ38" s="26">
        <v>0</v>
      </c>
      <c r="DK38" s="26">
        <v>0</v>
      </c>
      <c r="DL38" s="26">
        <v>0</v>
      </c>
      <c r="DM38" s="26">
        <v>0</v>
      </c>
      <c r="DN38" s="26">
        <v>0</v>
      </c>
      <c r="DO38" s="26">
        <v>0</v>
      </c>
      <c r="DP38" s="26">
        <v>0</v>
      </c>
      <c r="DQ38" s="26">
        <v>0</v>
      </c>
      <c r="DR38" s="26">
        <v>0</v>
      </c>
      <c r="DS38" s="26">
        <v>0</v>
      </c>
      <c r="DT38" s="26">
        <v>0</v>
      </c>
      <c r="DU38" s="26">
        <v>0</v>
      </c>
      <c r="DV38" s="26">
        <v>0</v>
      </c>
      <c r="DW38" s="26">
        <v>0</v>
      </c>
      <c r="DX38" s="26">
        <v>0</v>
      </c>
      <c r="DY38" s="26">
        <v>0</v>
      </c>
      <c r="DZ38" s="26">
        <v>0</v>
      </c>
      <c r="EA38" s="26">
        <v>0</v>
      </c>
      <c r="EB38" s="26">
        <v>0</v>
      </c>
      <c r="EC38" s="26">
        <v>0</v>
      </c>
      <c r="ED38" s="26">
        <v>0</v>
      </c>
      <c r="EE38" s="26">
        <v>0</v>
      </c>
      <c r="EF38" s="26">
        <v>0</v>
      </c>
      <c r="EG38" s="26">
        <v>0</v>
      </c>
      <c r="EH38" s="26">
        <v>0</v>
      </c>
      <c r="EI38" s="26">
        <v>0</v>
      </c>
      <c r="EJ38" s="26">
        <v>0</v>
      </c>
      <c r="EK38" s="26">
        <v>0</v>
      </c>
      <c r="EL38" s="26">
        <v>0</v>
      </c>
      <c r="EM38" s="26">
        <v>0</v>
      </c>
      <c r="EN38" s="26">
        <v>0</v>
      </c>
      <c r="EO38" s="26">
        <v>0</v>
      </c>
      <c r="EP38" s="26">
        <v>0</v>
      </c>
      <c r="EQ38" s="26">
        <v>0</v>
      </c>
      <c r="ER38" s="26">
        <v>0</v>
      </c>
      <c r="ES38" s="26">
        <v>0</v>
      </c>
      <c r="ET38" s="26">
        <v>0</v>
      </c>
      <c r="EU38" s="26">
        <v>0</v>
      </c>
      <c r="EV38" s="26">
        <v>0</v>
      </c>
      <c r="EW38" s="26">
        <v>0</v>
      </c>
      <c r="EX38" s="26">
        <v>0</v>
      </c>
      <c r="EY38" s="26">
        <v>0</v>
      </c>
      <c r="EZ38" s="26">
        <v>0</v>
      </c>
      <c r="FA38" s="26">
        <v>0</v>
      </c>
      <c r="FB38" s="26">
        <v>0</v>
      </c>
      <c r="FC38" s="26">
        <v>0</v>
      </c>
      <c r="FD38" s="26">
        <v>0</v>
      </c>
      <c r="FE38" s="26">
        <v>0</v>
      </c>
      <c r="FF38" s="26">
        <v>0</v>
      </c>
      <c r="FG38" s="26">
        <v>0</v>
      </c>
      <c r="FH38" s="26">
        <v>0</v>
      </c>
      <c r="FI38" s="26">
        <v>0</v>
      </c>
      <c r="FJ38" s="26">
        <v>0</v>
      </c>
      <c r="FK38" s="26">
        <v>0</v>
      </c>
      <c r="FL38" s="26">
        <v>0</v>
      </c>
      <c r="FM38" s="26">
        <v>0</v>
      </c>
      <c r="FN38" s="26">
        <v>0</v>
      </c>
      <c r="FO38" s="26">
        <v>17600</v>
      </c>
      <c r="FP38" s="26">
        <v>0</v>
      </c>
      <c r="FQ38" s="26">
        <v>0</v>
      </c>
      <c r="FR38" s="26">
        <v>0</v>
      </c>
      <c r="FS38" s="26">
        <v>0</v>
      </c>
      <c r="FT38" s="26">
        <v>0</v>
      </c>
      <c r="FU38" s="26">
        <v>0</v>
      </c>
      <c r="FV38" s="26">
        <v>0</v>
      </c>
      <c r="FW38" s="26">
        <v>17600</v>
      </c>
      <c r="FX38" s="26">
        <v>0</v>
      </c>
      <c r="FY38" s="26">
        <v>17600</v>
      </c>
      <c r="FZ38" s="26">
        <v>0</v>
      </c>
      <c r="GA38" s="26">
        <v>19728</v>
      </c>
      <c r="GB38" s="26">
        <v>129</v>
      </c>
      <c r="GC38" s="26">
        <v>0</v>
      </c>
      <c r="GD38" s="26">
        <v>0</v>
      </c>
      <c r="GE38" s="26">
        <v>0</v>
      </c>
      <c r="GF38" s="26">
        <v>0</v>
      </c>
      <c r="GG38" s="26">
        <v>0</v>
      </c>
      <c r="GH38" s="26">
        <v>0</v>
      </c>
      <c r="GI38" s="26">
        <v>19857</v>
      </c>
      <c r="GJ38" s="26">
        <v>0</v>
      </c>
      <c r="GK38" s="26">
        <v>19857</v>
      </c>
      <c r="GL38" s="26">
        <v>142947</v>
      </c>
      <c r="GM38" s="26">
        <v>11681</v>
      </c>
      <c r="GN38" s="26">
        <v>42064</v>
      </c>
      <c r="GO38" s="26">
        <v>0</v>
      </c>
      <c r="GP38" s="26">
        <v>0</v>
      </c>
      <c r="GQ38" s="26">
        <v>0</v>
      </c>
      <c r="GR38" s="26">
        <v>0</v>
      </c>
      <c r="GS38" s="26">
        <v>0</v>
      </c>
      <c r="GT38" s="26">
        <v>142947</v>
      </c>
      <c r="GU38" s="26">
        <v>53745</v>
      </c>
      <c r="GV38" s="26">
        <v>0</v>
      </c>
      <c r="GW38" s="26">
        <v>196692</v>
      </c>
      <c r="GX38" s="26">
        <v>0</v>
      </c>
      <c r="GY38" s="26">
        <v>0</v>
      </c>
      <c r="GZ38" s="26">
        <v>0</v>
      </c>
      <c r="HA38" s="26">
        <v>15786</v>
      </c>
      <c r="HB38" s="26">
        <v>0</v>
      </c>
      <c r="HC38" s="26">
        <v>0</v>
      </c>
      <c r="HD38" s="26">
        <v>0</v>
      </c>
      <c r="HE38" s="26">
        <v>627</v>
      </c>
      <c r="HF38" s="26">
        <v>0</v>
      </c>
      <c r="HG38" s="26">
        <v>0</v>
      </c>
      <c r="HH38" s="26">
        <v>16413</v>
      </c>
      <c r="HI38" s="26">
        <v>-16413</v>
      </c>
      <c r="HJ38" s="26">
        <v>121975</v>
      </c>
      <c r="HK38" s="26">
        <v>32960</v>
      </c>
      <c r="HL38" s="26">
        <v>6026</v>
      </c>
      <c r="HM38" s="26">
        <v>163219</v>
      </c>
      <c r="HN38" s="26">
        <v>0</v>
      </c>
      <c r="HO38" s="26">
        <v>0</v>
      </c>
      <c r="HP38" s="26">
        <v>0</v>
      </c>
      <c r="HQ38" s="26">
        <v>0</v>
      </c>
      <c r="HR38" s="26">
        <v>121975</v>
      </c>
      <c r="HS38" s="26">
        <v>38986</v>
      </c>
      <c r="HT38" s="26">
        <v>163219</v>
      </c>
      <c r="HU38" s="26">
        <v>-2258</v>
      </c>
      <c r="HV38" s="26">
        <v>655</v>
      </c>
      <c r="HW38" s="26">
        <v>35071</v>
      </c>
      <c r="HX38" s="26">
        <v>640</v>
      </c>
      <c r="HY38" s="26">
        <v>73071</v>
      </c>
      <c r="HZ38" s="26">
        <v>756</v>
      </c>
      <c r="IA38" s="26">
        <v>146</v>
      </c>
      <c r="IB38" s="26">
        <v>28</v>
      </c>
      <c r="IC38" s="26">
        <v>0</v>
      </c>
      <c r="ID38" s="26">
        <v>1411</v>
      </c>
      <c r="IE38" s="26">
        <v>35885</v>
      </c>
      <c r="IF38" s="26">
        <v>73071</v>
      </c>
      <c r="IG38" s="26">
        <v>-35775</v>
      </c>
      <c r="IH38" s="26">
        <v>0</v>
      </c>
      <c r="II38" s="26">
        <v>0</v>
      </c>
      <c r="IJ38" s="26">
        <v>0</v>
      </c>
      <c r="IK38" s="26">
        <v>18044</v>
      </c>
      <c r="IL38" s="26">
        <v>0</v>
      </c>
      <c r="IM38" s="26">
        <v>0</v>
      </c>
      <c r="IN38" s="26">
        <v>0</v>
      </c>
      <c r="IO38" s="26">
        <v>374</v>
      </c>
      <c r="IP38" s="26">
        <v>0</v>
      </c>
      <c r="IQ38" s="26">
        <v>0</v>
      </c>
      <c r="IR38" s="26">
        <v>18418</v>
      </c>
      <c r="IS38" s="26">
        <v>-18418</v>
      </c>
      <c r="IT38" s="26">
        <v>0</v>
      </c>
      <c r="IU38" s="26">
        <v>0</v>
      </c>
      <c r="IV38" s="26">
        <v>0</v>
      </c>
      <c r="IW38" s="26">
        <v>0</v>
      </c>
      <c r="IX38" s="26">
        <v>0</v>
      </c>
      <c r="IY38" s="26">
        <v>0</v>
      </c>
      <c r="IZ38" s="26">
        <v>0</v>
      </c>
      <c r="JA38" s="26">
        <v>0</v>
      </c>
      <c r="JB38" s="26">
        <v>0</v>
      </c>
      <c r="JC38" s="26">
        <v>0</v>
      </c>
      <c r="JD38" s="26">
        <v>0</v>
      </c>
      <c r="JE38" s="26">
        <v>0</v>
      </c>
      <c r="JF38" s="26">
        <v>12032</v>
      </c>
      <c r="JG38" s="26">
        <v>4899</v>
      </c>
      <c r="JH38" s="26">
        <v>643</v>
      </c>
      <c r="JI38" s="26">
        <v>1012</v>
      </c>
      <c r="JJ38" s="26">
        <v>0</v>
      </c>
      <c r="JK38" s="26">
        <v>0</v>
      </c>
      <c r="JL38" s="26">
        <v>0</v>
      </c>
      <c r="JM38" s="26">
        <v>0</v>
      </c>
      <c r="JN38" s="26">
        <v>12032</v>
      </c>
      <c r="JO38" s="26">
        <v>5542</v>
      </c>
      <c r="JP38" s="26">
        <v>1012</v>
      </c>
      <c r="JQ38" s="26">
        <v>16562</v>
      </c>
      <c r="JR38" s="26">
        <v>170253</v>
      </c>
      <c r="JS38" s="26">
        <v>25432</v>
      </c>
      <c r="JT38" s="26">
        <v>0</v>
      </c>
      <c r="JU38" s="26">
        <v>8125</v>
      </c>
      <c r="JV38" s="26">
        <v>6</v>
      </c>
      <c r="JW38" s="26">
        <v>259</v>
      </c>
      <c r="JX38" s="26">
        <v>0</v>
      </c>
      <c r="JY38" s="26">
        <v>0</v>
      </c>
      <c r="JZ38" s="26">
        <v>170259</v>
      </c>
      <c r="KA38" s="26">
        <v>25691</v>
      </c>
      <c r="KB38" s="26">
        <v>8125</v>
      </c>
      <c r="KC38" s="26">
        <v>187825</v>
      </c>
      <c r="KD38" s="26">
        <v>147913</v>
      </c>
      <c r="KE38" s="26">
        <v>31372</v>
      </c>
      <c r="KF38" s="26">
        <v>2020</v>
      </c>
      <c r="KG38" s="26">
        <v>6013</v>
      </c>
      <c r="KH38" s="26">
        <v>15</v>
      </c>
      <c r="KI38" s="26">
        <v>0</v>
      </c>
      <c r="KJ38" s="26">
        <v>0</v>
      </c>
      <c r="KK38" s="26">
        <v>0</v>
      </c>
      <c r="KL38" s="26">
        <v>147928</v>
      </c>
      <c r="KM38" s="26">
        <v>33392</v>
      </c>
      <c r="KN38" s="26">
        <v>6013</v>
      </c>
      <c r="KO38" s="26">
        <v>175307</v>
      </c>
      <c r="KP38" s="26">
        <v>26196</v>
      </c>
      <c r="KQ38" s="26">
        <v>19775</v>
      </c>
      <c r="KR38" s="26">
        <v>78</v>
      </c>
      <c r="KS38" s="26">
        <v>154507</v>
      </c>
      <c r="KT38" s="26">
        <v>0</v>
      </c>
      <c r="KU38" s="26">
        <v>0</v>
      </c>
      <c r="KV38" s="26">
        <v>0</v>
      </c>
      <c r="KW38" s="26">
        <v>1577</v>
      </c>
      <c r="KX38" s="26">
        <v>26196</v>
      </c>
      <c r="KY38" s="26">
        <v>19853</v>
      </c>
      <c r="KZ38" s="26">
        <v>156084</v>
      </c>
      <c r="LA38" s="26">
        <v>-110035</v>
      </c>
      <c r="LB38" s="26">
        <v>199928</v>
      </c>
      <c r="LC38" s="26">
        <v>44645</v>
      </c>
      <c r="LD38" s="26">
        <v>304</v>
      </c>
      <c r="LE38" s="26">
        <v>18336</v>
      </c>
      <c r="LF38" s="26">
        <v>0</v>
      </c>
      <c r="LG38" s="26">
        <v>0</v>
      </c>
      <c r="LH38" s="26">
        <v>0</v>
      </c>
      <c r="LI38" s="26">
        <v>1800</v>
      </c>
      <c r="LJ38" s="26">
        <v>199928</v>
      </c>
      <c r="LK38" s="26">
        <v>44949</v>
      </c>
      <c r="LL38" s="26">
        <v>20136</v>
      </c>
      <c r="LM38" s="26">
        <v>224741</v>
      </c>
      <c r="LN38" s="26">
        <v>13365</v>
      </c>
      <c r="LO38" s="26">
        <v>585</v>
      </c>
      <c r="LP38" s="26">
        <v>5</v>
      </c>
      <c r="LQ38" s="26">
        <v>42458</v>
      </c>
      <c r="LR38" s="26">
        <v>0</v>
      </c>
      <c r="LS38" s="26">
        <v>15</v>
      </c>
      <c r="LT38" s="26">
        <v>0</v>
      </c>
      <c r="LU38" s="26">
        <v>3444</v>
      </c>
      <c r="LV38" s="26">
        <v>13365</v>
      </c>
      <c r="LW38" s="26">
        <v>605</v>
      </c>
      <c r="LX38" s="26">
        <v>45902</v>
      </c>
      <c r="LY38" s="26">
        <v>-31932</v>
      </c>
      <c r="LZ38" s="26">
        <v>307</v>
      </c>
      <c r="MA38" s="26">
        <v>0</v>
      </c>
      <c r="MB38" s="26">
        <v>0</v>
      </c>
      <c r="MC38" s="26">
        <v>42051</v>
      </c>
      <c r="MD38" s="26">
        <v>0</v>
      </c>
      <c r="ME38" s="26">
        <v>0</v>
      </c>
      <c r="MF38" s="26">
        <v>0</v>
      </c>
      <c r="MG38" s="26">
        <v>0</v>
      </c>
      <c r="MH38" s="26">
        <v>307</v>
      </c>
      <c r="MI38" s="26">
        <v>0</v>
      </c>
      <c r="MJ38" s="26">
        <v>42051</v>
      </c>
      <c r="MK38" s="26">
        <v>-41744</v>
      </c>
      <c r="ML38" s="26">
        <v>10705</v>
      </c>
      <c r="MM38" s="26">
        <v>0</v>
      </c>
      <c r="MN38" s="26">
        <v>0</v>
      </c>
      <c r="MO38" s="26">
        <v>9166</v>
      </c>
      <c r="MP38" s="26">
        <v>0</v>
      </c>
      <c r="MQ38" s="26">
        <v>0</v>
      </c>
      <c r="MR38" s="26">
        <v>0</v>
      </c>
      <c r="MS38" s="26">
        <v>0</v>
      </c>
      <c r="MT38" s="26">
        <v>10705</v>
      </c>
      <c r="MU38" s="26">
        <v>0</v>
      </c>
      <c r="MV38" s="26">
        <v>9166</v>
      </c>
      <c r="MW38" s="26">
        <v>1539</v>
      </c>
      <c r="MX38" s="26">
        <v>6635</v>
      </c>
      <c r="MY38" s="26">
        <v>617</v>
      </c>
      <c r="MZ38" s="26">
        <v>1</v>
      </c>
      <c r="NA38" s="26">
        <v>1024</v>
      </c>
      <c r="NB38" s="26">
        <v>0</v>
      </c>
      <c r="NC38" s="26">
        <v>0</v>
      </c>
      <c r="ND38" s="26">
        <v>0</v>
      </c>
      <c r="NE38" s="26">
        <v>0</v>
      </c>
      <c r="NF38" s="26">
        <v>6635</v>
      </c>
      <c r="NG38" s="26">
        <v>618</v>
      </c>
      <c r="NH38" s="26">
        <v>1024</v>
      </c>
      <c r="NI38" s="26">
        <v>6229</v>
      </c>
      <c r="NJ38" s="26">
        <v>215311</v>
      </c>
      <c r="NK38" s="26">
        <v>29010</v>
      </c>
      <c r="NL38" s="26">
        <v>1605</v>
      </c>
      <c r="NM38" s="26">
        <v>125957</v>
      </c>
      <c r="NN38" s="26">
        <v>69</v>
      </c>
      <c r="NO38" s="26">
        <v>0</v>
      </c>
      <c r="NP38" s="26">
        <v>0</v>
      </c>
      <c r="NQ38" s="26">
        <v>0</v>
      </c>
      <c r="NR38" s="26">
        <v>215380</v>
      </c>
      <c r="NS38" s="26">
        <v>30615</v>
      </c>
      <c r="NT38" s="26">
        <v>125957</v>
      </c>
      <c r="NU38" s="26">
        <v>120038</v>
      </c>
      <c r="NV38" s="26">
        <v>2949</v>
      </c>
      <c r="NW38" s="26">
        <v>0</v>
      </c>
      <c r="NX38" s="26">
        <v>0</v>
      </c>
      <c r="NY38" s="26">
        <v>147242</v>
      </c>
      <c r="NZ38" s="26">
        <v>0</v>
      </c>
      <c r="OA38" s="26">
        <v>0</v>
      </c>
      <c r="OB38" s="26">
        <v>0</v>
      </c>
      <c r="OC38" s="26">
        <v>717</v>
      </c>
      <c r="OD38" s="26">
        <v>2949</v>
      </c>
      <c r="OE38" s="26">
        <v>0</v>
      </c>
      <c r="OF38" s="26">
        <v>147959</v>
      </c>
      <c r="OG38" s="26">
        <v>-145010</v>
      </c>
      <c r="OH38" s="26">
        <v>164800</v>
      </c>
      <c r="OI38" s="26">
        <v>59777</v>
      </c>
      <c r="OJ38" s="26">
        <v>1383</v>
      </c>
      <c r="OK38" s="26">
        <v>3603</v>
      </c>
      <c r="OL38" s="26">
        <v>0</v>
      </c>
      <c r="OM38" s="26">
        <v>0</v>
      </c>
      <c r="ON38" s="26">
        <v>0</v>
      </c>
      <c r="OO38" s="26">
        <v>47941</v>
      </c>
      <c r="OP38" s="26">
        <v>164800</v>
      </c>
      <c r="OQ38" s="26">
        <v>61160</v>
      </c>
      <c r="OR38" s="26">
        <v>51544</v>
      </c>
      <c r="OS38" s="26">
        <v>174416</v>
      </c>
      <c r="OT38" s="26">
        <v>8</v>
      </c>
      <c r="OU38" s="26">
        <v>33</v>
      </c>
      <c r="OV38" s="26">
        <v>0</v>
      </c>
      <c r="OW38" s="26">
        <v>9045</v>
      </c>
      <c r="OX38" s="26">
        <v>0</v>
      </c>
      <c r="OY38" s="26">
        <v>0</v>
      </c>
      <c r="OZ38" s="26">
        <v>0</v>
      </c>
      <c r="PA38" s="26">
        <v>2564</v>
      </c>
      <c r="PB38" s="26">
        <v>8</v>
      </c>
      <c r="PC38" s="26">
        <v>33</v>
      </c>
      <c r="PD38" s="26">
        <v>11609</v>
      </c>
      <c r="PE38" s="26">
        <v>-11568</v>
      </c>
      <c r="PF38" s="26">
        <v>4217</v>
      </c>
      <c r="PG38" s="26">
        <v>713</v>
      </c>
      <c r="PH38" s="26">
        <v>0</v>
      </c>
      <c r="PI38" s="26">
        <v>25539</v>
      </c>
      <c r="PJ38" s="26">
        <v>0</v>
      </c>
      <c r="PK38" s="26">
        <v>0</v>
      </c>
      <c r="PL38" s="26">
        <v>0</v>
      </c>
      <c r="PM38" s="26">
        <v>90</v>
      </c>
      <c r="PN38" s="26">
        <v>4217</v>
      </c>
      <c r="PO38" s="26">
        <v>713</v>
      </c>
      <c r="PP38" s="26">
        <v>25629</v>
      </c>
      <c r="PQ38" s="26">
        <v>-20699</v>
      </c>
      <c r="PR38" s="26">
        <v>9680</v>
      </c>
      <c r="PS38" s="26">
        <v>176</v>
      </c>
      <c r="PT38" s="26">
        <v>100</v>
      </c>
      <c r="PU38" s="26">
        <v>16591</v>
      </c>
      <c r="PV38" s="26">
        <v>0</v>
      </c>
      <c r="PW38" s="26">
        <v>0</v>
      </c>
      <c r="PX38" s="26">
        <v>0</v>
      </c>
      <c r="PY38" s="26">
        <v>395</v>
      </c>
      <c r="PZ38" s="26">
        <v>9680</v>
      </c>
      <c r="QA38" s="26">
        <v>276</v>
      </c>
      <c r="QB38" s="26">
        <v>16986</v>
      </c>
      <c r="QC38" s="26">
        <v>-7030</v>
      </c>
      <c r="QD38" s="26">
        <v>13150</v>
      </c>
      <c r="QE38" s="26">
        <v>123</v>
      </c>
      <c r="QF38" s="26">
        <v>0</v>
      </c>
      <c r="QG38" s="26">
        <v>3559</v>
      </c>
      <c r="QH38" s="26">
        <v>0</v>
      </c>
      <c r="QI38" s="26">
        <v>0</v>
      </c>
      <c r="QJ38" s="26">
        <v>0</v>
      </c>
      <c r="QK38" s="26">
        <v>478</v>
      </c>
      <c r="QL38" s="26">
        <v>13150</v>
      </c>
      <c r="QM38" s="26">
        <v>123</v>
      </c>
      <c r="QN38" s="26">
        <v>4037</v>
      </c>
      <c r="QO38" s="26">
        <v>9236</v>
      </c>
      <c r="QP38" s="26">
        <v>24506</v>
      </c>
      <c r="QQ38" s="26">
        <v>248</v>
      </c>
      <c r="QR38" s="26">
        <v>9</v>
      </c>
      <c r="QS38" s="26">
        <v>817</v>
      </c>
      <c r="QT38" s="26">
        <v>0</v>
      </c>
      <c r="QU38" s="26">
        <v>0</v>
      </c>
      <c r="QV38" s="26">
        <v>0</v>
      </c>
      <c r="QW38" s="26">
        <v>878</v>
      </c>
      <c r="QX38" s="26">
        <v>24506</v>
      </c>
      <c r="QY38" s="26">
        <v>257</v>
      </c>
      <c r="QZ38" s="26">
        <v>1695</v>
      </c>
      <c r="RA38" s="26">
        <v>23068</v>
      </c>
      <c r="RB38" s="26">
        <v>8316</v>
      </c>
      <c r="RC38" s="26">
        <v>74</v>
      </c>
      <c r="RD38" s="26">
        <v>0</v>
      </c>
      <c r="RE38" s="26">
        <v>3433</v>
      </c>
      <c r="RF38" s="26">
        <v>0</v>
      </c>
      <c r="RG38" s="26">
        <v>0</v>
      </c>
      <c r="RH38" s="26">
        <v>0</v>
      </c>
      <c r="RI38" s="26">
        <v>0</v>
      </c>
      <c r="RJ38" s="26">
        <v>8316</v>
      </c>
      <c r="RK38" s="26">
        <v>74</v>
      </c>
      <c r="RL38" s="26">
        <v>3433</v>
      </c>
      <c r="RM38" s="26">
        <v>4957</v>
      </c>
      <c r="RN38" s="26">
        <v>2667</v>
      </c>
      <c r="RO38" s="26">
        <v>0</v>
      </c>
      <c r="RP38" s="26">
        <v>0</v>
      </c>
      <c r="RQ38" s="26">
        <v>62912</v>
      </c>
      <c r="RR38" s="26">
        <v>0</v>
      </c>
      <c r="RS38" s="26">
        <v>0</v>
      </c>
      <c r="RT38" s="26">
        <v>0</v>
      </c>
      <c r="RU38" s="26">
        <v>2</v>
      </c>
      <c r="RV38" s="26">
        <v>2667</v>
      </c>
      <c r="RW38" s="26">
        <v>0</v>
      </c>
      <c r="RX38" s="26">
        <v>62914</v>
      </c>
      <c r="RY38" s="26">
        <v>-60247</v>
      </c>
      <c r="RZ38" s="26">
        <v>0</v>
      </c>
      <c r="SA38" s="26">
        <v>0</v>
      </c>
      <c r="SB38" s="26">
        <v>0</v>
      </c>
      <c r="SC38" s="26">
        <v>202</v>
      </c>
      <c r="SD38" s="26">
        <v>0</v>
      </c>
      <c r="SE38" s="26">
        <v>0</v>
      </c>
      <c r="SF38" s="26">
        <v>0</v>
      </c>
      <c r="SG38" s="26">
        <v>0</v>
      </c>
      <c r="SH38" s="26">
        <v>0</v>
      </c>
      <c r="SI38" s="26">
        <v>0</v>
      </c>
      <c r="SJ38" s="26">
        <v>202</v>
      </c>
      <c r="SK38" s="26">
        <v>-202</v>
      </c>
      <c r="SL38" s="26">
        <v>0</v>
      </c>
      <c r="SM38" s="26">
        <v>0</v>
      </c>
      <c r="SN38" s="26">
        <v>0</v>
      </c>
      <c r="SO38" s="26">
        <v>2519</v>
      </c>
      <c r="SP38" s="26">
        <v>0</v>
      </c>
      <c r="SQ38" s="26">
        <v>0</v>
      </c>
      <c r="SR38" s="26">
        <v>0</v>
      </c>
      <c r="SS38" s="26">
        <v>0</v>
      </c>
      <c r="ST38" s="26">
        <v>0</v>
      </c>
      <c r="SU38" s="26">
        <v>0</v>
      </c>
      <c r="SV38" s="26">
        <v>2519</v>
      </c>
      <c r="SW38" s="26">
        <v>-2519</v>
      </c>
      <c r="SX38" s="26">
        <v>0</v>
      </c>
      <c r="SY38" s="26">
        <v>0</v>
      </c>
      <c r="SZ38" s="26">
        <v>0</v>
      </c>
      <c r="TA38" s="26">
        <v>0</v>
      </c>
      <c r="TB38" s="26">
        <v>0</v>
      </c>
      <c r="TC38" s="26">
        <v>0</v>
      </c>
      <c r="TD38" s="26">
        <v>0</v>
      </c>
      <c r="TE38" s="26">
        <v>0</v>
      </c>
      <c r="TF38" s="26">
        <v>0</v>
      </c>
      <c r="TG38" s="26">
        <v>0</v>
      </c>
      <c r="TH38" s="26">
        <v>0</v>
      </c>
      <c r="TI38" s="26">
        <v>0</v>
      </c>
      <c r="TJ38" s="26">
        <v>0</v>
      </c>
      <c r="TK38" s="26">
        <v>0</v>
      </c>
      <c r="TL38" s="26">
        <v>0</v>
      </c>
      <c r="TM38" s="26">
        <v>0</v>
      </c>
      <c r="TN38" s="26">
        <v>0</v>
      </c>
      <c r="TO38" s="26">
        <v>0</v>
      </c>
      <c r="TP38" s="26">
        <v>168</v>
      </c>
      <c r="TQ38" s="26">
        <v>0</v>
      </c>
      <c r="TR38" s="26">
        <v>0</v>
      </c>
      <c r="TS38" s="26">
        <v>168</v>
      </c>
      <c r="TT38" s="26">
        <v>0</v>
      </c>
      <c r="TU38" s="26">
        <v>168</v>
      </c>
      <c r="TV38" s="26">
        <v>0</v>
      </c>
      <c r="TW38" s="26">
        <v>0</v>
      </c>
      <c r="TX38" s="26">
        <v>0</v>
      </c>
      <c r="TY38" s="26">
        <v>0</v>
      </c>
      <c r="TZ38" s="26">
        <v>0</v>
      </c>
      <c r="UA38" s="26">
        <v>0</v>
      </c>
      <c r="UB38" s="26">
        <v>0</v>
      </c>
      <c r="UC38" s="26">
        <v>0</v>
      </c>
      <c r="UD38" s="26">
        <v>0</v>
      </c>
      <c r="UE38" s="26">
        <v>0</v>
      </c>
      <c r="UF38" s="26">
        <v>0</v>
      </c>
      <c r="UG38" s="26">
        <v>0</v>
      </c>
      <c r="UH38" s="26">
        <v>0</v>
      </c>
      <c r="UI38" s="26">
        <v>0</v>
      </c>
      <c r="UJ38" s="26">
        <v>0</v>
      </c>
      <c r="UK38" s="26">
        <v>0</v>
      </c>
      <c r="UL38" s="26">
        <v>0</v>
      </c>
      <c r="UM38" s="26">
        <v>0</v>
      </c>
      <c r="UN38" s="26">
        <v>0</v>
      </c>
      <c r="UO38" s="26">
        <v>0</v>
      </c>
      <c r="UP38" s="26">
        <v>0</v>
      </c>
      <c r="UQ38" s="26">
        <v>0</v>
      </c>
      <c r="UR38" s="26">
        <v>0</v>
      </c>
      <c r="US38" s="26">
        <v>0</v>
      </c>
      <c r="UT38" s="26">
        <v>0</v>
      </c>
      <c r="UU38" s="26">
        <v>0</v>
      </c>
      <c r="UV38" s="26">
        <v>0</v>
      </c>
      <c r="UW38" s="26">
        <v>0</v>
      </c>
      <c r="UX38" s="26">
        <v>0</v>
      </c>
      <c r="UY38" s="26">
        <v>0</v>
      </c>
      <c r="UZ38" s="26">
        <v>0</v>
      </c>
      <c r="VA38" s="26">
        <v>0</v>
      </c>
      <c r="VB38" s="26">
        <v>0</v>
      </c>
      <c r="VC38" s="26">
        <v>0</v>
      </c>
      <c r="VD38" s="26">
        <v>0</v>
      </c>
      <c r="VE38" s="26">
        <v>0</v>
      </c>
      <c r="VF38" s="26">
        <v>0</v>
      </c>
      <c r="VG38" s="26">
        <v>0</v>
      </c>
      <c r="VH38" s="26">
        <v>0</v>
      </c>
      <c r="VI38" s="26">
        <v>0</v>
      </c>
      <c r="VJ38" s="26">
        <v>0</v>
      </c>
      <c r="VK38" s="26">
        <v>0</v>
      </c>
      <c r="VL38" s="26">
        <v>0</v>
      </c>
      <c r="VM38" s="26">
        <v>0</v>
      </c>
      <c r="VN38" s="26">
        <v>0</v>
      </c>
      <c r="VO38" s="26">
        <v>0</v>
      </c>
      <c r="VP38" s="26">
        <v>0</v>
      </c>
      <c r="VQ38" s="26">
        <v>0</v>
      </c>
      <c r="VR38" s="26">
        <v>0</v>
      </c>
      <c r="VS38" s="26">
        <v>0</v>
      </c>
      <c r="VT38" s="26">
        <v>0</v>
      </c>
      <c r="VU38" s="26">
        <v>0</v>
      </c>
      <c r="VV38" s="26">
        <v>0</v>
      </c>
      <c r="VW38" s="26">
        <v>0</v>
      </c>
      <c r="VX38" s="26">
        <v>0</v>
      </c>
      <c r="VY38" s="26">
        <v>0</v>
      </c>
      <c r="VZ38" s="26">
        <v>0</v>
      </c>
      <c r="WA38" s="26">
        <v>0</v>
      </c>
      <c r="WB38" s="26">
        <v>0</v>
      </c>
      <c r="WC38" s="26">
        <v>0</v>
      </c>
      <c r="WD38" s="26">
        <v>0</v>
      </c>
      <c r="WE38" s="26">
        <v>0</v>
      </c>
      <c r="WF38" s="26">
        <v>0</v>
      </c>
      <c r="WG38" s="26">
        <v>0</v>
      </c>
      <c r="WH38" s="26">
        <v>0</v>
      </c>
      <c r="WI38" s="26">
        <v>0</v>
      </c>
      <c r="WJ38" s="26">
        <v>0</v>
      </c>
      <c r="WK38" s="26">
        <v>0</v>
      </c>
      <c r="WL38" s="26">
        <v>0</v>
      </c>
      <c r="WM38" s="26">
        <v>0</v>
      </c>
      <c r="WN38" s="26">
        <v>0</v>
      </c>
      <c r="WO38" s="26">
        <v>0</v>
      </c>
      <c r="WP38" s="26">
        <v>0</v>
      </c>
      <c r="WQ38" s="26">
        <v>0</v>
      </c>
      <c r="WR38" s="26">
        <v>0</v>
      </c>
      <c r="WS38" s="26">
        <v>0</v>
      </c>
      <c r="WT38" s="26">
        <v>0</v>
      </c>
      <c r="WU38" s="26">
        <v>0</v>
      </c>
      <c r="WV38" s="26">
        <v>0</v>
      </c>
      <c r="WW38" s="26">
        <v>0</v>
      </c>
      <c r="WX38" s="26">
        <v>0</v>
      </c>
      <c r="WY38" s="26">
        <v>0</v>
      </c>
      <c r="WZ38" s="26">
        <v>0</v>
      </c>
      <c r="XA38" s="26">
        <v>0</v>
      </c>
      <c r="XB38" s="26">
        <v>0</v>
      </c>
      <c r="XC38" s="26">
        <v>0</v>
      </c>
      <c r="XD38" s="26">
        <v>0</v>
      </c>
      <c r="XE38" s="26">
        <v>0</v>
      </c>
      <c r="XF38" s="26">
        <v>0</v>
      </c>
      <c r="XG38" s="26">
        <v>176</v>
      </c>
      <c r="XH38" s="26">
        <v>0</v>
      </c>
      <c r="XI38" s="26">
        <v>0</v>
      </c>
      <c r="XJ38" s="26">
        <v>0</v>
      </c>
      <c r="XK38" s="26">
        <v>176</v>
      </c>
      <c r="XL38" s="26">
        <v>0</v>
      </c>
      <c r="XM38" s="26">
        <v>176</v>
      </c>
      <c r="XN38" s="26">
        <v>0</v>
      </c>
      <c r="XO38" s="26">
        <v>0</v>
      </c>
      <c r="XP38" s="26">
        <v>0</v>
      </c>
      <c r="XQ38" s="26">
        <v>0</v>
      </c>
      <c r="XR38" s="26">
        <v>0</v>
      </c>
      <c r="XS38" s="26">
        <v>0</v>
      </c>
      <c r="XT38" s="26">
        <v>0</v>
      </c>
      <c r="XU38" s="26">
        <v>0</v>
      </c>
      <c r="XV38" s="26">
        <v>0</v>
      </c>
      <c r="XW38" s="26">
        <v>0</v>
      </c>
      <c r="XX38" s="26">
        <v>0</v>
      </c>
      <c r="XY38" s="26">
        <v>0</v>
      </c>
      <c r="XZ38" s="26">
        <v>0</v>
      </c>
      <c r="YA38" s="26">
        <v>0</v>
      </c>
      <c r="YB38" s="26">
        <v>0</v>
      </c>
      <c r="YC38" s="26">
        <v>0</v>
      </c>
      <c r="YD38" s="26">
        <v>0</v>
      </c>
      <c r="YE38" s="26">
        <v>0</v>
      </c>
      <c r="YF38" s="26">
        <v>0</v>
      </c>
      <c r="YG38" s="26">
        <v>0</v>
      </c>
      <c r="YH38" s="26">
        <v>0</v>
      </c>
      <c r="YI38" s="26">
        <v>0</v>
      </c>
      <c r="YJ38" s="26">
        <v>0</v>
      </c>
      <c r="YK38" s="26">
        <v>0</v>
      </c>
      <c r="YL38" s="26">
        <v>0</v>
      </c>
      <c r="YM38" s="26">
        <v>0</v>
      </c>
      <c r="YN38" s="26">
        <v>0</v>
      </c>
      <c r="YO38" s="26">
        <v>0</v>
      </c>
      <c r="YP38" s="26">
        <v>0</v>
      </c>
      <c r="YQ38" s="26">
        <v>0</v>
      </c>
      <c r="YR38" s="26">
        <v>0</v>
      </c>
      <c r="YS38" s="26">
        <v>0</v>
      </c>
      <c r="YT38" s="26">
        <v>0</v>
      </c>
      <c r="YU38" s="26">
        <v>0</v>
      </c>
      <c r="YV38" s="26">
        <v>0</v>
      </c>
      <c r="YW38" s="26">
        <v>0</v>
      </c>
      <c r="YX38" s="26">
        <v>0</v>
      </c>
      <c r="YY38" s="26">
        <v>0</v>
      </c>
      <c r="YZ38" s="26">
        <v>0</v>
      </c>
      <c r="ZA38" s="26">
        <v>0</v>
      </c>
      <c r="ZB38" s="26">
        <v>0</v>
      </c>
      <c r="ZC38" s="26">
        <v>0</v>
      </c>
      <c r="ZD38" s="26">
        <v>0</v>
      </c>
      <c r="ZE38" s="26">
        <v>0</v>
      </c>
      <c r="ZF38" s="26">
        <v>0</v>
      </c>
      <c r="ZG38" s="26">
        <v>0</v>
      </c>
      <c r="ZH38" s="26">
        <v>0</v>
      </c>
      <c r="ZI38" s="26">
        <v>0</v>
      </c>
      <c r="ZJ38" s="26">
        <v>0</v>
      </c>
      <c r="ZK38" s="26">
        <v>0</v>
      </c>
      <c r="ZL38" s="26">
        <v>0</v>
      </c>
      <c r="ZM38" s="26">
        <v>0</v>
      </c>
      <c r="ZN38" s="26">
        <v>0</v>
      </c>
      <c r="ZO38" s="26">
        <v>0</v>
      </c>
      <c r="ZP38" s="26">
        <v>0</v>
      </c>
      <c r="ZQ38" s="26">
        <v>0</v>
      </c>
      <c r="ZR38" s="26">
        <v>0</v>
      </c>
      <c r="ZS38" s="26">
        <v>0</v>
      </c>
      <c r="ZT38" s="26">
        <v>0</v>
      </c>
      <c r="ZU38" s="26">
        <v>0</v>
      </c>
      <c r="ZV38" s="26">
        <v>0</v>
      </c>
      <c r="ZW38" s="26">
        <v>0</v>
      </c>
      <c r="ZX38" s="26">
        <v>0</v>
      </c>
      <c r="ZY38" s="26">
        <v>0</v>
      </c>
      <c r="ZZ38" s="26">
        <v>0</v>
      </c>
      <c r="AAA38" s="26">
        <v>0</v>
      </c>
      <c r="AAB38" s="26">
        <v>0</v>
      </c>
      <c r="AAC38" s="26">
        <v>0</v>
      </c>
      <c r="AAD38" s="26">
        <v>0</v>
      </c>
      <c r="AAE38" s="26">
        <v>0</v>
      </c>
      <c r="AAF38" s="26">
        <v>0</v>
      </c>
      <c r="AAG38" s="26">
        <v>0</v>
      </c>
      <c r="AAH38" s="26">
        <v>0</v>
      </c>
      <c r="AAI38" s="26">
        <v>0</v>
      </c>
      <c r="AAJ38" s="26">
        <v>0</v>
      </c>
      <c r="AAK38" s="26">
        <v>0</v>
      </c>
      <c r="AAL38" s="26">
        <v>0</v>
      </c>
      <c r="AAM38" s="26">
        <v>0</v>
      </c>
      <c r="AAN38" s="26">
        <v>0</v>
      </c>
      <c r="AAO38" s="26">
        <v>0</v>
      </c>
      <c r="AAP38" s="26">
        <v>0</v>
      </c>
      <c r="AAQ38" s="26">
        <v>0</v>
      </c>
      <c r="AAR38" s="26">
        <v>0</v>
      </c>
      <c r="AAS38" s="26">
        <v>0</v>
      </c>
      <c r="AAT38" s="26">
        <v>0</v>
      </c>
      <c r="AAU38" s="26">
        <v>0</v>
      </c>
      <c r="AAV38" s="26">
        <v>0</v>
      </c>
      <c r="AAW38" s="26">
        <v>0</v>
      </c>
      <c r="AAX38" s="26">
        <v>0</v>
      </c>
      <c r="AAY38" s="26">
        <v>0</v>
      </c>
      <c r="AAZ38" s="26">
        <v>0</v>
      </c>
      <c r="ABA38" s="26">
        <v>0</v>
      </c>
      <c r="ABB38" s="26">
        <v>0</v>
      </c>
      <c r="ABC38" s="26">
        <v>0</v>
      </c>
      <c r="ABD38" s="26">
        <v>0</v>
      </c>
      <c r="ABE38" s="26">
        <v>0</v>
      </c>
      <c r="ABF38" s="26">
        <v>0</v>
      </c>
      <c r="ABG38" s="26">
        <v>0</v>
      </c>
      <c r="ABH38" s="26">
        <v>0</v>
      </c>
      <c r="ABI38" s="26">
        <v>0</v>
      </c>
      <c r="ABJ38" s="26">
        <v>0</v>
      </c>
      <c r="ABK38" s="26">
        <v>0</v>
      </c>
      <c r="ABL38" s="26">
        <v>0</v>
      </c>
      <c r="ABM38" s="26">
        <v>0</v>
      </c>
      <c r="ABN38" s="26">
        <v>0</v>
      </c>
      <c r="ABO38" s="26">
        <v>0</v>
      </c>
      <c r="ABP38" s="26">
        <v>0</v>
      </c>
      <c r="ABQ38" s="26">
        <v>0</v>
      </c>
      <c r="ABR38" s="26">
        <v>0</v>
      </c>
      <c r="ABS38" s="26">
        <v>0</v>
      </c>
      <c r="ABT38" s="26">
        <v>0</v>
      </c>
      <c r="ABU38" s="26">
        <v>0</v>
      </c>
      <c r="ABV38" s="26">
        <v>0</v>
      </c>
      <c r="ABW38" s="26">
        <v>0</v>
      </c>
      <c r="ABX38" s="26">
        <v>0</v>
      </c>
      <c r="ABY38" s="26">
        <v>0</v>
      </c>
      <c r="ABZ38" s="26">
        <v>0</v>
      </c>
      <c r="ACA38" s="26">
        <v>0</v>
      </c>
      <c r="ACB38" s="26">
        <v>0</v>
      </c>
      <c r="ACC38" s="26">
        <v>0</v>
      </c>
      <c r="ACD38" s="26">
        <v>0</v>
      </c>
      <c r="ACE38" s="26">
        <v>0</v>
      </c>
      <c r="ACF38" s="26">
        <v>0</v>
      </c>
      <c r="ACG38" s="26">
        <v>0</v>
      </c>
      <c r="ACH38" s="26">
        <v>0</v>
      </c>
      <c r="ACI38" s="26">
        <v>0</v>
      </c>
      <c r="ACJ38" s="26">
        <v>0</v>
      </c>
      <c r="ACK38" s="26">
        <v>0</v>
      </c>
      <c r="ACL38" s="26">
        <v>0</v>
      </c>
      <c r="ACM38" s="26">
        <v>0</v>
      </c>
      <c r="ACN38" s="26">
        <v>0</v>
      </c>
      <c r="ACO38" s="26">
        <v>0</v>
      </c>
      <c r="ACP38" s="26">
        <v>0</v>
      </c>
      <c r="ACQ38" s="26">
        <v>0</v>
      </c>
      <c r="ACR38" s="26">
        <v>0</v>
      </c>
      <c r="ACS38" s="26">
        <v>0</v>
      </c>
      <c r="ACT38" s="26">
        <v>0</v>
      </c>
      <c r="ACU38" s="26">
        <v>0</v>
      </c>
      <c r="ACV38" s="26">
        <v>0</v>
      </c>
      <c r="ACW38" s="26">
        <v>0</v>
      </c>
      <c r="ACX38" s="26">
        <v>0</v>
      </c>
      <c r="ACY38" s="26">
        <v>0</v>
      </c>
      <c r="ACZ38" s="26">
        <v>0</v>
      </c>
      <c r="ADA38" s="26">
        <v>0</v>
      </c>
      <c r="ADB38" s="26">
        <v>0</v>
      </c>
      <c r="ADC38" s="26">
        <v>0</v>
      </c>
      <c r="ADD38" s="26">
        <v>0</v>
      </c>
      <c r="ADE38" s="26">
        <v>9399</v>
      </c>
      <c r="ADF38" s="26">
        <v>0</v>
      </c>
      <c r="ADG38" s="26">
        <v>0</v>
      </c>
      <c r="ADH38" s="26">
        <v>0</v>
      </c>
      <c r="ADI38" s="26">
        <v>0</v>
      </c>
      <c r="ADJ38" s="26">
        <v>0</v>
      </c>
      <c r="ADK38" s="26">
        <v>0</v>
      </c>
      <c r="ADL38" s="26">
        <v>9399</v>
      </c>
      <c r="ADM38" s="26">
        <v>-9399</v>
      </c>
      <c r="ADN38" s="26">
        <v>0</v>
      </c>
      <c r="ADO38" s="26">
        <v>0</v>
      </c>
      <c r="ADP38" s="26">
        <v>0</v>
      </c>
      <c r="ADQ38" s="26">
        <v>10518</v>
      </c>
      <c r="ADR38" s="26">
        <v>113</v>
      </c>
      <c r="ADS38" s="26">
        <v>0</v>
      </c>
      <c r="ADT38" s="26">
        <v>0</v>
      </c>
      <c r="ADU38" s="26">
        <v>1356</v>
      </c>
      <c r="ADV38" s="26">
        <v>113</v>
      </c>
      <c r="ADW38" s="26">
        <v>0</v>
      </c>
      <c r="ADX38" s="26">
        <v>11874</v>
      </c>
      <c r="ADY38" s="26">
        <v>-11761</v>
      </c>
      <c r="ADZ38" s="26">
        <v>3094</v>
      </c>
      <c r="AEA38" s="26">
        <v>419</v>
      </c>
      <c r="AEB38" s="26">
        <v>42</v>
      </c>
      <c r="AEC38" s="26">
        <v>7388</v>
      </c>
      <c r="AED38" s="26">
        <v>0</v>
      </c>
      <c r="AEE38" s="26">
        <v>0</v>
      </c>
      <c r="AEF38" s="26">
        <v>0</v>
      </c>
      <c r="AEG38" s="26">
        <v>4213</v>
      </c>
      <c r="AEH38" s="26">
        <v>0</v>
      </c>
      <c r="AEI38" s="26">
        <v>0</v>
      </c>
      <c r="AEJ38" s="26">
        <v>0</v>
      </c>
      <c r="AEK38" s="26">
        <v>0</v>
      </c>
      <c r="AEL38" s="26">
        <v>6409</v>
      </c>
      <c r="AEM38" s="26">
        <v>379</v>
      </c>
      <c r="AEN38" s="26">
        <v>406</v>
      </c>
      <c r="AEO38" s="26">
        <v>15217</v>
      </c>
      <c r="AEP38" s="26">
        <v>802</v>
      </c>
      <c r="AEQ38" s="26">
        <v>0</v>
      </c>
      <c r="AER38" s="26">
        <v>0</v>
      </c>
      <c r="AES38" s="26">
        <v>395</v>
      </c>
      <c r="AET38" s="26">
        <v>802</v>
      </c>
      <c r="AEU38" s="26">
        <v>406</v>
      </c>
      <c r="AEV38" s="26">
        <v>15612</v>
      </c>
      <c r="AEW38" s="26">
        <v>-14404</v>
      </c>
      <c r="AEX38" s="26">
        <v>3860</v>
      </c>
      <c r="AEY38" s="26">
        <v>303</v>
      </c>
      <c r="AEZ38" s="26">
        <v>241</v>
      </c>
      <c r="AFA38" s="26">
        <v>30633</v>
      </c>
      <c r="AFB38" s="26">
        <v>261</v>
      </c>
      <c r="AFC38" s="26">
        <v>31</v>
      </c>
      <c r="AFD38" s="26">
        <v>0</v>
      </c>
      <c r="AFE38" s="26">
        <v>4000</v>
      </c>
      <c r="AFF38" s="26">
        <v>0</v>
      </c>
      <c r="AFG38" s="26">
        <v>0</v>
      </c>
      <c r="AFH38" s="26">
        <v>0</v>
      </c>
      <c r="AFI38" s="26">
        <v>0</v>
      </c>
      <c r="AFJ38" s="26">
        <v>9198</v>
      </c>
      <c r="AFK38" s="26">
        <v>1383</v>
      </c>
      <c r="AFL38" s="26">
        <v>699</v>
      </c>
      <c r="AFM38" s="26">
        <v>74038</v>
      </c>
      <c r="AFN38" s="26">
        <v>41</v>
      </c>
      <c r="AFO38" s="26">
        <v>31</v>
      </c>
      <c r="AFP38" s="26">
        <v>0</v>
      </c>
      <c r="AFQ38" s="26">
        <v>7456</v>
      </c>
      <c r="AFR38" s="26">
        <v>0</v>
      </c>
      <c r="AFS38" s="26">
        <v>0</v>
      </c>
      <c r="AFT38" s="26">
        <v>0</v>
      </c>
      <c r="AFU38" s="26">
        <v>0</v>
      </c>
      <c r="AFV38" s="26">
        <v>7584</v>
      </c>
      <c r="AFW38" s="26">
        <v>975</v>
      </c>
      <c r="AFX38" s="26">
        <v>555</v>
      </c>
      <c r="AFY38" s="26">
        <v>79410</v>
      </c>
      <c r="AFZ38" s="26">
        <v>0</v>
      </c>
      <c r="AGA38" s="26">
        <v>0</v>
      </c>
      <c r="AGB38" s="26">
        <v>0</v>
      </c>
      <c r="AGC38" s="26">
        <v>7848</v>
      </c>
      <c r="AGD38" s="26">
        <v>0</v>
      </c>
      <c r="AGE38" s="26">
        <v>0</v>
      </c>
      <c r="AGF38" s="26">
        <v>0</v>
      </c>
      <c r="AGG38" s="26">
        <v>0</v>
      </c>
    </row>
    <row r="39" spans="1:865" x14ac:dyDescent="0.2">
      <c r="A39" t="s">
        <v>53</v>
      </c>
      <c r="B39">
        <v>0</v>
      </c>
      <c r="C39">
        <v>0</v>
      </c>
      <c r="D39">
        <v>0</v>
      </c>
      <c r="E39">
        <v>3100</v>
      </c>
      <c r="F39">
        <v>0</v>
      </c>
      <c r="G39">
        <v>0</v>
      </c>
      <c r="H39">
        <v>0</v>
      </c>
      <c r="I39">
        <v>2887</v>
      </c>
      <c r="J39">
        <v>0</v>
      </c>
      <c r="K39">
        <v>0</v>
      </c>
      <c r="L39">
        <v>5987</v>
      </c>
      <c r="M39">
        <v>-5987</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8125</v>
      </c>
      <c r="AP39">
        <v>0</v>
      </c>
      <c r="AQ39">
        <v>0</v>
      </c>
      <c r="AR39">
        <v>0</v>
      </c>
      <c r="AS39">
        <v>7903</v>
      </c>
      <c r="AT39">
        <v>0</v>
      </c>
      <c r="AU39">
        <v>0</v>
      </c>
      <c r="AV39">
        <v>16028</v>
      </c>
      <c r="AW39">
        <v>-16028</v>
      </c>
      <c r="AX39">
        <v>0</v>
      </c>
      <c r="AY39">
        <v>0</v>
      </c>
      <c r="AZ39">
        <v>0</v>
      </c>
      <c r="BA39">
        <v>202197</v>
      </c>
      <c r="BB39">
        <v>0</v>
      </c>
      <c r="BC39">
        <v>0</v>
      </c>
      <c r="BD39">
        <v>0</v>
      </c>
      <c r="BE39">
        <v>74023</v>
      </c>
      <c r="BF39">
        <v>0</v>
      </c>
      <c r="BG39">
        <v>0</v>
      </c>
      <c r="BH39">
        <v>276220</v>
      </c>
      <c r="BI39">
        <v>-276220</v>
      </c>
      <c r="BJ39">
        <v>0</v>
      </c>
      <c r="BK39">
        <v>0</v>
      </c>
      <c r="BL39">
        <v>0</v>
      </c>
      <c r="BM39">
        <v>40530</v>
      </c>
      <c r="BN39">
        <v>0</v>
      </c>
      <c r="BO39">
        <v>0</v>
      </c>
      <c r="BP39">
        <v>0</v>
      </c>
      <c r="BQ39">
        <v>74520</v>
      </c>
      <c r="BR39">
        <v>0</v>
      </c>
      <c r="BS39">
        <v>0</v>
      </c>
      <c r="BT39">
        <v>115050</v>
      </c>
      <c r="BU39">
        <v>-115050</v>
      </c>
      <c r="BV39" s="26">
        <v>0</v>
      </c>
      <c r="BW39" s="26">
        <v>0</v>
      </c>
      <c r="BX39" s="26">
        <v>0</v>
      </c>
      <c r="BY39" s="26">
        <v>0</v>
      </c>
      <c r="BZ39" s="26">
        <v>0</v>
      </c>
      <c r="CA39" s="26">
        <v>0</v>
      </c>
      <c r="CB39" s="26">
        <v>0</v>
      </c>
      <c r="CC39" s="26">
        <v>0</v>
      </c>
      <c r="CD39">
        <v>0</v>
      </c>
      <c r="CE39">
        <v>0</v>
      </c>
      <c r="CF39">
        <v>0</v>
      </c>
      <c r="CG39">
        <v>0</v>
      </c>
      <c r="CH39">
        <v>0</v>
      </c>
      <c r="CI39">
        <v>0</v>
      </c>
      <c r="CJ39">
        <v>0</v>
      </c>
      <c r="CK39">
        <v>13132</v>
      </c>
      <c r="CL39">
        <v>0</v>
      </c>
      <c r="CM39">
        <v>0</v>
      </c>
      <c r="CN39">
        <v>0</v>
      </c>
      <c r="CO39">
        <v>32377</v>
      </c>
      <c r="CP39">
        <v>0</v>
      </c>
      <c r="CQ39">
        <v>0</v>
      </c>
      <c r="CR39">
        <v>45509</v>
      </c>
      <c r="CS39">
        <v>-45509</v>
      </c>
      <c r="CT39">
        <v>0</v>
      </c>
      <c r="CU39">
        <v>0</v>
      </c>
      <c r="CV39">
        <v>0</v>
      </c>
      <c r="CW39">
        <v>34888</v>
      </c>
      <c r="CX39">
        <v>0</v>
      </c>
      <c r="CY39">
        <v>0</v>
      </c>
      <c r="CZ39">
        <v>0</v>
      </c>
      <c r="DA39">
        <v>23502</v>
      </c>
      <c r="DB39">
        <v>0</v>
      </c>
      <c r="DC39">
        <v>0</v>
      </c>
      <c r="DD39">
        <v>58390</v>
      </c>
      <c r="DE39">
        <v>-58390</v>
      </c>
      <c r="DF39">
        <v>0</v>
      </c>
      <c r="DG39">
        <v>0</v>
      </c>
      <c r="DH39">
        <v>0</v>
      </c>
      <c r="DI39">
        <v>5227</v>
      </c>
      <c r="DJ39">
        <v>0</v>
      </c>
      <c r="DK39">
        <v>0</v>
      </c>
      <c r="DL39">
        <v>0</v>
      </c>
      <c r="DM39">
        <v>14776</v>
      </c>
      <c r="DN39">
        <v>0</v>
      </c>
      <c r="DO39">
        <v>0</v>
      </c>
      <c r="DP39">
        <v>20003</v>
      </c>
      <c r="DQ39">
        <v>-20003</v>
      </c>
      <c r="DR39">
        <v>0</v>
      </c>
      <c r="DS39">
        <v>0</v>
      </c>
      <c r="DT39">
        <v>0</v>
      </c>
      <c r="DU39">
        <v>15304</v>
      </c>
      <c r="DV39">
        <v>0</v>
      </c>
      <c r="DW39">
        <v>0</v>
      </c>
      <c r="DX39">
        <v>0</v>
      </c>
      <c r="DY39">
        <v>41082</v>
      </c>
      <c r="DZ39">
        <v>0</v>
      </c>
      <c r="EA39">
        <v>0</v>
      </c>
      <c r="EB39">
        <v>56386</v>
      </c>
      <c r="EC39">
        <v>-56386</v>
      </c>
      <c r="ED39">
        <v>0</v>
      </c>
      <c r="EE39">
        <v>0</v>
      </c>
      <c r="EF39">
        <v>0</v>
      </c>
      <c r="EG39">
        <v>28246</v>
      </c>
      <c r="EH39">
        <v>0</v>
      </c>
      <c r="EI39">
        <v>0</v>
      </c>
      <c r="EJ39">
        <v>0</v>
      </c>
      <c r="EK39">
        <v>36322</v>
      </c>
      <c r="EL39">
        <v>0</v>
      </c>
      <c r="EM39">
        <v>0</v>
      </c>
      <c r="EN39">
        <v>64568</v>
      </c>
      <c r="EO39">
        <v>-64568</v>
      </c>
      <c r="EP39">
        <v>0</v>
      </c>
      <c r="EQ39">
        <v>0</v>
      </c>
      <c r="ER39">
        <v>0</v>
      </c>
      <c r="ES39">
        <v>23042</v>
      </c>
      <c r="ET39">
        <v>0</v>
      </c>
      <c r="EU39">
        <v>0</v>
      </c>
      <c r="EV39">
        <v>0</v>
      </c>
      <c r="EW39">
        <v>22741</v>
      </c>
      <c r="EX39">
        <v>0</v>
      </c>
      <c r="EY39">
        <v>0</v>
      </c>
      <c r="EZ39">
        <v>45783</v>
      </c>
      <c r="FA39">
        <v>-45783</v>
      </c>
      <c r="FB39" s="26">
        <v>0</v>
      </c>
      <c r="FC39" s="26">
        <v>0</v>
      </c>
      <c r="FD39" s="26">
        <v>0</v>
      </c>
      <c r="FE39" s="26">
        <v>0</v>
      </c>
      <c r="FF39" s="26">
        <v>0</v>
      </c>
      <c r="FG39" s="26">
        <v>0</v>
      </c>
      <c r="FH39" s="26">
        <v>0</v>
      </c>
      <c r="FI39" s="26">
        <v>0</v>
      </c>
      <c r="FJ39">
        <v>0</v>
      </c>
      <c r="FK39">
        <v>0</v>
      </c>
      <c r="FL39">
        <v>0</v>
      </c>
      <c r="FM39">
        <v>0</v>
      </c>
      <c r="FN39">
        <v>0</v>
      </c>
      <c r="FO39">
        <v>0</v>
      </c>
      <c r="FP39">
        <v>0</v>
      </c>
      <c r="FQ39">
        <v>88365</v>
      </c>
      <c r="FR39">
        <v>0</v>
      </c>
      <c r="FS39">
        <v>0</v>
      </c>
      <c r="FT39">
        <v>0</v>
      </c>
      <c r="FU39">
        <v>26899</v>
      </c>
      <c r="FV39">
        <v>0</v>
      </c>
      <c r="FW39">
        <v>0</v>
      </c>
      <c r="FX39">
        <v>115264</v>
      </c>
      <c r="FY39">
        <v>-115264</v>
      </c>
      <c r="FZ39">
        <v>0</v>
      </c>
      <c r="GA39">
        <v>0</v>
      </c>
      <c r="GB39">
        <v>0</v>
      </c>
      <c r="GC39">
        <v>1952</v>
      </c>
      <c r="GD39">
        <v>0</v>
      </c>
      <c r="GE39">
        <v>0</v>
      </c>
      <c r="GF39">
        <v>0</v>
      </c>
      <c r="GG39">
        <v>0</v>
      </c>
      <c r="GH39">
        <v>0</v>
      </c>
      <c r="GI39">
        <v>0</v>
      </c>
      <c r="GJ39">
        <v>1952</v>
      </c>
      <c r="GK39">
        <v>-1952</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27736</v>
      </c>
      <c r="SB39">
        <v>0</v>
      </c>
      <c r="SC39">
        <v>29392</v>
      </c>
      <c r="SD39">
        <v>0</v>
      </c>
      <c r="SE39">
        <v>0</v>
      </c>
      <c r="SF39">
        <v>0</v>
      </c>
      <c r="SG39">
        <v>356</v>
      </c>
      <c r="SH39">
        <v>0</v>
      </c>
      <c r="SI39">
        <v>27736</v>
      </c>
      <c r="SJ39">
        <v>29748</v>
      </c>
      <c r="SK39">
        <v>-2012</v>
      </c>
      <c r="SL39">
        <v>0</v>
      </c>
      <c r="SM39">
        <v>2452</v>
      </c>
      <c r="SN39">
        <v>0</v>
      </c>
      <c r="SO39">
        <v>5200</v>
      </c>
      <c r="SP39">
        <v>0</v>
      </c>
      <c r="SQ39">
        <v>0</v>
      </c>
      <c r="SR39">
        <v>0</v>
      </c>
      <c r="SS39">
        <v>193</v>
      </c>
      <c r="ST39">
        <v>0</v>
      </c>
      <c r="SU39">
        <v>2452</v>
      </c>
      <c r="SV39">
        <v>5393</v>
      </c>
      <c r="SW39">
        <v>-2941</v>
      </c>
      <c r="SX39">
        <v>0</v>
      </c>
      <c r="SY39">
        <v>17376</v>
      </c>
      <c r="SZ39">
        <v>0</v>
      </c>
      <c r="TA39">
        <v>57716</v>
      </c>
      <c r="TB39">
        <v>0</v>
      </c>
      <c r="TC39">
        <v>915</v>
      </c>
      <c r="TD39">
        <v>61</v>
      </c>
      <c r="TE39">
        <v>2378</v>
      </c>
      <c r="TF39">
        <v>0</v>
      </c>
      <c r="TG39">
        <v>18352</v>
      </c>
      <c r="TH39">
        <v>60094</v>
      </c>
      <c r="TI39">
        <v>-41742</v>
      </c>
      <c r="TJ39">
        <v>0</v>
      </c>
      <c r="TK39">
        <v>26421</v>
      </c>
      <c r="TL39">
        <v>0</v>
      </c>
      <c r="TM39">
        <v>209712</v>
      </c>
      <c r="TN39">
        <v>0</v>
      </c>
      <c r="TO39">
        <v>187</v>
      </c>
      <c r="TP39">
        <v>0</v>
      </c>
      <c r="TQ39">
        <v>2009</v>
      </c>
      <c r="TR39">
        <v>0</v>
      </c>
      <c r="TS39">
        <v>26608</v>
      </c>
      <c r="TT39">
        <v>211721</v>
      </c>
      <c r="TU39">
        <v>-185113</v>
      </c>
      <c r="TV39">
        <v>0</v>
      </c>
      <c r="TW39">
        <v>207522</v>
      </c>
      <c r="TX39">
        <v>60937</v>
      </c>
      <c r="TY39">
        <v>254913</v>
      </c>
      <c r="TZ39">
        <v>0</v>
      </c>
      <c r="UA39">
        <v>63931</v>
      </c>
      <c r="UB39">
        <v>45</v>
      </c>
      <c r="UC39">
        <v>85110</v>
      </c>
      <c r="UD39">
        <v>0</v>
      </c>
      <c r="UE39">
        <v>332435</v>
      </c>
      <c r="UF39">
        <v>340023</v>
      </c>
      <c r="UG39">
        <v>-7588</v>
      </c>
      <c r="UH39">
        <v>0</v>
      </c>
      <c r="UI39">
        <v>385615</v>
      </c>
      <c r="UJ39">
        <v>0</v>
      </c>
      <c r="UK39">
        <v>197331</v>
      </c>
      <c r="UL39">
        <v>0</v>
      </c>
      <c r="UM39">
        <v>348832</v>
      </c>
      <c r="UN39">
        <v>0</v>
      </c>
      <c r="UO39">
        <v>216397</v>
      </c>
      <c r="UP39">
        <v>0</v>
      </c>
      <c r="UQ39">
        <v>734447</v>
      </c>
      <c r="UR39">
        <v>413728</v>
      </c>
      <c r="US39">
        <v>320719</v>
      </c>
      <c r="UT39">
        <v>0</v>
      </c>
      <c r="UU39">
        <v>252075</v>
      </c>
      <c r="UV39">
        <v>0</v>
      </c>
      <c r="UW39">
        <v>253064</v>
      </c>
      <c r="UX39">
        <v>0</v>
      </c>
      <c r="UY39">
        <v>71627</v>
      </c>
      <c r="UZ39">
        <v>0</v>
      </c>
      <c r="VA39">
        <v>77260</v>
      </c>
      <c r="VB39">
        <v>0</v>
      </c>
      <c r="VC39">
        <v>323702</v>
      </c>
      <c r="VD39">
        <v>330324</v>
      </c>
      <c r="VE39">
        <v>-6622</v>
      </c>
      <c r="VF39">
        <v>0</v>
      </c>
      <c r="VG39">
        <v>228994</v>
      </c>
      <c r="VH39">
        <v>0</v>
      </c>
      <c r="VI39">
        <v>394918</v>
      </c>
      <c r="VJ39">
        <v>0</v>
      </c>
      <c r="VK39">
        <v>63532</v>
      </c>
      <c r="VL39">
        <v>0</v>
      </c>
      <c r="VM39">
        <v>112917</v>
      </c>
      <c r="VN39">
        <v>0</v>
      </c>
      <c r="VO39">
        <v>292526</v>
      </c>
      <c r="VP39">
        <v>507835</v>
      </c>
      <c r="VQ39">
        <v>-215309</v>
      </c>
      <c r="VR39">
        <v>0</v>
      </c>
      <c r="VS39">
        <v>163145</v>
      </c>
      <c r="VT39">
        <v>0</v>
      </c>
      <c r="VU39">
        <v>428650</v>
      </c>
      <c r="VV39">
        <v>0</v>
      </c>
      <c r="VW39">
        <v>245001</v>
      </c>
      <c r="VX39">
        <v>0</v>
      </c>
      <c r="VY39">
        <v>147092</v>
      </c>
      <c r="VZ39">
        <v>0</v>
      </c>
      <c r="WA39">
        <v>408146</v>
      </c>
      <c r="WB39">
        <v>575742</v>
      </c>
      <c r="WC39">
        <v>-167596</v>
      </c>
      <c r="WD39">
        <v>0</v>
      </c>
      <c r="WE39">
        <v>60704</v>
      </c>
      <c r="WF39">
        <v>0</v>
      </c>
      <c r="WG39">
        <v>16111</v>
      </c>
      <c r="WH39">
        <v>0</v>
      </c>
      <c r="WI39">
        <v>21245</v>
      </c>
      <c r="WJ39">
        <v>0</v>
      </c>
      <c r="WK39">
        <v>16363</v>
      </c>
      <c r="WL39">
        <v>0</v>
      </c>
      <c r="WM39">
        <v>81949</v>
      </c>
      <c r="WN39">
        <v>32474</v>
      </c>
      <c r="WO39">
        <v>49475</v>
      </c>
      <c r="WP39">
        <v>0</v>
      </c>
      <c r="WQ39">
        <v>6567</v>
      </c>
      <c r="WR39">
        <v>0</v>
      </c>
      <c r="WS39">
        <v>3756</v>
      </c>
      <c r="WT39">
        <v>0</v>
      </c>
      <c r="WU39">
        <v>1267</v>
      </c>
      <c r="WV39">
        <v>0</v>
      </c>
      <c r="WW39">
        <v>457</v>
      </c>
      <c r="WX39">
        <v>0</v>
      </c>
      <c r="WY39">
        <v>7834</v>
      </c>
      <c r="WZ39">
        <v>4213</v>
      </c>
      <c r="XA39">
        <v>3621</v>
      </c>
      <c r="XB39">
        <v>0</v>
      </c>
      <c r="XC39">
        <v>3511</v>
      </c>
      <c r="XD39">
        <v>0</v>
      </c>
      <c r="XE39">
        <v>695</v>
      </c>
      <c r="XF39">
        <v>0</v>
      </c>
      <c r="XG39">
        <v>1875</v>
      </c>
      <c r="XH39">
        <v>0</v>
      </c>
      <c r="XI39">
        <v>844</v>
      </c>
      <c r="XJ39">
        <v>0</v>
      </c>
      <c r="XK39">
        <v>5386</v>
      </c>
      <c r="XL39">
        <v>1539</v>
      </c>
      <c r="XM39">
        <v>3847</v>
      </c>
      <c r="XN39">
        <v>0</v>
      </c>
      <c r="XO39">
        <v>0</v>
      </c>
      <c r="XP39">
        <v>0</v>
      </c>
      <c r="XQ39">
        <v>0</v>
      </c>
      <c r="XR39">
        <v>0</v>
      </c>
      <c r="XS39">
        <v>0</v>
      </c>
      <c r="XT39">
        <v>0</v>
      </c>
      <c r="XU39">
        <v>55</v>
      </c>
      <c r="XV39">
        <v>0</v>
      </c>
      <c r="XW39">
        <v>0</v>
      </c>
      <c r="XX39">
        <v>55</v>
      </c>
      <c r="XY39">
        <v>-55</v>
      </c>
      <c r="XZ39">
        <v>0</v>
      </c>
      <c r="YA39">
        <v>0</v>
      </c>
      <c r="YB39">
        <v>0</v>
      </c>
      <c r="YC39">
        <v>319</v>
      </c>
      <c r="YD39">
        <v>0</v>
      </c>
      <c r="YE39">
        <v>0</v>
      </c>
      <c r="YF39">
        <v>0</v>
      </c>
      <c r="YG39">
        <v>340</v>
      </c>
      <c r="YH39">
        <v>0</v>
      </c>
      <c r="YI39">
        <v>0</v>
      </c>
      <c r="YJ39">
        <v>659</v>
      </c>
      <c r="YK39">
        <v>-659</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246034</v>
      </c>
      <c r="ZL39">
        <v>0</v>
      </c>
      <c r="ZM39">
        <v>189761</v>
      </c>
      <c r="ZN39">
        <v>0</v>
      </c>
      <c r="ZO39">
        <v>28512</v>
      </c>
      <c r="ZP39">
        <v>0</v>
      </c>
      <c r="ZQ39">
        <v>21505</v>
      </c>
      <c r="ZR39">
        <v>0</v>
      </c>
      <c r="ZS39">
        <v>274546</v>
      </c>
      <c r="ZT39">
        <v>211266</v>
      </c>
      <c r="ZU39">
        <v>63280</v>
      </c>
      <c r="ZV39">
        <v>0</v>
      </c>
      <c r="ZW39">
        <v>907175</v>
      </c>
      <c r="ZX39">
        <v>0</v>
      </c>
      <c r="ZY39">
        <v>649926</v>
      </c>
      <c r="ZZ39">
        <v>0</v>
      </c>
      <c r="AAA39">
        <v>298634</v>
      </c>
      <c r="AAB39">
        <v>0</v>
      </c>
      <c r="AAC39">
        <v>402596</v>
      </c>
      <c r="AAD39">
        <v>0</v>
      </c>
      <c r="AAE39">
        <v>1205809</v>
      </c>
      <c r="AAF39">
        <v>1052522</v>
      </c>
      <c r="AAG39">
        <v>153287</v>
      </c>
      <c r="AAH39">
        <v>0</v>
      </c>
      <c r="AAI39">
        <v>619144</v>
      </c>
      <c r="AAJ39">
        <v>0</v>
      </c>
      <c r="AAK39">
        <v>476901</v>
      </c>
      <c r="AAL39">
        <v>0</v>
      </c>
      <c r="AAM39">
        <v>282064</v>
      </c>
      <c r="AAN39">
        <v>0</v>
      </c>
      <c r="AAO39">
        <v>150652</v>
      </c>
      <c r="AAP39">
        <v>0</v>
      </c>
      <c r="AAQ39">
        <v>901208</v>
      </c>
      <c r="AAR39">
        <v>627553</v>
      </c>
      <c r="AAS39">
        <v>273655</v>
      </c>
      <c r="AAT39">
        <v>0</v>
      </c>
      <c r="AAU39">
        <v>470103</v>
      </c>
      <c r="AAV39">
        <v>0</v>
      </c>
      <c r="AAW39">
        <v>312043</v>
      </c>
      <c r="AAX39">
        <v>0</v>
      </c>
      <c r="AAY39">
        <v>222640</v>
      </c>
      <c r="AAZ39">
        <v>0</v>
      </c>
      <c r="ABA39">
        <v>129322</v>
      </c>
      <c r="ABB39">
        <v>0</v>
      </c>
      <c r="ABC39">
        <v>692743</v>
      </c>
      <c r="ABD39">
        <v>441365</v>
      </c>
      <c r="ABE39">
        <v>251378</v>
      </c>
      <c r="ABF39">
        <v>0</v>
      </c>
      <c r="ABG39">
        <v>196126</v>
      </c>
      <c r="ABH39">
        <v>0</v>
      </c>
      <c r="ABI39">
        <v>259530</v>
      </c>
      <c r="ABJ39">
        <v>0</v>
      </c>
      <c r="ABK39">
        <v>144210</v>
      </c>
      <c r="ABL39">
        <v>0</v>
      </c>
      <c r="ABM39">
        <v>206078</v>
      </c>
      <c r="ABN39">
        <v>0</v>
      </c>
      <c r="ABO39">
        <v>340336</v>
      </c>
      <c r="ABP39">
        <v>465608</v>
      </c>
      <c r="ABQ39">
        <v>-125272</v>
      </c>
      <c r="ABR39">
        <v>0</v>
      </c>
      <c r="ABS39">
        <v>106260</v>
      </c>
      <c r="ABT39">
        <v>0</v>
      </c>
      <c r="ABU39">
        <v>157336</v>
      </c>
      <c r="ABV39">
        <v>0</v>
      </c>
      <c r="ABW39">
        <v>88905</v>
      </c>
      <c r="ABX39">
        <v>0</v>
      </c>
      <c r="ABY39">
        <v>91366</v>
      </c>
      <c r="ABZ39">
        <v>0</v>
      </c>
      <c r="ACA39">
        <v>195165</v>
      </c>
      <c r="ACB39">
        <v>248702</v>
      </c>
      <c r="ACC39">
        <v>-53537</v>
      </c>
      <c r="ACD39">
        <v>0</v>
      </c>
      <c r="ACE39">
        <v>72002</v>
      </c>
      <c r="ACF39">
        <v>0</v>
      </c>
      <c r="ACG39">
        <v>124485</v>
      </c>
      <c r="ACH39">
        <v>0</v>
      </c>
      <c r="ACI39">
        <v>163362</v>
      </c>
      <c r="ACJ39">
        <v>0</v>
      </c>
      <c r="ACK39">
        <v>178334</v>
      </c>
      <c r="ACL39">
        <v>0</v>
      </c>
      <c r="ACM39">
        <v>235364</v>
      </c>
      <c r="ACN39">
        <v>302819</v>
      </c>
      <c r="ACO39">
        <v>-67455</v>
      </c>
      <c r="ACP39">
        <v>0</v>
      </c>
      <c r="ACQ39">
        <v>148834</v>
      </c>
      <c r="ACR39">
        <v>0</v>
      </c>
      <c r="ACS39">
        <v>126566</v>
      </c>
      <c r="ACT39">
        <v>0</v>
      </c>
      <c r="ACU39">
        <v>0</v>
      </c>
      <c r="ACV39">
        <v>52360</v>
      </c>
      <c r="ACW39">
        <v>33951</v>
      </c>
      <c r="ACX39">
        <v>0</v>
      </c>
      <c r="ACY39">
        <v>201194</v>
      </c>
      <c r="ACZ39">
        <v>160517</v>
      </c>
      <c r="ADA39">
        <v>40677</v>
      </c>
      <c r="ADB39">
        <v>0</v>
      </c>
      <c r="ADC39">
        <v>32427</v>
      </c>
      <c r="ADD39">
        <v>0</v>
      </c>
      <c r="ADE39">
        <v>44341</v>
      </c>
      <c r="ADF39">
        <v>0</v>
      </c>
      <c r="ADG39">
        <v>3356</v>
      </c>
      <c r="ADH39">
        <v>0</v>
      </c>
      <c r="ADI39">
        <v>20</v>
      </c>
      <c r="ADJ39">
        <v>0</v>
      </c>
      <c r="ADK39">
        <v>35783</v>
      </c>
      <c r="ADL39">
        <v>44361</v>
      </c>
      <c r="ADM39">
        <v>-8578</v>
      </c>
      <c r="ADN39">
        <v>0</v>
      </c>
      <c r="ADO39">
        <v>22306</v>
      </c>
      <c r="ADP39">
        <v>0</v>
      </c>
      <c r="ADQ39">
        <v>101141</v>
      </c>
      <c r="ADR39">
        <v>0</v>
      </c>
      <c r="ADS39">
        <v>318</v>
      </c>
      <c r="ADT39">
        <v>0</v>
      </c>
      <c r="ADU39">
        <v>0</v>
      </c>
      <c r="ADV39">
        <v>0</v>
      </c>
      <c r="ADW39">
        <v>22624</v>
      </c>
      <c r="ADX39">
        <v>101141</v>
      </c>
      <c r="ADY39">
        <v>-78517</v>
      </c>
      <c r="ADZ39">
        <v>0</v>
      </c>
      <c r="AEA39">
        <v>36292</v>
      </c>
      <c r="AEB39">
        <v>0</v>
      </c>
      <c r="AEC39">
        <v>41812</v>
      </c>
      <c r="AED39">
        <v>0</v>
      </c>
      <c r="AEE39">
        <v>984</v>
      </c>
      <c r="AEF39">
        <v>0</v>
      </c>
      <c r="AEG39">
        <v>0</v>
      </c>
      <c r="AEH39">
        <v>0</v>
      </c>
      <c r="AEI39">
        <v>37276</v>
      </c>
      <c r="AEJ39">
        <v>41812</v>
      </c>
      <c r="AEK39">
        <v>-4536</v>
      </c>
      <c r="AEL39">
        <v>0</v>
      </c>
      <c r="AEM39">
        <v>22539</v>
      </c>
      <c r="AEN39">
        <v>0</v>
      </c>
      <c r="AEO39">
        <v>0</v>
      </c>
      <c r="AEP39">
        <v>0</v>
      </c>
      <c r="AEQ39">
        <v>346</v>
      </c>
      <c r="AER39">
        <v>0</v>
      </c>
      <c r="AES39">
        <v>0</v>
      </c>
      <c r="AET39">
        <v>0</v>
      </c>
      <c r="AEU39">
        <v>22885</v>
      </c>
      <c r="AEV39">
        <v>0</v>
      </c>
      <c r="AEW39">
        <v>22885</v>
      </c>
      <c r="AEX39">
        <v>0</v>
      </c>
      <c r="AEY39">
        <v>1979</v>
      </c>
      <c r="AEZ39">
        <v>0</v>
      </c>
      <c r="AFA39">
        <v>0</v>
      </c>
      <c r="AFB39">
        <v>0</v>
      </c>
      <c r="AFC39">
        <v>0</v>
      </c>
      <c r="AFD39">
        <v>0</v>
      </c>
      <c r="AFE39">
        <v>0</v>
      </c>
      <c r="AFF39">
        <v>0</v>
      </c>
      <c r="AFG39">
        <v>1979</v>
      </c>
      <c r="AFH39">
        <v>0</v>
      </c>
      <c r="AFI39">
        <v>1979</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row>
    <row r="43" spans="1:865" ht="16" thickBot="1" x14ac:dyDescent="0.25">
      <c r="A43" t="s">
        <v>6</v>
      </c>
      <c r="B43">
        <v>1699</v>
      </c>
      <c r="C43">
        <v>1700</v>
      </c>
      <c r="D43">
        <v>1701</v>
      </c>
      <c r="E43">
        <v>1702</v>
      </c>
      <c r="F43">
        <v>1703</v>
      </c>
      <c r="G43">
        <v>1704</v>
      </c>
      <c r="H43">
        <v>1705</v>
      </c>
      <c r="I43">
        <v>1706</v>
      </c>
      <c r="J43">
        <v>1707</v>
      </c>
      <c r="K43">
        <v>1708</v>
      </c>
      <c r="L43">
        <v>1709</v>
      </c>
      <c r="M43">
        <v>1710</v>
      </c>
      <c r="N43">
        <v>1711</v>
      </c>
      <c r="O43">
        <v>1712</v>
      </c>
      <c r="P43">
        <v>1713</v>
      </c>
      <c r="Q43">
        <v>1714</v>
      </c>
      <c r="R43">
        <v>1715</v>
      </c>
      <c r="S43">
        <v>1716</v>
      </c>
      <c r="T43">
        <v>1717</v>
      </c>
      <c r="U43">
        <v>1718</v>
      </c>
      <c r="V43">
        <v>1719</v>
      </c>
      <c r="W43">
        <v>1720</v>
      </c>
      <c r="X43">
        <v>1721</v>
      </c>
      <c r="Y43">
        <v>1722</v>
      </c>
      <c r="Z43">
        <v>1723</v>
      </c>
      <c r="AA43">
        <v>1724</v>
      </c>
      <c r="AB43">
        <v>1725</v>
      </c>
      <c r="AC43">
        <v>1726</v>
      </c>
      <c r="AD43">
        <v>1727</v>
      </c>
      <c r="AE43">
        <v>1728</v>
      </c>
      <c r="AF43">
        <v>1729</v>
      </c>
      <c r="AG43">
        <v>1730</v>
      </c>
      <c r="AH43">
        <v>1731</v>
      </c>
      <c r="AI43">
        <v>1732</v>
      </c>
      <c r="AJ43">
        <v>1733</v>
      </c>
      <c r="AK43">
        <v>1734</v>
      </c>
      <c r="AL43">
        <v>1735</v>
      </c>
      <c r="AM43">
        <v>1736</v>
      </c>
      <c r="AN43">
        <v>1737</v>
      </c>
      <c r="AO43">
        <v>1738</v>
      </c>
      <c r="AP43">
        <v>1739</v>
      </c>
      <c r="AQ43">
        <v>1740</v>
      </c>
      <c r="AR43">
        <v>1741</v>
      </c>
      <c r="AS43">
        <v>1742</v>
      </c>
      <c r="AT43">
        <v>1743</v>
      </c>
      <c r="AU43">
        <v>1744</v>
      </c>
      <c r="AV43">
        <v>1745</v>
      </c>
      <c r="AW43">
        <v>1746</v>
      </c>
      <c r="AX43">
        <v>1747</v>
      </c>
      <c r="AY43">
        <v>1748</v>
      </c>
      <c r="AZ43">
        <v>1749</v>
      </c>
      <c r="BA43">
        <v>1750</v>
      </c>
      <c r="BB43">
        <v>1751</v>
      </c>
      <c r="BC43">
        <v>1752</v>
      </c>
      <c r="BD43">
        <v>1753</v>
      </c>
      <c r="BE43">
        <v>1754</v>
      </c>
      <c r="BF43">
        <v>1755</v>
      </c>
      <c r="BG43">
        <v>1756</v>
      </c>
      <c r="BH43">
        <v>1757</v>
      </c>
      <c r="BI43">
        <v>1758</v>
      </c>
      <c r="BJ43">
        <v>1759</v>
      </c>
      <c r="BK43">
        <v>1760</v>
      </c>
      <c r="BL43">
        <v>1761</v>
      </c>
      <c r="BM43">
        <v>1762</v>
      </c>
      <c r="BN43">
        <v>1763</v>
      </c>
      <c r="BO43">
        <v>1764</v>
      </c>
      <c r="BP43">
        <v>1765</v>
      </c>
      <c r="BQ43">
        <v>1766</v>
      </c>
      <c r="BR43">
        <v>1767</v>
      </c>
      <c r="BS43">
        <v>1768</v>
      </c>
      <c r="BT43">
        <v>1769</v>
      </c>
      <c r="BU43">
        <v>1770</v>
      </c>
    </row>
    <row r="44" spans="1:865" x14ac:dyDescent="0.2">
      <c r="A44" s="23" t="s">
        <v>10</v>
      </c>
      <c r="B44" cm="1">
        <f t="array" aca="1" ref="B44" ca="1">INDIRECT(ADDRESS(4, 12 + (COLUMN(B44) - COLUMN($B$44)) * 12))</f>
        <v>19220</v>
      </c>
      <c r="C44" cm="1">
        <f t="array" aca="1" ref="C44" ca="1">INDIRECT(ADDRESS(4, 12 + (COLUMN(C44) - COLUMN($B$44)) * 12))</f>
        <v>26888</v>
      </c>
      <c r="D44" cm="1">
        <f t="array" aca="1" ref="D44" ca="1">INDIRECT(ADDRESS(4, 12 + (COLUMN(D44) - COLUMN($B$44)) * 12))</f>
        <v>20975</v>
      </c>
      <c r="E44" cm="1">
        <f t="array" aca="1" ref="E44" ca="1">INDIRECT(ADDRESS(4, 12 + (COLUMN(E44) - COLUMN($B$44)) * 12))</f>
        <v>31295</v>
      </c>
      <c r="F44" cm="1">
        <f t="array" aca="1" ref="F44" ca="1">INDIRECT(ADDRESS(4, 12 + (COLUMN(F44) - COLUMN($B$44)) * 12))</f>
        <v>19565</v>
      </c>
      <c r="G44" cm="1">
        <f t="array" aca="1" ref="G44" ca="1">INDIRECT(ADDRESS(4, 12 + (COLUMN(G44) - COLUMN($B$44)) * 12))</f>
        <v>15441</v>
      </c>
      <c r="H44" cm="1">
        <f t="array" aca="1" ref="H44" ca="1">INDIRECT(ADDRESS(4, 12 + (COLUMN(H44) - COLUMN($B$44)) * 12))</f>
        <v>0</v>
      </c>
      <c r="I44" cm="1">
        <f t="array" aca="1" ref="I44" ca="1">INDIRECT(ADDRESS(4, 12 + (COLUMN(I44) - COLUMN($B$44)) * 12))</f>
        <v>7281</v>
      </c>
      <c r="J44" cm="1">
        <f t="array" aca="1" ref="J44" ca="1">INDIRECT(ADDRESS(4, 12 + (COLUMN(J44) - COLUMN($B$44)) * 12))</f>
        <v>9384</v>
      </c>
      <c r="K44" cm="1">
        <f t="array" aca="1" ref="K44" ca="1">INDIRECT(ADDRESS(4, 12 + (COLUMN(K44) - COLUMN($B$44)) * 12))</f>
        <v>7662</v>
      </c>
      <c r="L44" cm="1">
        <f t="array" aca="1" ref="L44" ca="1">INDIRECT(ADDRESS(4, 12 + (COLUMN(L44) - COLUMN($B$44)) * 12))</f>
        <v>5088</v>
      </c>
      <c r="M44" cm="1">
        <f t="array" aca="1" ref="M44" ca="1">INDIRECT(ADDRESS(4, 12 + (COLUMN(M44) - COLUMN($B$44)) * 12))</f>
        <v>14436</v>
      </c>
      <c r="N44" cm="1">
        <f t="array" aca="1" ref="N44" ca="1">INDIRECT(ADDRESS(4, 12 + (COLUMN(N44) - COLUMN($B$44)) * 12))</f>
        <v>7920</v>
      </c>
      <c r="O44" cm="1">
        <f t="array" aca="1" ref="O44" ca="1">INDIRECT(ADDRESS(4, 12 + (COLUMN(O44) - COLUMN($B$44)) * 12))</f>
        <v>0</v>
      </c>
      <c r="P44" cm="1">
        <f t="array" aca="1" ref="P44" ca="1">INDIRECT(ADDRESS(4, 12 + (COLUMN(P44) - COLUMN($B$44)) * 12))</f>
        <v>11516</v>
      </c>
      <c r="Q44" cm="1">
        <f t="array" aca="1" ref="Q44" ca="1">INDIRECT(ADDRESS(4, 12 + (COLUMN(Q44) - COLUMN($B$44)) * 12))</f>
        <v>25380</v>
      </c>
      <c r="R44" cm="1">
        <f t="array" aca="1" ref="R44" ca="1">INDIRECT(ADDRESS(4, 12 + (COLUMN(R44) - COLUMN($B$44)) * 12))</f>
        <v>30096</v>
      </c>
      <c r="S44" cm="1">
        <f t="array" aca="1" ref="S44" ca="1">INDIRECT(ADDRESS(4, 12 + (COLUMN(S44) - COLUMN($B$44)) * 12))</f>
        <v>32330</v>
      </c>
      <c r="T44" cm="1">
        <f t="array" aca="1" ref="T44" ca="1">INDIRECT(ADDRESS(4, 12 + (COLUMN(T44) - COLUMN($B$44)) * 12))</f>
        <v>19283</v>
      </c>
      <c r="U44" cm="1">
        <f t="array" aca="1" ref="U44" ca="1">INDIRECT(ADDRESS(4, 12 + (COLUMN(U44) - COLUMN($B$44)) * 12))</f>
        <v>25783</v>
      </c>
      <c r="V44" cm="1">
        <f t="array" aca="1" ref="V44" ca="1">INDIRECT(ADDRESS(4, 12 + (COLUMN(V44) - COLUMN($B$44)) * 12))</f>
        <v>18060</v>
      </c>
      <c r="W44" cm="1">
        <f t="array" aca="1" ref="W44" ca="1">INDIRECT(ADDRESS(4, 12 + (COLUMN(W44) - COLUMN($B$44)) * 12))</f>
        <v>25307</v>
      </c>
      <c r="X44" cm="1">
        <f t="array" aca="1" ref="X44" ca="1">INDIRECT(ADDRESS(4, 12 + (COLUMN(X44) - COLUMN($B$44)) * 12))</f>
        <v>21949</v>
      </c>
      <c r="Y44" cm="1">
        <f t="array" aca="1" ref="Y44" ca="1">INDIRECT(ADDRESS(4, 12 + (COLUMN(Y44) - COLUMN($B$44)) * 12))</f>
        <v>33672</v>
      </c>
      <c r="Z44" cm="1">
        <f t="array" aca="1" ref="Z44" ca="1">INDIRECT(ADDRESS(4, 12 + (COLUMN(Z44) - COLUMN($B$44)) * 12))</f>
        <v>29878</v>
      </c>
      <c r="AA44" cm="1">
        <f t="array" aca="1" ref="AA44" ca="1">INDIRECT(ADDRESS(4, 12 + (COLUMN(AA44) - COLUMN($B$44)) * 12))</f>
        <v>47182</v>
      </c>
      <c r="AB44" cm="1">
        <f t="array" aca="1" ref="AB44" ca="1">INDIRECT(ADDRESS(4, 12 + (COLUMN(AB44) - COLUMN($B$44)) * 12))</f>
        <v>67514</v>
      </c>
      <c r="AC44" cm="1">
        <f t="array" aca="1" ref="AC44" ca="1">INDIRECT(ADDRESS(4, 12 + (COLUMN(AC44) - COLUMN($B$44)) * 12))</f>
        <v>36189</v>
      </c>
      <c r="AD44" cm="1">
        <f t="array" aca="1" ref="AD44" ca="1">INDIRECT(ADDRESS(4, 12 + (COLUMN(AD44) - COLUMN($B$44)) * 12))</f>
        <v>38691</v>
      </c>
      <c r="AE44" cm="1">
        <f t="array" aca="1" ref="AE44" ca="1">INDIRECT(ADDRESS(4, 12 + (COLUMN(AE44) - COLUMN($B$44)) * 12))</f>
        <v>22444</v>
      </c>
      <c r="AF44" cm="1">
        <f t="array" aca="1" ref="AF44" ca="1">INDIRECT(ADDRESS(4, 12 + (COLUMN(AF44) - COLUMN($B$44)) * 12))</f>
        <v>49356</v>
      </c>
      <c r="AG44" cm="1">
        <f t="array" aca="1" ref="AG44" ca="1">INDIRECT(ADDRESS(4, 12 + (COLUMN(AG44) - COLUMN($B$44)) * 12))</f>
        <v>57082</v>
      </c>
      <c r="AH44" cm="1">
        <f t="array" aca="1" ref="AH44" ca="1">INDIRECT(ADDRESS(4, 12 + (COLUMN(AH44) - COLUMN($B$44)) * 12))</f>
        <v>29340</v>
      </c>
      <c r="AI44" cm="1">
        <f t="array" aca="1" ref="AI44" ca="1">INDIRECT(ADDRESS(4, 12 + (COLUMN(AI44) - COLUMN($B$44)) * 12))</f>
        <v>50424</v>
      </c>
      <c r="AJ44" cm="1">
        <f t="array" aca="1" ref="AJ44" ca="1">INDIRECT(ADDRESS(4, 12 + (COLUMN(AJ44) - COLUMN($B$44)) * 12))</f>
        <v>57636</v>
      </c>
      <c r="AK44" cm="1">
        <f t="array" aca="1" ref="AK44" ca="1">INDIRECT(ADDRESS(4, 12 + (COLUMN(AK44) - COLUMN($B$44)) * 12))</f>
        <v>69417</v>
      </c>
      <c r="AL44" cm="1">
        <f t="array" aca="1" ref="AL44" ca="1">INDIRECT(ADDRESS(4, 12 + (COLUMN(AL44) - COLUMN($B$44)) * 12))</f>
        <v>41664</v>
      </c>
      <c r="AM44" cm="1">
        <f t="array" aca="1" ref="AM44" ca="1">INDIRECT(ADDRESS(4, 12 + (COLUMN(AM44) - COLUMN($B$44)) * 12))</f>
        <v>53692</v>
      </c>
      <c r="AN44" cm="1">
        <f t="array" aca="1" ref="AN44" ca="1">INDIRECT(ADDRESS(4, 12 + (COLUMN(AN44) - COLUMN($B$44)) * 12))</f>
        <v>55780</v>
      </c>
      <c r="AO44" cm="1">
        <f t="array" aca="1" ref="AO44" ca="1">INDIRECT(ADDRESS(4, 12 + (COLUMN(AO44) - COLUMN($B$44)) * 12))</f>
        <v>61912</v>
      </c>
      <c r="AP44" cm="1">
        <f t="array" aca="1" ref="AP44" ca="1">INDIRECT(ADDRESS(4, 12 + (COLUMN(AP44) - COLUMN($B$44)) * 12))</f>
        <v>43035</v>
      </c>
      <c r="AQ44" cm="1">
        <f t="array" aca="1" ref="AQ44" ca="1">INDIRECT(ADDRESS(4, 12 + (COLUMN(AQ44) - COLUMN($B$44)) * 12))</f>
        <v>62787</v>
      </c>
      <c r="AR44" cm="1">
        <f t="array" aca="1" ref="AR44" ca="1">INDIRECT(ADDRESS(4, 12 + (COLUMN(AR44) - COLUMN($B$44)) * 12))</f>
        <v>43816</v>
      </c>
      <c r="AS44" cm="1">
        <f t="array" aca="1" ref="AS44" ca="1">INDIRECT(ADDRESS(4, 12 + (COLUMN(AS44) - COLUMN($B$44)) * 12))</f>
        <v>35260</v>
      </c>
      <c r="AT44" cm="1">
        <f t="array" aca="1" ref="AT44" ca="1">INDIRECT(ADDRESS(4, 12 + (COLUMN(AT44) - COLUMN($B$44)) * 12))</f>
        <v>26298</v>
      </c>
      <c r="AU44" cm="1">
        <f t="array" aca="1" ref="AU44" ca="1">INDIRECT(ADDRESS(4, 12 + (COLUMN(AU44) - COLUMN($B$44)) * 12))</f>
        <v>13889</v>
      </c>
      <c r="AV44" cm="1">
        <f t="array" aca="1" ref="AV44" ca="1">INDIRECT(ADDRESS(4, 12 + (COLUMN(AV44) - COLUMN($B$44)) * 12))</f>
        <v>41028</v>
      </c>
      <c r="AW44" cm="1">
        <f t="array" aca="1" ref="AW44" ca="1">INDIRECT(ADDRESS(4, 12 + (COLUMN(AW44) - COLUMN($B$44)) * 12))</f>
        <v>25302</v>
      </c>
      <c r="AX44" cm="1">
        <f t="array" aca="1" ref="AX44" ca="1">INDIRECT(ADDRESS(4, 12 + (COLUMN(AX44) - COLUMN($B$44)) * 12))</f>
        <v>1603</v>
      </c>
      <c r="AY44" cm="1">
        <f t="array" aca="1" ref="AY44" ca="1">INDIRECT(ADDRESS(4, 12 + (COLUMN(AY44) - COLUMN($B$44)) * 12))</f>
        <v>17640</v>
      </c>
      <c r="AZ44" cm="1">
        <f t="array" aca="1" ref="AZ44" ca="1">INDIRECT(ADDRESS(4, 12 + (COLUMN(AZ44) - COLUMN($B$44)) * 12))</f>
        <v>15725</v>
      </c>
      <c r="BA44" cm="1">
        <f t="array" aca="1" ref="BA44" ca="1">INDIRECT(ADDRESS(4, 12 + (COLUMN(BA44) - COLUMN($B$44)) * 12))</f>
        <v>29007</v>
      </c>
      <c r="BB44" cm="1">
        <f t="array" aca="1" ref="BB44" ca="1">INDIRECT(ADDRESS(4, 12 + (COLUMN(BB44) - COLUMN($B$44)) * 12))</f>
        <v>56292</v>
      </c>
      <c r="BC44" cm="1">
        <f t="array" aca="1" ref="BC44" ca="1">INDIRECT(ADDRESS(4, 12 + (COLUMN(BC44) - COLUMN($B$44)) * 12))</f>
        <v>42642</v>
      </c>
      <c r="BD44" cm="1">
        <f t="array" aca="1" ref="BD44" ca="1">INDIRECT(ADDRESS(4, 12 + (COLUMN(BD44) - COLUMN($B$44)) * 12))</f>
        <v>34011</v>
      </c>
      <c r="BE44" cm="1">
        <f t="array" aca="1" ref="BE44" ca="1">INDIRECT(ADDRESS(4, 12 + (COLUMN(BE44) - COLUMN($B$44)) * 12))</f>
        <v>22024</v>
      </c>
      <c r="BF44" cm="1">
        <f t="array" aca="1" ref="BF44" ca="1">INDIRECT(ADDRESS(4, 12 + (COLUMN(BF44) - COLUMN($B$44)) * 12))</f>
        <v>40254</v>
      </c>
      <c r="BG44" cm="1">
        <f t="array" aca="1" ref="BG44" ca="1">INDIRECT(ADDRESS(4, 12 + (COLUMN(BG44) - COLUMN($B$44)) * 12))</f>
        <v>39156</v>
      </c>
      <c r="BH44" cm="1">
        <f t="array" aca="1" ref="BH44" ca="1">INDIRECT(ADDRESS(4, 12 + (COLUMN(BH44) - COLUMN($B$44)) * 12))</f>
        <v>30453</v>
      </c>
      <c r="BI44" cm="1">
        <f t="array" aca="1" ref="BI44" ca="1">INDIRECT(ADDRESS(4, 12 + (COLUMN(BI44) - COLUMN($B$44)) * 12))</f>
        <v>63952</v>
      </c>
      <c r="BJ44" cm="1">
        <f t="array" aca="1" ref="BJ44" ca="1">INDIRECT(ADDRESS(4, 12 + (COLUMN(BJ44) - COLUMN($B$44)) * 12))</f>
        <v>24383</v>
      </c>
      <c r="BK44" cm="1">
        <f t="array" aca="1" ref="BK44" ca="1">INDIRECT(ADDRESS(4, 12 + (COLUMN(BK44) - COLUMN($B$44)) * 12))</f>
        <v>39411</v>
      </c>
      <c r="BL44" cm="1">
        <f t="array" aca="1" ref="BL44" ca="1">INDIRECT(ADDRESS(4, 12 + (COLUMN(BL44) - COLUMN($B$44)) * 12))</f>
        <v>12201</v>
      </c>
      <c r="BM44" cm="1">
        <f t="array" aca="1" ref="BM44" ca="1">INDIRECT(ADDRESS(4, 12 + (COLUMN(BM44) - COLUMN($B$44)) * 12))</f>
        <v>30541</v>
      </c>
      <c r="BN44" cm="1">
        <f t="array" aca="1" ref="BN44" ca="1">INDIRECT(ADDRESS(4, 12 + (COLUMN(BN44) - COLUMN($B$44)) * 12))</f>
        <v>18128</v>
      </c>
      <c r="BO44" cm="1">
        <f t="array" aca="1" ref="BO44" ca="1">INDIRECT(ADDRESS(4, 12 + (COLUMN(BO44) - COLUMN($B$44)) * 12))</f>
        <v>35739</v>
      </c>
      <c r="BP44" cm="1">
        <f t="array" aca="1" ref="BP44" ca="1">INDIRECT(ADDRESS(4, 12 + (COLUMN(BP44) - COLUMN($B$44)) * 12))</f>
        <v>51692</v>
      </c>
      <c r="BQ44" cm="1">
        <f t="array" aca="1" ref="BQ44" ca="1">INDIRECT(ADDRESS(4, 12 + (COLUMN(BQ44) - COLUMN($B$44)) * 12))</f>
        <v>52217</v>
      </c>
      <c r="BR44" cm="1">
        <f t="array" aca="1" ref="BR44" ca="1">INDIRECT(ADDRESS(4, 12 + (COLUMN(BR44) - COLUMN($B$44)) * 12))</f>
        <v>55981</v>
      </c>
      <c r="BS44" cm="1">
        <f t="array" aca="1" ref="BS44" ca="1">INDIRECT(ADDRESS(4, 12 + (COLUMN(BS44) - COLUMN($B$44)) * 12))</f>
        <v>67249</v>
      </c>
      <c r="BT44" cm="1">
        <f t="array" aca="1" ref="BT44" ca="1">INDIRECT(ADDRESS(4, 12 + (COLUMN(BT44) - COLUMN($B$44)) * 12))</f>
        <v>58956</v>
      </c>
      <c r="BU44" cm="1">
        <f t="array" aca="1" ref="BU44" ca="1">INDIRECT(ADDRESS(4, 12 + (COLUMN(BU44) - COLUMN($B$44)) * 12))</f>
        <v>68449</v>
      </c>
    </row>
    <row r="45" spans="1:865" x14ac:dyDescent="0.2">
      <c r="A45" s="25" t="s">
        <v>11</v>
      </c>
      <c r="B45" cm="1">
        <f t="array" aca="1" ref="B45" ca="1">INDIRECT(ADDRESS(5, 12 + (COLUMN(B44) - COLUMN($B$44)) * 12))</f>
        <v>717696</v>
      </c>
      <c r="C45" cm="1">
        <f t="array" aca="1" ref="C45" ca="1">INDIRECT(ADDRESS(5, 12 + (COLUMN(C44) - COLUMN($B$44)) * 12))</f>
        <v>787731</v>
      </c>
      <c r="D45" cm="1">
        <f t="array" aca="1" ref="D45" ca="1">INDIRECT(ADDRESS(5, 12 + (COLUMN(D44) - COLUMN($B$44)) * 12))</f>
        <v>726188</v>
      </c>
      <c r="E45" cm="1">
        <f t="array" aca="1" ref="E45" ca="1">INDIRECT(ADDRESS(5, 12 + (COLUMN(E44) - COLUMN($B$44)) * 12))</f>
        <v>247014</v>
      </c>
      <c r="F45" cm="1">
        <f t="array" aca="1" ref="F45" ca="1">INDIRECT(ADDRESS(5, 12 + (COLUMN(F44) - COLUMN($B$44)) * 12))</f>
        <v>596310</v>
      </c>
      <c r="G45" cm="1">
        <f t="array" aca="1" ref="G45" ca="1">INDIRECT(ADDRESS(5, 12 + (COLUMN(G44) - COLUMN($B$44)) * 12))</f>
        <v>757815</v>
      </c>
      <c r="H45" cm="1">
        <f t="array" aca="1" ref="H45" ca="1">INDIRECT(ADDRESS(5, 12 + (COLUMN(H44) - COLUMN($B$44)) * 12))</f>
        <v>0</v>
      </c>
      <c r="I45" cm="1">
        <f t="array" aca="1" ref="I45" ca="1">INDIRECT(ADDRESS(5, 12 + (COLUMN(I44) - COLUMN($B$44)) * 12))</f>
        <v>646653</v>
      </c>
      <c r="J45" cm="1">
        <f t="array" aca="1" ref="J45" ca="1">INDIRECT(ADDRESS(5, 12 + (COLUMN(J44) - COLUMN($B$44)) * 12))</f>
        <v>355839</v>
      </c>
      <c r="K45" cm="1">
        <f t="array" aca="1" ref="K45" ca="1">INDIRECT(ADDRESS(5, 12 + (COLUMN(K44) - COLUMN($B$44)) * 12))</f>
        <v>493258</v>
      </c>
      <c r="L45" cm="1">
        <f t="array" aca="1" ref="L45" ca="1">INDIRECT(ADDRESS(5, 12 + (COLUMN(L44) - COLUMN($B$44)) * 12))</f>
        <v>327383</v>
      </c>
      <c r="M45" cm="1">
        <f t="array" aca="1" ref="M45" ca="1">INDIRECT(ADDRESS(5, 12 + (COLUMN(M44) - COLUMN($B$44)) * 12))</f>
        <v>248266</v>
      </c>
      <c r="N45" cm="1">
        <f t="array" aca="1" ref="N45" ca="1">INDIRECT(ADDRESS(5, 12 + (COLUMN(N44) - COLUMN($B$44)) * 12))</f>
        <v>636915</v>
      </c>
      <c r="O45" cm="1">
        <f t="array" aca="1" ref="O45" ca="1">INDIRECT(ADDRESS(5, 12 + (COLUMN(O44) - COLUMN($B$44)) * 12))</f>
        <v>0</v>
      </c>
      <c r="P45" cm="1">
        <f t="array" aca="1" ref="P45" ca="1">INDIRECT(ADDRESS(5, 12 + (COLUMN(P44) - COLUMN($B$44)) * 12))</f>
        <v>953013</v>
      </c>
      <c r="Q45" cm="1">
        <f t="array" aca="1" ref="Q45" ca="1">INDIRECT(ADDRESS(5, 12 + (COLUMN(Q44) - COLUMN($B$44)) * 12))</f>
        <v>1045964</v>
      </c>
      <c r="R45" cm="1">
        <f t="array" aca="1" ref="R45" ca="1">INDIRECT(ADDRESS(5, 12 + (COLUMN(R44) - COLUMN($B$44)) * 12))</f>
        <v>579944</v>
      </c>
      <c r="S45" cm="1">
        <f t="array" aca="1" ref="S45" ca="1">INDIRECT(ADDRESS(5, 12 + (COLUMN(S44) - COLUMN($B$44)) * 12))</f>
        <v>402554</v>
      </c>
      <c r="T45" cm="1">
        <f t="array" aca="1" ref="T45" ca="1">INDIRECT(ADDRESS(5, 12 + (COLUMN(T44) - COLUMN($B$44)) * 12))</f>
        <v>494861</v>
      </c>
      <c r="U45" cm="1">
        <f t="array" aca="1" ref="U45" ca="1">INDIRECT(ADDRESS(5, 12 + (COLUMN(U44) - COLUMN($B$44)) * 12))</f>
        <v>1332902</v>
      </c>
      <c r="V45" cm="1">
        <f t="array" aca="1" ref="V45" ca="1">INDIRECT(ADDRESS(5, 12 + (COLUMN(V44) - COLUMN($B$44)) * 12))</f>
        <v>547310</v>
      </c>
      <c r="W45" cm="1">
        <f t="array" aca="1" ref="W45" ca="1">INDIRECT(ADDRESS(5, 12 + (COLUMN(W44) - COLUMN($B$44)) * 12))</f>
        <v>931442</v>
      </c>
      <c r="X45" cm="1">
        <f t="array" aca="1" ref="X45" ca="1">INDIRECT(ADDRESS(5, 12 + (COLUMN(X44) - COLUMN($B$44)) * 12))</f>
        <v>1020764</v>
      </c>
      <c r="Y45" cm="1">
        <f t="array" aca="1" ref="Y45" ca="1">INDIRECT(ADDRESS(5, 12 + (COLUMN(Y44) - COLUMN($B$44)) * 12))</f>
        <v>764054</v>
      </c>
      <c r="Z45" cm="1">
        <f t="array" aca="1" ref="Z45" ca="1">INDIRECT(ADDRESS(5, 12 + (COLUMN(Z44) - COLUMN($B$44)) * 12))</f>
        <v>968571</v>
      </c>
      <c r="AA45" cm="1">
        <f t="array" aca="1" ref="AA45" ca="1">INDIRECT(ADDRESS(5, 12 + (COLUMN(AA44) - COLUMN($B$44)) * 12))</f>
        <v>1165203</v>
      </c>
      <c r="AB45" cm="1">
        <f t="array" aca="1" ref="AB45" ca="1">INDIRECT(ADDRESS(5, 12 + (COLUMN(AB44) - COLUMN($B$44)) * 12))</f>
        <v>759779</v>
      </c>
      <c r="AC45" cm="1">
        <f t="array" aca="1" ref="AC45" ca="1">INDIRECT(ADDRESS(5, 12 + (COLUMN(AC44) - COLUMN($B$44)) * 12))</f>
        <v>914123</v>
      </c>
      <c r="AD45" cm="1">
        <f t="array" aca="1" ref="AD45" ca="1">INDIRECT(ADDRESS(5, 12 + (COLUMN(AD44) - COLUMN($B$44)) * 12))</f>
        <v>1125830</v>
      </c>
      <c r="AE45" cm="1">
        <f t="array" aca="1" ref="AE45" ca="1">INDIRECT(ADDRESS(5, 12 + (COLUMN(AE44) - COLUMN($B$44)) * 12))</f>
        <v>869475</v>
      </c>
      <c r="AF45" cm="1">
        <f t="array" aca="1" ref="AF45" ca="1">INDIRECT(ADDRESS(5, 12 + (COLUMN(AF44) - COLUMN($B$44)) * 12))</f>
        <v>972034</v>
      </c>
      <c r="AG45" cm="1">
        <f t="array" aca="1" ref="AG45" ca="1">INDIRECT(ADDRESS(5, 12 + (COLUMN(AG44) - COLUMN($B$44)) * 12))</f>
        <v>1059760</v>
      </c>
      <c r="AH45" cm="1">
        <f t="array" aca="1" ref="AH45" ca="1">INDIRECT(ADDRESS(5, 12 + (COLUMN(AH44) - COLUMN($B$44)) * 12))</f>
        <v>825373</v>
      </c>
      <c r="AI45" cm="1">
        <f t="array" aca="1" ref="AI45" ca="1">INDIRECT(ADDRESS(5, 12 + (COLUMN(AI44) - COLUMN($B$44)) * 12))</f>
        <v>981333</v>
      </c>
      <c r="AJ45" cm="1">
        <f t="array" aca="1" ref="AJ45" ca="1">INDIRECT(ADDRESS(5, 12 + (COLUMN(AJ44) - COLUMN($B$44)) * 12))</f>
        <v>1106885</v>
      </c>
      <c r="AK45" cm="1">
        <f t="array" aca="1" ref="AK45" ca="1">INDIRECT(ADDRESS(5, 12 + (COLUMN(AK44) - COLUMN($B$44)) * 12))</f>
        <v>767531</v>
      </c>
      <c r="AL45" cm="1">
        <f t="array" aca="1" ref="AL45" ca="1">INDIRECT(ADDRESS(5, 12 + (COLUMN(AL44) - COLUMN($B$44)) * 12))</f>
        <v>1297400</v>
      </c>
      <c r="AM45" cm="1">
        <f t="array" aca="1" ref="AM45" ca="1">INDIRECT(ADDRESS(5, 12 + (COLUMN(AM44) - COLUMN($B$44)) * 12))</f>
        <v>928882</v>
      </c>
      <c r="AN45" cm="1">
        <f t="array" aca="1" ref="AN45" ca="1">INDIRECT(ADDRESS(5, 12 + (COLUMN(AN44) - COLUMN($B$44)) * 12))</f>
        <v>915882</v>
      </c>
      <c r="AO45" cm="1">
        <f t="array" aca="1" ref="AO45" ca="1">INDIRECT(ADDRESS(5, 12 + (COLUMN(AO44) - COLUMN($B$44)) * 12))</f>
        <v>742845</v>
      </c>
      <c r="AP45" cm="1">
        <f t="array" aca="1" ref="AP45" ca="1">INDIRECT(ADDRESS(5, 12 + (COLUMN(AP44) - COLUMN($B$44)) * 12))</f>
        <v>1278860</v>
      </c>
      <c r="AQ45" cm="1">
        <f t="array" aca="1" ref="AQ45" ca="1">INDIRECT(ADDRESS(5, 12 + (COLUMN(AQ44) - COLUMN($B$44)) * 12))</f>
        <v>870477</v>
      </c>
      <c r="AR45" cm="1">
        <f t="array" aca="1" ref="AR45" ca="1">INDIRECT(ADDRESS(5, 12 + (COLUMN(AR44) - COLUMN($B$44)) * 12))</f>
        <v>1130015</v>
      </c>
      <c r="AS45" cm="1">
        <f t="array" aca="1" ref="AS45" ca="1">INDIRECT(ADDRESS(5, 12 + (COLUMN(AS44) - COLUMN($B$44)) * 12))</f>
        <v>1213879</v>
      </c>
      <c r="AT45" cm="1">
        <f t="array" aca="1" ref="AT45" ca="1">INDIRECT(ADDRESS(5, 12 + (COLUMN(AT44) - COLUMN($B$44)) * 12))</f>
        <v>906423</v>
      </c>
      <c r="AU45" cm="1">
        <f t="array" aca="1" ref="AU45" ca="1">INDIRECT(ADDRESS(5, 12 + (COLUMN(AU44) - COLUMN($B$44)) * 12))</f>
        <v>743509</v>
      </c>
      <c r="AV45" cm="1">
        <f t="array" aca="1" ref="AV45" ca="1">INDIRECT(ADDRESS(5, 12 + (COLUMN(AV44) - COLUMN($B$44)) * 12))</f>
        <v>973706</v>
      </c>
      <c r="AW45" cm="1">
        <f t="array" aca="1" ref="AW45" ca="1">INDIRECT(ADDRESS(5, 12 + (COLUMN(AW44) - COLUMN($B$44)) * 12))</f>
        <v>646698</v>
      </c>
      <c r="AX45" cm="1">
        <f t="array" aca="1" ref="AX45" ca="1">INDIRECT(ADDRESS(5, 12 + (COLUMN(AX44) - COLUMN($B$44)) * 12))</f>
        <v>821734</v>
      </c>
      <c r="AY45" cm="1">
        <f t="array" aca="1" ref="AY45" ca="1">INDIRECT(ADDRESS(5, 12 + (COLUMN(AY44) - COLUMN($B$44)) * 12))</f>
        <v>1098712</v>
      </c>
      <c r="AZ45" cm="1">
        <f t="array" aca="1" ref="AZ45" ca="1">INDIRECT(ADDRESS(5, 12 + (COLUMN(AZ44) - COLUMN($B$44)) * 12))</f>
        <v>1124128</v>
      </c>
      <c r="BA45" cm="1">
        <f t="array" aca="1" ref="BA45" ca="1">INDIRECT(ADDRESS(5, 12 + (COLUMN(BA44) - COLUMN($B$44)) * 12))</f>
        <v>1104180</v>
      </c>
      <c r="BB45" cm="1">
        <f t="array" aca="1" ref="BB45" ca="1">INDIRECT(ADDRESS(5, 12 + (COLUMN(BB44) - COLUMN($B$44)) * 12))</f>
        <v>1096837</v>
      </c>
      <c r="BC45" cm="1">
        <f t="array" aca="1" ref="BC45" ca="1">INDIRECT(ADDRESS(5, 12 + (COLUMN(BC44) - COLUMN($B$44)) * 12))</f>
        <v>1068367</v>
      </c>
      <c r="BD45" cm="1">
        <f t="array" aca="1" ref="BD45" ca="1">INDIRECT(ADDRESS(5, 12 + (COLUMN(BD44) - COLUMN($B$44)) * 12))</f>
        <v>1007663</v>
      </c>
      <c r="BE45" cm="1">
        <f t="array" aca="1" ref="BE45" ca="1">INDIRECT(ADDRESS(5, 12 + (COLUMN(BE44) - COLUMN($B$44)) * 12))</f>
        <v>1186160</v>
      </c>
      <c r="BF45" cm="1">
        <f t="array" aca="1" ref="BF45" ca="1">INDIRECT(ADDRESS(5, 12 + (COLUMN(BF44) - COLUMN($B$44)) * 12))</f>
        <v>1246777</v>
      </c>
      <c r="BG45" cm="1">
        <f t="array" aca="1" ref="BG45" ca="1">INDIRECT(ADDRESS(5, 12 + (COLUMN(BG44) - COLUMN($B$44)) * 12))</f>
        <v>796472</v>
      </c>
      <c r="BH45" cm="1">
        <f t="array" aca="1" ref="BH45" ca="1">INDIRECT(ADDRESS(5, 12 + (COLUMN(BH44) - COLUMN($B$44)) * 12))</f>
        <v>1111908</v>
      </c>
      <c r="BI45" cm="1">
        <f t="array" aca="1" ref="BI45" ca="1">INDIRECT(ADDRESS(5, 12 + (COLUMN(BI44) - COLUMN($B$44)) * 12))</f>
        <v>222947</v>
      </c>
      <c r="BJ45" cm="1">
        <f t="array" aca="1" ref="BJ45" ca="1">INDIRECT(ADDRESS(5, 12 + (COLUMN(BJ44) - COLUMN($B$44)) * 12))</f>
        <v>973805</v>
      </c>
      <c r="BK45" cm="1">
        <f t="array" aca="1" ref="BK45" ca="1">INDIRECT(ADDRESS(5, 12 + (COLUMN(BK44) - COLUMN($B$44)) * 12))</f>
        <v>1785680</v>
      </c>
      <c r="BL45" cm="1">
        <f t="array" aca="1" ref="BL45" ca="1">INDIRECT(ADDRESS(5, 12 + (COLUMN(BL44) - COLUMN($B$44)) * 12))</f>
        <v>849987</v>
      </c>
      <c r="BM45" cm="1">
        <f t="array" aca="1" ref="BM45" ca="1">INDIRECT(ADDRESS(5, 12 + (COLUMN(BM44) - COLUMN($B$44)) * 12))</f>
        <v>972839</v>
      </c>
      <c r="BN45" cm="1">
        <f t="array" aca="1" ref="BN45" ca="1">INDIRECT(ADDRESS(5, 12 + (COLUMN(BN44) - COLUMN($B$44)) * 12))</f>
        <v>1059336</v>
      </c>
      <c r="BO45" cm="1">
        <f t="array" aca="1" ref="BO45" ca="1">INDIRECT(ADDRESS(5, 12 + (COLUMN(BO44) - COLUMN($B$44)) * 12))</f>
        <v>1182845</v>
      </c>
      <c r="BP45" cm="1">
        <f t="array" aca="1" ref="BP45" ca="1">INDIRECT(ADDRESS(5, 12 + (COLUMN(BP44) - COLUMN($B$44)) * 12))</f>
        <v>1453589</v>
      </c>
      <c r="BQ45" cm="1">
        <f t="array" aca="1" ref="BQ45" ca="1">INDIRECT(ADDRESS(5, 12 + (COLUMN(BQ44) - COLUMN($B$44)) * 12))</f>
        <v>1975981</v>
      </c>
      <c r="BR45" cm="1">
        <f t="array" aca="1" ref="BR45" ca="1">INDIRECT(ADDRESS(5, 12 + (COLUMN(BR44) - COLUMN($B$44)) * 12))</f>
        <v>1981173</v>
      </c>
      <c r="BS45" cm="1">
        <f t="array" aca="1" ref="BS45" ca="1">INDIRECT(ADDRESS(5, 12 + (COLUMN(BS44) - COLUMN($B$44)) * 12))</f>
        <v>1507963</v>
      </c>
      <c r="BT45" cm="1">
        <f t="array" aca="1" ref="BT45" ca="1">INDIRECT(ADDRESS(5, 12 + (COLUMN(BT44) - COLUMN($B$44)) * 12))</f>
        <v>1863234</v>
      </c>
      <c r="BU45" cm="1">
        <f t="array" aca="1" ref="BU45" ca="1">INDIRECT(ADDRESS(5, 12 + (COLUMN(BU44) - COLUMN($B$44)) * 12))</f>
        <v>1941627</v>
      </c>
    </row>
    <row r="46" spans="1:865" x14ac:dyDescent="0.2">
      <c r="A46" t="s">
        <v>30</v>
      </c>
      <c r="B46" cm="1">
        <f t="array" aca="1" ref="B46" ca="1">INDIRECT(ADDRESS(6, 12 + (COLUMN(B45) - COLUMN($B$44)) * 12))</f>
        <v>417475</v>
      </c>
      <c r="C46" cm="1">
        <f t="array" aca="1" ref="C46" ca="1">INDIRECT(ADDRESS(6, 12 + (COLUMN(C45) - COLUMN($B$44)) * 12))</f>
        <v>233853</v>
      </c>
      <c r="D46" cm="1">
        <f t="array" aca="1" ref="D46" ca="1">INDIRECT(ADDRESS(6, 12 + (COLUMN(D45) - COLUMN($B$44)) * 12))</f>
        <v>285391</v>
      </c>
      <c r="E46" cm="1">
        <f t="array" aca="1" ref="E46" ca="1">INDIRECT(ADDRESS(6, 12 + (COLUMN(E45) - COLUMN($B$44)) * 12))</f>
        <v>258121</v>
      </c>
      <c r="F46" cm="1">
        <f t="array" aca="1" ref="F46" ca="1">INDIRECT(ADDRESS(6, 12 + (COLUMN(F45) - COLUMN($B$44)) * 12))</f>
        <v>324290</v>
      </c>
      <c r="G46" cm="1">
        <f t="array" aca="1" ref="G46" ca="1">INDIRECT(ADDRESS(6, 12 + (COLUMN(G45) - COLUMN($B$44)) * 12))</f>
        <v>321847</v>
      </c>
      <c r="H46" cm="1">
        <f t="array" aca="1" ref="H46" ca="1">INDIRECT(ADDRESS(6, 12 + (COLUMN(H45) - COLUMN($B$44)) * 12))</f>
        <v>0</v>
      </c>
      <c r="I46" cm="1">
        <f t="array" aca="1" ref="I46" ca="1">INDIRECT(ADDRESS(6, 12 + (COLUMN(I45) - COLUMN($B$44)) * 12))</f>
        <v>266269</v>
      </c>
      <c r="J46" cm="1">
        <f t="array" aca="1" ref="J46" ca="1">INDIRECT(ADDRESS(6, 12 + (COLUMN(J45) - COLUMN($B$44)) * 12))</f>
        <v>306424</v>
      </c>
      <c r="K46" cm="1">
        <f t="array" aca="1" ref="K46" ca="1">INDIRECT(ADDRESS(6, 12 + (COLUMN(K45) - COLUMN($B$44)) * 12))</f>
        <v>274690</v>
      </c>
      <c r="L46" cm="1">
        <f t="array" aca="1" ref="L46" ca="1">INDIRECT(ADDRESS(6, 12 + (COLUMN(L45) - COLUMN($B$44)) * 12))</f>
        <v>276424</v>
      </c>
      <c r="M46" cm="1">
        <f t="array" aca="1" ref="M46" ca="1">INDIRECT(ADDRESS(6, 12 + (COLUMN(M45) - COLUMN($B$44)) * 12))</f>
        <v>310846</v>
      </c>
      <c r="N46" cm="1">
        <f t="array" aca="1" ref="N46" ca="1">INDIRECT(ADDRESS(6, 12 + (COLUMN(N45) - COLUMN($B$44)) * 12))</f>
        <v>297238</v>
      </c>
      <c r="O46" cm="1">
        <f t="array" aca="1" ref="O46" ca="1">INDIRECT(ADDRESS(6, 12 + (COLUMN(O45) - COLUMN($B$44)) * 12))</f>
        <v>0</v>
      </c>
      <c r="P46" cm="1">
        <f t="array" aca="1" ref="P46" ca="1">INDIRECT(ADDRESS(6, 12 + (COLUMN(P45) - COLUMN($B$44)) * 12))</f>
        <v>295926</v>
      </c>
      <c r="Q46" cm="1">
        <f t="array" aca="1" ref="Q46" ca="1">INDIRECT(ADDRESS(6, 12 + (COLUMN(Q45) - COLUMN($B$44)) * 12))</f>
        <v>326392</v>
      </c>
      <c r="R46" cm="1">
        <f t="array" aca="1" ref="R46" ca="1">INDIRECT(ADDRESS(6, 12 + (COLUMN(R45) - COLUMN($B$44)) * 12))</f>
        <v>389437</v>
      </c>
      <c r="S46" cm="1">
        <f t="array" aca="1" ref="S46" ca="1">INDIRECT(ADDRESS(6, 12 + (COLUMN(S45) - COLUMN($B$44)) * 12))</f>
        <v>561674</v>
      </c>
      <c r="T46" cm="1">
        <f t="array" aca="1" ref="T46" ca="1">INDIRECT(ADDRESS(6, 12 + (COLUMN(T45) - COLUMN($B$44)) * 12))</f>
        <v>469657</v>
      </c>
      <c r="U46" cm="1">
        <f t="array" aca="1" ref="U46" ca="1">INDIRECT(ADDRESS(6, 12 + (COLUMN(U45) - COLUMN($B$44)) * 12))</f>
        <v>326284</v>
      </c>
      <c r="V46" cm="1">
        <f t="array" aca="1" ref="V46" ca="1">INDIRECT(ADDRESS(6, 12 + (COLUMN(V45) - COLUMN($B$44)) * 12))</f>
        <v>380131</v>
      </c>
      <c r="W46" cm="1">
        <f t="array" aca="1" ref="W46" ca="1">INDIRECT(ADDRESS(6, 12 + (COLUMN(W45) - COLUMN($B$44)) * 12))</f>
        <v>282812</v>
      </c>
      <c r="X46" cm="1">
        <f t="array" aca="1" ref="X46" ca="1">INDIRECT(ADDRESS(6, 12 + (COLUMN(X45) - COLUMN($B$44)) * 12))</f>
        <v>332883</v>
      </c>
      <c r="Y46" cm="1">
        <f t="array" aca="1" ref="Y46" ca="1">INDIRECT(ADDRESS(6, 12 + (COLUMN(Y45) - COLUMN($B$44)) * 12))</f>
        <v>356096</v>
      </c>
      <c r="Z46" cm="1">
        <f t="array" aca="1" ref="Z46" ca="1">INDIRECT(ADDRESS(6, 12 + (COLUMN(Z45) - COLUMN($B$44)) * 12))</f>
        <v>360527</v>
      </c>
      <c r="AA46" cm="1">
        <f t="array" aca="1" ref="AA46" ca="1">INDIRECT(ADDRESS(6, 12 + (COLUMN(AA45) - COLUMN($B$44)) * 12))</f>
        <v>367890</v>
      </c>
      <c r="AB46" cm="1">
        <f t="array" aca="1" ref="AB46" ca="1">INDIRECT(ADDRESS(6, 12 + (COLUMN(AB45) - COLUMN($B$44)) * 12))</f>
        <v>333870</v>
      </c>
      <c r="AC46" cm="1">
        <f t="array" aca="1" ref="AC46" ca="1">INDIRECT(ADDRESS(6, 12 + (COLUMN(AC45) - COLUMN($B$44)) * 12))</f>
        <v>332605</v>
      </c>
      <c r="AD46" cm="1">
        <f t="array" aca="1" ref="AD46" ca="1">INDIRECT(ADDRESS(6, 12 + (COLUMN(AD45) - COLUMN($B$44)) * 12))</f>
        <v>307039</v>
      </c>
      <c r="AE46" cm="1">
        <f t="array" aca="1" ref="AE46" ca="1">INDIRECT(ADDRESS(6, 12 + (COLUMN(AE45) - COLUMN($B$44)) * 12))</f>
        <v>318147</v>
      </c>
      <c r="AF46" cm="1">
        <f t="array" aca="1" ref="AF46" ca="1">INDIRECT(ADDRESS(6, 12 + (COLUMN(AF45) - COLUMN($B$44)) * 12))</f>
        <v>287649</v>
      </c>
      <c r="AG46" cm="1">
        <f t="array" aca="1" ref="AG46" ca="1">INDIRECT(ADDRESS(6, 12 + (COLUMN(AG45) - COLUMN($B$44)) * 12))</f>
        <v>294156</v>
      </c>
      <c r="AH46" cm="1">
        <f t="array" aca="1" ref="AH46" ca="1">INDIRECT(ADDRESS(6, 12 + (COLUMN(AH45) - COLUMN($B$44)) * 12))</f>
        <v>308939</v>
      </c>
      <c r="AI46" cm="1">
        <f t="array" aca="1" ref="AI46" ca="1">INDIRECT(ADDRESS(6, 12 + (COLUMN(AI45) - COLUMN($B$44)) * 12))</f>
        <v>294485</v>
      </c>
      <c r="AJ46" cm="1">
        <f t="array" aca="1" ref="AJ46" ca="1">INDIRECT(ADDRESS(6, 12 + (COLUMN(AJ45) - COLUMN($B$44)) * 12))</f>
        <v>386100</v>
      </c>
      <c r="AK46" cm="1">
        <f t="array" aca="1" ref="AK46" ca="1">INDIRECT(ADDRESS(6, 12 + (COLUMN(AK45) - COLUMN($B$44)) * 12))</f>
        <v>401422</v>
      </c>
      <c r="AL46" cm="1">
        <f t="array" aca="1" ref="AL46" ca="1">INDIRECT(ADDRESS(6, 12 + (COLUMN(AL45) - COLUMN($B$44)) * 12))</f>
        <v>417422</v>
      </c>
      <c r="AM46" cm="1">
        <f t="array" aca="1" ref="AM46" ca="1">INDIRECT(ADDRESS(6, 12 + (COLUMN(AM45) - COLUMN($B$44)) * 12))</f>
        <v>447177</v>
      </c>
      <c r="AN46" cm="1">
        <f t="array" aca="1" ref="AN46" ca="1">INDIRECT(ADDRESS(6, 12 + (COLUMN(AN45) - COLUMN($B$44)) * 12))</f>
        <v>346476</v>
      </c>
      <c r="AO46" cm="1">
        <f t="array" aca="1" ref="AO46" ca="1">INDIRECT(ADDRESS(6, 12 + (COLUMN(AO45) - COLUMN($B$44)) * 12))</f>
        <v>381372</v>
      </c>
      <c r="AP46" cm="1">
        <f t="array" aca="1" ref="AP46" ca="1">INDIRECT(ADDRESS(6, 12 + (COLUMN(AP45) - COLUMN($B$44)) * 12))</f>
        <v>411925</v>
      </c>
      <c r="AQ46" cm="1">
        <f t="array" aca="1" ref="AQ46" ca="1">INDIRECT(ADDRESS(6, 12 + (COLUMN(AQ45) - COLUMN($B$44)) * 12))</f>
        <v>390565</v>
      </c>
      <c r="AR46" cm="1">
        <f t="array" aca="1" ref="AR46" ca="1">INDIRECT(ADDRESS(6, 12 + (COLUMN(AR45) - COLUMN($B$44)) * 12))</f>
        <v>404863</v>
      </c>
      <c r="AS46" cm="1">
        <f t="array" aca="1" ref="AS46" ca="1">INDIRECT(ADDRESS(6, 12 + (COLUMN(AS45) - COLUMN($B$44)) * 12))</f>
        <v>346815</v>
      </c>
      <c r="AT46" cm="1">
        <f t="array" aca="1" ref="AT46" ca="1">INDIRECT(ADDRESS(6, 12 + (COLUMN(AT45) - COLUMN($B$44)) * 12))</f>
        <v>816797</v>
      </c>
      <c r="AU46" cm="1">
        <f t="array" aca="1" ref="AU46" ca="1">INDIRECT(ADDRESS(6, 12 + (COLUMN(AU45) - COLUMN($B$44)) * 12))</f>
        <v>390875</v>
      </c>
      <c r="AV46" cm="1">
        <f t="array" aca="1" ref="AV46" ca="1">INDIRECT(ADDRESS(6, 12 + (COLUMN(AV45) - COLUMN($B$44)) * 12))</f>
        <v>1441499</v>
      </c>
      <c r="AW46" cm="1">
        <f t="array" aca="1" ref="AW46" ca="1">INDIRECT(ADDRESS(6, 12 + (COLUMN(AW45) - COLUMN($B$44)) * 12))</f>
        <v>532686</v>
      </c>
      <c r="AX46" cm="1">
        <f t="array" aca="1" ref="AX46" ca="1">INDIRECT(ADDRESS(6, 12 + (COLUMN(AX45) - COLUMN($B$44)) * 12))</f>
        <v>541393</v>
      </c>
      <c r="AY46" cm="1">
        <f t="array" aca="1" ref="AY46" ca="1">INDIRECT(ADDRESS(6, 12 + (COLUMN(AY45) - COLUMN($B$44)) * 12))</f>
        <v>464489</v>
      </c>
      <c r="AZ46" cm="1">
        <f t="array" aca="1" ref="AZ46" ca="1">INDIRECT(ADDRESS(6, 12 + (COLUMN(AZ45) - COLUMN($B$44)) * 12))</f>
        <v>567777</v>
      </c>
      <c r="BA46" cm="1">
        <f t="array" aca="1" ref="BA46" ca="1">INDIRECT(ADDRESS(6, 12 + (COLUMN(BA45) - COLUMN($B$44)) * 12))</f>
        <v>612808</v>
      </c>
      <c r="BB46" cm="1">
        <f t="array" aca="1" ref="BB46" ca="1">INDIRECT(ADDRESS(6, 12 + (COLUMN(BB45) - COLUMN($B$44)) * 12))</f>
        <v>665085</v>
      </c>
      <c r="BC46" cm="1">
        <f t="array" aca="1" ref="BC46" ca="1">INDIRECT(ADDRESS(6, 12 + (COLUMN(BC45) - COLUMN($B$44)) * 12))</f>
        <v>565959</v>
      </c>
      <c r="BD46" cm="1">
        <f t="array" aca="1" ref="BD46" ca="1">INDIRECT(ADDRESS(6, 12 + (COLUMN(BD45) - COLUMN($B$44)) * 12))</f>
        <v>561489</v>
      </c>
      <c r="BE46" cm="1">
        <f t="array" aca="1" ref="BE46" ca="1">INDIRECT(ADDRESS(6, 12 + (COLUMN(BE45) - COLUMN($B$44)) * 12))</f>
        <v>610467</v>
      </c>
      <c r="BF46" cm="1">
        <f t="array" aca="1" ref="BF46" ca="1">INDIRECT(ADDRESS(6, 12 + (COLUMN(BF45) - COLUMN($B$44)) * 12))</f>
        <v>643166</v>
      </c>
      <c r="BG46" cm="1">
        <f t="array" aca="1" ref="BG46" ca="1">INDIRECT(ADDRESS(6, 12 + (COLUMN(BG45) - COLUMN($B$44)) * 12))</f>
        <v>827811</v>
      </c>
      <c r="BH46" cm="1">
        <f t="array" aca="1" ref="BH46" ca="1">INDIRECT(ADDRESS(6, 12 + (COLUMN(BH45) - COLUMN($B$44)) * 12))</f>
        <v>687471</v>
      </c>
      <c r="BI46" cm="1">
        <f t="array" aca="1" ref="BI46" ca="1">INDIRECT(ADDRESS(6, 12 + (COLUMN(BI45) - COLUMN($B$44)) * 12))</f>
        <v>1050333</v>
      </c>
      <c r="BJ46" cm="1">
        <f t="array" aca="1" ref="BJ46" ca="1">INDIRECT(ADDRESS(6, 12 + (COLUMN(BJ45) - COLUMN($B$44)) * 12))</f>
        <v>852128</v>
      </c>
      <c r="BK46" cm="1">
        <f t="array" aca="1" ref="BK46" ca="1">INDIRECT(ADDRESS(6, 12 + (COLUMN(BK45) - COLUMN($B$44)) * 12))</f>
        <v>904150</v>
      </c>
      <c r="BL46" cm="1">
        <f t="array" aca="1" ref="BL46" ca="1">INDIRECT(ADDRESS(6, 12 + (COLUMN(BL45) - COLUMN($B$44)) * 12))</f>
        <v>853804</v>
      </c>
      <c r="BM46" cm="1">
        <f t="array" aca="1" ref="BM46" ca="1">INDIRECT(ADDRESS(6, 12 + (COLUMN(BM45) - COLUMN($B$44)) * 12))</f>
        <v>889368</v>
      </c>
      <c r="BN46" cm="1">
        <f t="array" aca="1" ref="BN46" ca="1">INDIRECT(ADDRESS(6, 12 + (COLUMN(BN45) - COLUMN($B$44)) * 12))</f>
        <v>769380</v>
      </c>
      <c r="BO46" cm="1">
        <f t="array" aca="1" ref="BO46" ca="1">INDIRECT(ADDRESS(6, 12 + (COLUMN(BO45) - COLUMN($B$44)) * 12))</f>
        <v>777413</v>
      </c>
      <c r="BP46" cm="1">
        <f t="array" aca="1" ref="BP46" ca="1">INDIRECT(ADDRESS(6, 12 + (COLUMN(BP45) - COLUMN($B$44)) * 12))</f>
        <v>1070534</v>
      </c>
      <c r="BQ46" cm="1">
        <f t="array" aca="1" ref="BQ46" ca="1">INDIRECT(ADDRESS(6, 12 + (COLUMN(BQ45) - COLUMN($B$44)) * 12))</f>
        <v>1154123</v>
      </c>
      <c r="BR46" cm="1">
        <f t="array" aca="1" ref="BR46" ca="1">INDIRECT(ADDRESS(6, 12 + (COLUMN(BR45) - COLUMN($B$44)) * 12))</f>
        <v>1103285</v>
      </c>
      <c r="BS46" cm="1">
        <f t="array" aca="1" ref="BS46" ca="1">INDIRECT(ADDRESS(6, 12 + (COLUMN(BS45) - COLUMN($B$44)) * 12))</f>
        <v>1226094</v>
      </c>
      <c r="BT46" cm="1">
        <f t="array" aca="1" ref="BT46" ca="1">INDIRECT(ADDRESS(6, 12 + (COLUMN(BT45) - COLUMN($B$44)) * 12))</f>
        <v>1265108</v>
      </c>
      <c r="BU46" cm="1">
        <f t="array" aca="1" ref="BU46" ca="1">INDIRECT(ADDRESS(6, 12 + (COLUMN(BU45) - COLUMN($B$44)) * 12))</f>
        <v>1214399</v>
      </c>
    </row>
    <row r="47" spans="1:865" x14ac:dyDescent="0.2">
      <c r="A47" t="s">
        <v>31</v>
      </c>
      <c r="B47" cm="1">
        <f t="array" aca="1" ref="B47" ca="1">INDIRECT(ADDRESS(7, 12 + (COLUMN(B46) - COLUMN($B$44)) * 12))</f>
        <v>25988</v>
      </c>
      <c r="C47" cm="1">
        <f t="array" aca="1" ref="C47" ca="1">INDIRECT(ADDRESS(7, 12 + (COLUMN(C46) - COLUMN($B$44)) * 12))</f>
        <v>19419</v>
      </c>
      <c r="D47" cm="1">
        <f t="array" aca="1" ref="D47" ca="1">INDIRECT(ADDRESS(7, 12 + (COLUMN(D46) - COLUMN($B$44)) * 12))</f>
        <v>21442</v>
      </c>
      <c r="E47" cm="1">
        <f t="array" aca="1" ref="E47" ca="1">INDIRECT(ADDRESS(7, 12 + (COLUMN(E46) - COLUMN($B$44)) * 12))</f>
        <v>17182</v>
      </c>
      <c r="F47" cm="1">
        <f t="array" aca="1" ref="F47" ca="1">INDIRECT(ADDRESS(7, 12 + (COLUMN(F46) - COLUMN($B$44)) * 12))</f>
        <v>24063</v>
      </c>
      <c r="G47" cm="1">
        <f t="array" aca="1" ref="G47" ca="1">INDIRECT(ADDRESS(7, 12 + (COLUMN(G46) - COLUMN($B$44)) * 12))</f>
        <v>28519</v>
      </c>
      <c r="H47" cm="1">
        <f t="array" aca="1" ref="H47" ca="1">INDIRECT(ADDRESS(7, 12 + (COLUMN(H46) - COLUMN($B$44)) * 12))</f>
        <v>0</v>
      </c>
      <c r="I47" cm="1">
        <f t="array" aca="1" ref="I47" ca="1">INDIRECT(ADDRESS(7, 12 + (COLUMN(I46) - COLUMN($B$44)) * 12))</f>
        <v>50702</v>
      </c>
      <c r="J47" cm="1">
        <f t="array" aca="1" ref="J47" ca="1">INDIRECT(ADDRESS(7, 12 + (COLUMN(J46) - COLUMN($B$44)) * 12))</f>
        <v>29265</v>
      </c>
      <c r="K47" cm="1">
        <f t="array" aca="1" ref="K47" ca="1">INDIRECT(ADDRESS(7, 12 + (COLUMN(K46) - COLUMN($B$44)) * 12))</f>
        <v>30131</v>
      </c>
      <c r="L47" cm="1">
        <f t="array" aca="1" ref="L47" ca="1">INDIRECT(ADDRESS(7, 12 + (COLUMN(L46) - COLUMN($B$44)) * 12))</f>
        <v>35028</v>
      </c>
      <c r="M47" cm="1">
        <f t="array" aca="1" ref="M47" ca="1">INDIRECT(ADDRESS(7, 12 + (COLUMN(M46) - COLUMN($B$44)) * 12))</f>
        <v>30581</v>
      </c>
      <c r="N47" cm="1">
        <f t="array" aca="1" ref="N47" ca="1">INDIRECT(ADDRESS(7, 12 + (COLUMN(N46) - COLUMN($B$44)) * 12))</f>
        <v>16344</v>
      </c>
      <c r="O47" cm="1">
        <f t="array" aca="1" ref="O47" ca="1">INDIRECT(ADDRESS(7, 12 + (COLUMN(O46) - COLUMN($B$44)) * 12))</f>
        <v>0</v>
      </c>
      <c r="P47" cm="1">
        <f t="array" aca="1" ref="P47" ca="1">INDIRECT(ADDRESS(7, 12 + (COLUMN(P46) - COLUMN($B$44)) * 12))</f>
        <v>27039</v>
      </c>
      <c r="Q47" cm="1">
        <f t="array" aca="1" ref="Q47" ca="1">INDIRECT(ADDRESS(7, 12 + (COLUMN(Q46) - COLUMN($B$44)) * 12))</f>
        <v>25020</v>
      </c>
      <c r="R47" cm="1">
        <f t="array" aca="1" ref="R47" ca="1">INDIRECT(ADDRESS(7, 12 + (COLUMN(R46) - COLUMN($B$44)) * 12))</f>
        <v>15879</v>
      </c>
      <c r="S47" cm="1">
        <f t="array" aca="1" ref="S47" ca="1">INDIRECT(ADDRESS(7, 12 + (COLUMN(S46) - COLUMN($B$44)) * 12))</f>
        <v>24776</v>
      </c>
      <c r="T47" cm="1">
        <f t="array" aca="1" ref="T47" ca="1">INDIRECT(ADDRESS(7, 12 + (COLUMN(T46) - COLUMN($B$44)) * 12))</f>
        <v>19068</v>
      </c>
      <c r="U47" cm="1">
        <f t="array" aca="1" ref="U47" ca="1">INDIRECT(ADDRESS(7, 12 + (COLUMN(U46) - COLUMN($B$44)) * 12))</f>
        <v>21795</v>
      </c>
      <c r="V47" cm="1">
        <f t="array" aca="1" ref="V47" ca="1">INDIRECT(ADDRESS(7, 12 + (COLUMN(V46) - COLUMN($B$44)) * 12))</f>
        <v>20390</v>
      </c>
      <c r="W47" cm="1">
        <f t="array" aca="1" ref="W47" ca="1">INDIRECT(ADDRESS(7, 12 + (COLUMN(W46) - COLUMN($B$44)) * 12))</f>
        <v>25530</v>
      </c>
      <c r="X47" cm="1">
        <f t="array" aca="1" ref="X47" ca="1">INDIRECT(ADDRESS(7, 12 + (COLUMN(X46) - COLUMN($B$44)) * 12))</f>
        <v>17820</v>
      </c>
      <c r="Y47" cm="1">
        <f t="array" aca="1" ref="Y47" ca="1">INDIRECT(ADDRESS(7, 12 + (COLUMN(Y46) - COLUMN($B$44)) * 12))</f>
        <v>15248</v>
      </c>
      <c r="Z47" cm="1">
        <f t="array" aca="1" ref="Z47" ca="1">INDIRECT(ADDRESS(7, 12 + (COLUMN(Z46) - COLUMN($B$44)) * 12))</f>
        <v>28261</v>
      </c>
      <c r="AA47" cm="1">
        <f t="array" aca="1" ref="AA47" ca="1">INDIRECT(ADDRESS(7, 12 + (COLUMN(AA46) - COLUMN($B$44)) * 12))</f>
        <v>22399</v>
      </c>
      <c r="AB47" cm="1">
        <f t="array" aca="1" ref="AB47" ca="1">INDIRECT(ADDRESS(7, 12 + (COLUMN(AB46) - COLUMN($B$44)) * 12))</f>
        <v>17264</v>
      </c>
      <c r="AC47" cm="1">
        <f t="array" aca="1" ref="AC47" ca="1">INDIRECT(ADDRESS(7, 12 + (COLUMN(AC46) - COLUMN($B$44)) * 12))</f>
        <v>19827</v>
      </c>
      <c r="AD47" cm="1">
        <f t="array" aca="1" ref="AD47" ca="1">INDIRECT(ADDRESS(7, 12 + (COLUMN(AD46) - COLUMN($B$44)) * 12))</f>
        <v>23081</v>
      </c>
      <c r="AE47" cm="1">
        <f t="array" aca="1" ref="AE47" ca="1">INDIRECT(ADDRESS(7, 12 + (COLUMN(AE46) - COLUMN($B$44)) * 12))</f>
        <v>24088</v>
      </c>
      <c r="AF47" cm="1">
        <f t="array" aca="1" ref="AF47" ca="1">INDIRECT(ADDRESS(7, 12 + (COLUMN(AF46) - COLUMN($B$44)) * 12))</f>
        <v>16052</v>
      </c>
      <c r="AG47" cm="1">
        <f t="array" aca="1" ref="AG47" ca="1">INDIRECT(ADDRESS(7, 12 + (COLUMN(AG46) - COLUMN($B$44)) * 12))</f>
        <v>19130</v>
      </c>
      <c r="AH47" cm="1">
        <f t="array" aca="1" ref="AH47" ca="1">INDIRECT(ADDRESS(7, 12 + (COLUMN(AH46) - COLUMN($B$44)) * 12))</f>
        <v>27378</v>
      </c>
      <c r="AI47" cm="1">
        <f t="array" aca="1" ref="AI47" ca="1">INDIRECT(ADDRESS(7, 12 + (COLUMN(AI46) - COLUMN($B$44)) * 12))</f>
        <v>28431</v>
      </c>
      <c r="AJ47" cm="1">
        <f t="array" aca="1" ref="AJ47" ca="1">INDIRECT(ADDRESS(7, 12 + (COLUMN(AJ46) - COLUMN($B$44)) * 12))</f>
        <v>20980</v>
      </c>
      <c r="AK47" cm="1">
        <f t="array" aca="1" ref="AK47" ca="1">INDIRECT(ADDRESS(7, 12 + (COLUMN(AK46) - COLUMN($B$44)) * 12))</f>
        <v>22501</v>
      </c>
      <c r="AL47" cm="1">
        <f t="array" aca="1" ref="AL47" ca="1">INDIRECT(ADDRESS(7, 12 + (COLUMN(AL46) - COLUMN($B$44)) * 12))</f>
        <v>27569</v>
      </c>
      <c r="AM47" cm="1">
        <f t="array" aca="1" ref="AM47" ca="1">INDIRECT(ADDRESS(7, 12 + (COLUMN(AM46) - COLUMN($B$44)) * 12))</f>
        <v>44013</v>
      </c>
      <c r="AN47" cm="1">
        <f t="array" aca="1" ref="AN47" ca="1">INDIRECT(ADDRESS(7, 12 + (COLUMN(AN46) - COLUMN($B$44)) * 12))</f>
        <v>48044</v>
      </c>
      <c r="AO47" cm="1">
        <f t="array" aca="1" ref="AO47" ca="1">INDIRECT(ADDRESS(7, 12 + (COLUMN(AO46) - COLUMN($B$44)) * 12))</f>
        <v>45263</v>
      </c>
      <c r="AP47" cm="1">
        <f t="array" aca="1" ref="AP47" ca="1">INDIRECT(ADDRESS(7, 12 + (COLUMN(AP46) - COLUMN($B$44)) * 12))</f>
        <v>49506</v>
      </c>
      <c r="AQ47" cm="1">
        <f t="array" aca="1" ref="AQ47" ca="1">INDIRECT(ADDRESS(7, 12 + (COLUMN(AQ46) - COLUMN($B$44)) * 12))</f>
        <v>82957</v>
      </c>
      <c r="AR47" cm="1">
        <f t="array" aca="1" ref="AR47" ca="1">INDIRECT(ADDRESS(7, 12 + (COLUMN(AR46) - COLUMN($B$44)) * 12))</f>
        <v>52972</v>
      </c>
      <c r="AS47" cm="1">
        <f t="array" aca="1" ref="AS47" ca="1">INDIRECT(ADDRESS(7, 12 + (COLUMN(AS46) - COLUMN($B$44)) * 12))</f>
        <v>59553</v>
      </c>
      <c r="AT47" cm="1">
        <f t="array" aca="1" ref="AT47" ca="1">INDIRECT(ADDRESS(7, 12 + (COLUMN(AT46) - COLUMN($B$44)) * 12))</f>
        <v>51016</v>
      </c>
      <c r="AU47" cm="1">
        <f t="array" aca="1" ref="AU47" ca="1">INDIRECT(ADDRESS(7, 12 + (COLUMN(AU46) - COLUMN($B$44)) * 12))</f>
        <v>49247</v>
      </c>
      <c r="AV47" cm="1">
        <f t="array" aca="1" ref="AV47" ca="1">INDIRECT(ADDRESS(7, 12 + (COLUMN(AV46) - COLUMN($B$44)) * 12))</f>
        <v>57788</v>
      </c>
      <c r="AW47" cm="1">
        <f t="array" aca="1" ref="AW47" ca="1">INDIRECT(ADDRESS(7, 12 + (COLUMN(AW46) - COLUMN($B$44)) * 12))</f>
        <v>44695</v>
      </c>
      <c r="AX47" cm="1">
        <f t="array" aca="1" ref="AX47" ca="1">INDIRECT(ADDRESS(7, 12 + (COLUMN(AX46) - COLUMN($B$44)) * 12))</f>
        <v>51059</v>
      </c>
      <c r="AY47" cm="1">
        <f t="array" aca="1" ref="AY47" ca="1">INDIRECT(ADDRESS(7, 12 + (COLUMN(AY46) - COLUMN($B$44)) * 12))</f>
        <v>55348</v>
      </c>
      <c r="AZ47" cm="1">
        <f t="array" aca="1" ref="AZ47" ca="1">INDIRECT(ADDRESS(7, 12 + (COLUMN(AZ46) - COLUMN($B$44)) * 12))</f>
        <v>49012</v>
      </c>
      <c r="BA47" cm="1">
        <f t="array" aca="1" ref="BA47" ca="1">INDIRECT(ADDRESS(7, 12 + (COLUMN(BA46) - COLUMN($B$44)) * 12))</f>
        <v>55608</v>
      </c>
      <c r="BB47" cm="1">
        <f t="array" aca="1" ref="BB47" ca="1">INDIRECT(ADDRESS(7, 12 + (COLUMN(BB46) - COLUMN($B$44)) * 12))</f>
        <v>56923</v>
      </c>
      <c r="BC47" cm="1">
        <f t="array" aca="1" ref="BC47" ca="1">INDIRECT(ADDRESS(7, 12 + (COLUMN(BC46) - COLUMN($B$44)) * 12))</f>
        <v>47300</v>
      </c>
      <c r="BD47" cm="1">
        <f t="array" aca="1" ref="BD47" ca="1">INDIRECT(ADDRESS(7, 12 + (COLUMN(BD46) - COLUMN($B$44)) * 12))</f>
        <v>46037</v>
      </c>
      <c r="BE47" cm="1">
        <f t="array" aca="1" ref="BE47" ca="1">INDIRECT(ADDRESS(7, 12 + (COLUMN(BE46) - COLUMN($B$44)) * 12))</f>
        <v>53581</v>
      </c>
      <c r="BF47" cm="1">
        <f t="array" aca="1" ref="BF47" ca="1">INDIRECT(ADDRESS(7, 12 + (COLUMN(BF46) - COLUMN($B$44)) * 12))</f>
        <v>54106</v>
      </c>
      <c r="BG47" cm="1">
        <f t="array" aca="1" ref="BG47" ca="1">INDIRECT(ADDRESS(7, 12 + (COLUMN(BG46) - COLUMN($B$44)) * 12))</f>
        <v>68192</v>
      </c>
      <c r="BH47" cm="1">
        <f t="array" aca="1" ref="BH47" ca="1">INDIRECT(ADDRESS(7, 12 + (COLUMN(BH46) - COLUMN($B$44)) * 12))</f>
        <v>51987</v>
      </c>
      <c r="BI47" cm="1">
        <f t="array" aca="1" ref="BI47" ca="1">INDIRECT(ADDRESS(7, 12 + (COLUMN(BI46) - COLUMN($B$44)) * 12))</f>
        <v>73848</v>
      </c>
      <c r="BJ47" cm="1">
        <f t="array" aca="1" ref="BJ47" ca="1">INDIRECT(ADDRESS(7, 12 + (COLUMN(BJ46) - COLUMN($B$44)) * 12))</f>
        <v>79264</v>
      </c>
      <c r="BK47" cm="1">
        <f t="array" aca="1" ref="BK47" ca="1">INDIRECT(ADDRESS(7, 12 + (COLUMN(BK46) - COLUMN($B$44)) * 12))</f>
        <v>62173</v>
      </c>
      <c r="BL47" cm="1">
        <f t="array" aca="1" ref="BL47" ca="1">INDIRECT(ADDRESS(7, 12 + (COLUMN(BL46) - COLUMN($B$44)) * 12))</f>
        <v>85043</v>
      </c>
      <c r="BM47" cm="1">
        <f t="array" aca="1" ref="BM47" ca="1">INDIRECT(ADDRESS(7, 12 + (COLUMN(BM46) - COLUMN($B$44)) * 12))</f>
        <v>127681</v>
      </c>
      <c r="BN47" cm="1">
        <f t="array" aca="1" ref="BN47" ca="1">INDIRECT(ADDRESS(7, 12 + (COLUMN(BN46) - COLUMN($B$44)) * 12))</f>
        <v>139614</v>
      </c>
      <c r="BO47" cm="1">
        <f t="array" aca="1" ref="BO47" ca="1">INDIRECT(ADDRESS(7, 12 + (COLUMN(BO46) - COLUMN($B$44)) * 12))</f>
        <v>45532</v>
      </c>
      <c r="BP47" cm="1">
        <f t="array" aca="1" ref="BP47" ca="1">INDIRECT(ADDRESS(7, 12 + (COLUMN(BP46) - COLUMN($B$44)) * 12))</f>
        <v>34546</v>
      </c>
      <c r="BQ47" cm="1">
        <f t="array" aca="1" ref="BQ47" ca="1">INDIRECT(ADDRESS(7, 12 + (COLUMN(BQ46) - COLUMN($B$44)) * 12))</f>
        <v>34858</v>
      </c>
      <c r="BR47" cm="1">
        <f t="array" aca="1" ref="BR47" ca="1">INDIRECT(ADDRESS(7, 12 + (COLUMN(BR46) - COLUMN($B$44)) * 12))</f>
        <v>36698</v>
      </c>
      <c r="BS47" cm="1">
        <f t="array" aca="1" ref="BS47" ca="1">INDIRECT(ADDRESS(7, 12 + (COLUMN(BS46) - COLUMN($B$44)) * 12))</f>
        <v>36286</v>
      </c>
      <c r="BT47" cm="1">
        <f t="array" aca="1" ref="BT47" ca="1">INDIRECT(ADDRESS(7, 12 + (COLUMN(BT46) - COLUMN($B$44)) * 12))</f>
        <v>32728</v>
      </c>
      <c r="BU47" cm="1">
        <f t="array" aca="1" ref="BU47" ca="1">INDIRECT(ADDRESS(7, 12 + (COLUMN(BU46) - COLUMN($B$44)) * 12))</f>
        <v>47537</v>
      </c>
    </row>
    <row r="48" spans="1:865" x14ac:dyDescent="0.2">
      <c r="A48" t="s">
        <v>19</v>
      </c>
      <c r="B48" cm="1">
        <f t="array" aca="1" ref="B48" ca="1">INDIRECT(ADDRESS(8, 12 + (COLUMN(B47) - COLUMN($B$44)) * 12))</f>
        <v>87019</v>
      </c>
      <c r="C48" cm="1">
        <f t="array" aca="1" ref="C48" ca="1">INDIRECT(ADDRESS(8, 12 + (COLUMN(C47) - COLUMN($B$44)) * 12))</f>
        <v>73228</v>
      </c>
      <c r="D48" cm="1">
        <f t="array" aca="1" ref="D48" ca="1">INDIRECT(ADDRESS(8, 12 + (COLUMN(D47) - COLUMN($B$44)) * 12))</f>
        <v>58773</v>
      </c>
      <c r="E48" cm="1">
        <f t="array" aca="1" ref="E48" ca="1">INDIRECT(ADDRESS(8, 12 + (COLUMN(E47) - COLUMN($B$44)) * 12))</f>
        <v>61087</v>
      </c>
      <c r="F48" cm="1">
        <f t="array" aca="1" ref="F48" ca="1">INDIRECT(ADDRESS(8, 12 + (COLUMN(F47) - COLUMN($B$44)) * 12))</f>
        <v>75819</v>
      </c>
      <c r="G48" cm="1">
        <f t="array" aca="1" ref="G48" ca="1">INDIRECT(ADDRESS(8, 12 + (COLUMN(G47) - COLUMN($B$44)) * 12))</f>
        <v>94190</v>
      </c>
      <c r="H48" cm="1">
        <f t="array" aca="1" ref="H48" ca="1">INDIRECT(ADDRESS(8, 12 + (COLUMN(H47) - COLUMN($B$44)) * 12))</f>
        <v>0</v>
      </c>
      <c r="I48" cm="1">
        <f t="array" aca="1" ref="I48" ca="1">INDIRECT(ADDRESS(8, 12 + (COLUMN(I47) - COLUMN($B$44)) * 12))</f>
        <v>82165</v>
      </c>
      <c r="J48" cm="1">
        <f t="array" aca="1" ref="J48" ca="1">INDIRECT(ADDRESS(8, 12 + (COLUMN(J47) - COLUMN($B$44)) * 12))</f>
        <v>94216</v>
      </c>
      <c r="K48" cm="1">
        <f t="array" aca="1" ref="K48" ca="1">INDIRECT(ADDRESS(8, 12 + (COLUMN(K47) - COLUMN($B$44)) * 12))</f>
        <v>71286</v>
      </c>
      <c r="L48" cm="1">
        <f t="array" aca="1" ref="L48" ca="1">INDIRECT(ADDRESS(8, 12 + (COLUMN(L47) - COLUMN($B$44)) * 12))</f>
        <v>67570</v>
      </c>
      <c r="M48" cm="1">
        <f t="array" aca="1" ref="M48" ca="1">INDIRECT(ADDRESS(8, 12 + (COLUMN(M47) - COLUMN($B$44)) * 12))</f>
        <v>60853</v>
      </c>
      <c r="N48" cm="1">
        <f t="array" aca="1" ref="N48" ca="1">INDIRECT(ADDRESS(8, 12 + (COLUMN(N47) - COLUMN($B$44)) * 12))</f>
        <v>37233</v>
      </c>
      <c r="O48" cm="1">
        <f t="array" aca="1" ref="O48" ca="1">INDIRECT(ADDRESS(8, 12 + (COLUMN(O47) - COLUMN($B$44)) * 12))</f>
        <v>0</v>
      </c>
      <c r="P48" cm="1">
        <f t="array" aca="1" ref="P48" ca="1">INDIRECT(ADDRESS(8, 12 + (COLUMN(P47) - COLUMN($B$44)) * 12))</f>
        <v>107110</v>
      </c>
      <c r="Q48" cm="1">
        <f t="array" aca="1" ref="Q48" ca="1">INDIRECT(ADDRESS(8, 12 + (COLUMN(Q47) - COLUMN($B$44)) * 12))</f>
        <v>90985</v>
      </c>
      <c r="R48" cm="1">
        <f t="array" aca="1" ref="R48" ca="1">INDIRECT(ADDRESS(8, 12 + (COLUMN(R47) - COLUMN($B$44)) * 12))</f>
        <v>103108</v>
      </c>
      <c r="S48" cm="1">
        <f t="array" aca="1" ref="S48" ca="1">INDIRECT(ADDRESS(8, 12 + (COLUMN(S47) - COLUMN($B$44)) * 12))</f>
        <v>73897</v>
      </c>
      <c r="T48" cm="1">
        <f t="array" aca="1" ref="T48" ca="1">INDIRECT(ADDRESS(8, 12 + (COLUMN(T47) - COLUMN($B$44)) * 12))</f>
        <v>84832</v>
      </c>
      <c r="U48" cm="1">
        <f t="array" aca="1" ref="U48" ca="1">INDIRECT(ADDRESS(8, 12 + (COLUMN(U47) - COLUMN($B$44)) * 12))</f>
        <v>102965</v>
      </c>
      <c r="V48" cm="1">
        <f t="array" aca="1" ref="V48" ca="1">INDIRECT(ADDRESS(8, 12 + (COLUMN(V47) - COLUMN($B$44)) * 12))</f>
        <v>99261</v>
      </c>
      <c r="W48" cm="1">
        <f t="array" aca="1" ref="W48" ca="1">INDIRECT(ADDRESS(8, 12 + (COLUMN(W47) - COLUMN($B$44)) * 12))</f>
        <v>112263</v>
      </c>
      <c r="X48" cm="1">
        <f t="array" aca="1" ref="X48" ca="1">INDIRECT(ADDRESS(8, 12 + (COLUMN(X47) - COLUMN($B$44)) * 12))</f>
        <v>83731</v>
      </c>
      <c r="Y48" cm="1">
        <f t="array" aca="1" ref="Y48" ca="1">INDIRECT(ADDRESS(8, 12 + (COLUMN(Y47) - COLUMN($B$44)) * 12))</f>
        <v>97012</v>
      </c>
      <c r="Z48" cm="1">
        <f t="array" aca="1" ref="Z48" ca="1">INDIRECT(ADDRESS(8, 12 + (COLUMN(Z47) - COLUMN($B$44)) * 12))</f>
        <v>84971</v>
      </c>
      <c r="AA48" cm="1">
        <f t="array" aca="1" ref="AA48" ca="1">INDIRECT(ADDRESS(8, 12 + (COLUMN(AA47) - COLUMN($B$44)) * 12))</f>
        <v>114147</v>
      </c>
      <c r="AB48" cm="1">
        <f t="array" aca="1" ref="AB48" ca="1">INDIRECT(ADDRESS(8, 12 + (COLUMN(AB47) - COLUMN($B$44)) * 12))</f>
        <v>111172</v>
      </c>
      <c r="AC48" cm="1">
        <f t="array" aca="1" ref="AC48" ca="1">INDIRECT(ADDRESS(8, 12 + (COLUMN(AC47) - COLUMN($B$44)) * 12))</f>
        <v>104211</v>
      </c>
      <c r="AD48" cm="1">
        <f t="array" aca="1" ref="AD48" ca="1">INDIRECT(ADDRESS(8, 12 + (COLUMN(AD47) - COLUMN($B$44)) * 12))</f>
        <v>93865</v>
      </c>
      <c r="AE48" cm="1">
        <f t="array" aca="1" ref="AE48" ca="1">INDIRECT(ADDRESS(8, 12 + (COLUMN(AE47) - COLUMN($B$44)) * 12))</f>
        <v>117278</v>
      </c>
      <c r="AF48" cm="1">
        <f t="array" aca="1" ref="AF48" ca="1">INDIRECT(ADDRESS(8, 12 + (COLUMN(AF47) - COLUMN($B$44)) * 12))</f>
        <v>104652</v>
      </c>
      <c r="AG48" cm="1">
        <f t="array" aca="1" ref="AG48" ca="1">INDIRECT(ADDRESS(8, 12 + (COLUMN(AG47) - COLUMN($B$44)) * 12))</f>
        <v>95715</v>
      </c>
      <c r="AH48" cm="1">
        <f t="array" aca="1" ref="AH48" ca="1">INDIRECT(ADDRESS(8, 12 + (COLUMN(AH47) - COLUMN($B$44)) * 12))</f>
        <v>106912</v>
      </c>
      <c r="AI48" cm="1">
        <f t="array" aca="1" ref="AI48" ca="1">INDIRECT(ADDRESS(8, 12 + (COLUMN(AI47) - COLUMN($B$44)) * 12))</f>
        <v>95639</v>
      </c>
      <c r="AJ48" cm="1">
        <f t="array" aca="1" ref="AJ48" ca="1">INDIRECT(ADDRESS(8, 12 + (COLUMN(AJ47) - COLUMN($B$44)) * 12))</f>
        <v>93524</v>
      </c>
      <c r="AK48" cm="1">
        <f t="array" aca="1" ref="AK48" ca="1">INDIRECT(ADDRESS(8, 12 + (COLUMN(AK47) - COLUMN($B$44)) * 12))</f>
        <v>106064</v>
      </c>
      <c r="AL48" cm="1">
        <f t="array" aca="1" ref="AL48" ca="1">INDIRECT(ADDRESS(8, 12 + (COLUMN(AL47) - COLUMN($B$44)) * 12))</f>
        <v>93507</v>
      </c>
      <c r="AM48" cm="1">
        <f t="array" aca="1" ref="AM48" ca="1">INDIRECT(ADDRESS(8, 12 + (COLUMN(AM47) - COLUMN($B$44)) * 12))</f>
        <v>105570</v>
      </c>
      <c r="AN48" cm="1">
        <f t="array" aca="1" ref="AN48" ca="1">INDIRECT(ADDRESS(8, 12 + (COLUMN(AN47) - COLUMN($B$44)) * 12))</f>
        <v>93493</v>
      </c>
      <c r="AO48" cm="1">
        <f t="array" aca="1" ref="AO48" ca="1">INDIRECT(ADDRESS(8, 12 + (COLUMN(AO47) - COLUMN($B$44)) * 12))</f>
        <v>88130</v>
      </c>
      <c r="AP48" cm="1">
        <f t="array" aca="1" ref="AP48" ca="1">INDIRECT(ADDRESS(8, 12 + (COLUMN(AP47) - COLUMN($B$44)) * 12))</f>
        <v>80294</v>
      </c>
      <c r="AQ48" cm="1">
        <f t="array" aca="1" ref="AQ48" ca="1">INDIRECT(ADDRESS(8, 12 + (COLUMN(AQ47) - COLUMN($B$44)) * 12))</f>
        <v>89497</v>
      </c>
      <c r="AR48" cm="1">
        <f t="array" aca="1" ref="AR48" ca="1">INDIRECT(ADDRESS(8, 12 + (COLUMN(AR47) - COLUMN($B$44)) * 12))</f>
        <v>99448</v>
      </c>
      <c r="AS48" cm="1">
        <f t="array" aca="1" ref="AS48" ca="1">INDIRECT(ADDRESS(8, 12 + (COLUMN(AS47) - COLUMN($B$44)) * 12))</f>
        <v>92147</v>
      </c>
      <c r="AT48" cm="1">
        <f t="array" aca="1" ref="AT48" ca="1">INDIRECT(ADDRESS(8, 12 + (COLUMN(AT47) - COLUMN($B$44)) * 12))</f>
        <v>78560</v>
      </c>
      <c r="AU48" cm="1">
        <f t="array" aca="1" ref="AU48" ca="1">INDIRECT(ADDRESS(8, 12 + (COLUMN(AU47) - COLUMN($B$44)) * 12))</f>
        <v>77556</v>
      </c>
      <c r="AV48" cm="1">
        <f t="array" aca="1" ref="AV48" ca="1">INDIRECT(ADDRESS(8, 12 + (COLUMN(AV47) - COLUMN($B$44)) * 12))</f>
        <v>92824</v>
      </c>
      <c r="AW48" cm="1">
        <f t="array" aca="1" ref="AW48" ca="1">INDIRECT(ADDRESS(8, 12 + (COLUMN(AW47) - COLUMN($B$44)) * 12))</f>
        <v>92940</v>
      </c>
      <c r="AX48" cm="1">
        <f t="array" aca="1" ref="AX48" ca="1">INDIRECT(ADDRESS(8, 12 + (COLUMN(AX47) - COLUMN($B$44)) * 12))</f>
        <v>95622</v>
      </c>
      <c r="AY48" cm="1">
        <f t="array" aca="1" ref="AY48" ca="1">INDIRECT(ADDRESS(8, 12 + (COLUMN(AY47) - COLUMN($B$44)) * 12))</f>
        <v>108960</v>
      </c>
      <c r="AZ48" cm="1">
        <f t="array" aca="1" ref="AZ48" ca="1">INDIRECT(ADDRESS(8, 12 + (COLUMN(AZ47) - COLUMN($B$44)) * 12))</f>
        <v>93794</v>
      </c>
      <c r="BA48" cm="1">
        <f t="array" aca="1" ref="BA48" ca="1">INDIRECT(ADDRESS(8, 12 + (COLUMN(BA47) - COLUMN($B$44)) * 12))</f>
        <v>96643</v>
      </c>
      <c r="BB48" cm="1">
        <f t="array" aca="1" ref="BB48" ca="1">INDIRECT(ADDRESS(8, 12 + (COLUMN(BB47) - COLUMN($B$44)) * 12))</f>
        <v>103447</v>
      </c>
      <c r="BC48" cm="1">
        <f t="array" aca="1" ref="BC48" ca="1">INDIRECT(ADDRESS(8, 12 + (COLUMN(BC47) - COLUMN($B$44)) * 12))</f>
        <v>104799</v>
      </c>
      <c r="BD48" cm="1">
        <f t="array" aca="1" ref="BD48" ca="1">INDIRECT(ADDRESS(8, 12 + (COLUMN(BD47) - COLUMN($B$44)) * 12))</f>
        <v>105460</v>
      </c>
      <c r="BE48" cm="1">
        <f t="array" aca="1" ref="BE48" ca="1">INDIRECT(ADDRESS(8, 12 + (COLUMN(BE47) - COLUMN($B$44)) * 12))</f>
        <v>96963</v>
      </c>
      <c r="BF48" cm="1">
        <f t="array" aca="1" ref="BF48" ca="1">INDIRECT(ADDRESS(8, 12 + (COLUMN(BF47) - COLUMN($B$44)) * 12))</f>
        <v>102803</v>
      </c>
      <c r="BG48" cm="1">
        <f t="array" aca="1" ref="BG48" ca="1">INDIRECT(ADDRESS(8, 12 + (COLUMN(BG47) - COLUMN($B$44)) * 12))</f>
        <v>91567</v>
      </c>
      <c r="BH48" cm="1">
        <f t="array" aca="1" ref="BH48" ca="1">INDIRECT(ADDRESS(8, 12 + (COLUMN(BH47) - COLUMN($B$44)) * 12))</f>
        <v>89242</v>
      </c>
      <c r="BI48" cm="1">
        <f t="array" aca="1" ref="BI48" ca="1">INDIRECT(ADDRESS(8, 12 + (COLUMN(BI47) - COLUMN($B$44)) * 12))</f>
        <v>92683</v>
      </c>
      <c r="BJ48" cm="1">
        <f t="array" aca="1" ref="BJ48" ca="1">INDIRECT(ADDRESS(8, 12 + (COLUMN(BJ47) - COLUMN($B$44)) * 12))</f>
        <v>97065</v>
      </c>
      <c r="BK48" cm="1">
        <f t="array" aca="1" ref="BK48" ca="1">INDIRECT(ADDRESS(8, 12 + (COLUMN(BK47) - COLUMN($B$44)) * 12))</f>
        <v>89591</v>
      </c>
      <c r="BL48" cm="1">
        <f t="array" aca="1" ref="BL48" ca="1">INDIRECT(ADDRESS(8, 12 + (COLUMN(BL47) - COLUMN($B$44)) * 12))</f>
        <v>86350</v>
      </c>
      <c r="BM48" cm="1">
        <f t="array" aca="1" ref="BM48" ca="1">INDIRECT(ADDRESS(8, 12 + (COLUMN(BM47) - COLUMN($B$44)) * 12))</f>
        <v>73143</v>
      </c>
      <c r="BN48" cm="1">
        <f t="array" aca="1" ref="BN48" ca="1">INDIRECT(ADDRESS(8, 12 + (COLUMN(BN47) - COLUMN($B$44)) * 12))</f>
        <v>97297</v>
      </c>
      <c r="BO48" cm="1">
        <f t="array" aca="1" ref="BO48" ca="1">INDIRECT(ADDRESS(8, 12 + (COLUMN(BO47) - COLUMN($B$44)) * 12))</f>
        <v>93265</v>
      </c>
      <c r="BP48" cm="1">
        <f t="array" aca="1" ref="BP48" ca="1">INDIRECT(ADDRESS(8, 12 + (COLUMN(BP47) - COLUMN($B$44)) * 12))</f>
        <v>96541</v>
      </c>
      <c r="BQ48" cm="1">
        <f t="array" aca="1" ref="BQ48" ca="1">INDIRECT(ADDRESS(8, 12 + (COLUMN(BQ47) - COLUMN($B$44)) * 12))</f>
        <v>103098</v>
      </c>
      <c r="BR48" cm="1">
        <f t="array" aca="1" ref="BR48" ca="1">INDIRECT(ADDRESS(8, 12 + (COLUMN(BR47) - COLUMN($B$44)) * 12))</f>
        <v>80862</v>
      </c>
      <c r="BS48" cm="1">
        <f t="array" aca="1" ref="BS48" ca="1">INDIRECT(ADDRESS(8, 12 + (COLUMN(BS47) - COLUMN($B$44)) * 12))</f>
        <v>91527</v>
      </c>
      <c r="BT48" cm="1">
        <f t="array" aca="1" ref="BT48" ca="1">INDIRECT(ADDRESS(8, 12 + (COLUMN(BT47) - COLUMN($B$44)) * 12))</f>
        <v>103822</v>
      </c>
      <c r="BU48" cm="1">
        <f t="array" aca="1" ref="BU48" ca="1">INDIRECT(ADDRESS(8, 12 + (COLUMN(BU47) - COLUMN($B$44)) * 12))</f>
        <v>99525</v>
      </c>
    </row>
    <row r="49" spans="1:73" x14ac:dyDescent="0.2">
      <c r="A49" t="s">
        <v>16</v>
      </c>
      <c r="B49" cm="1">
        <f t="array" aca="1" ref="B49" ca="1">INDIRECT(ADDRESS(9, 12 + (COLUMN(B48) - COLUMN($B$44)) * 12))</f>
        <v>245802</v>
      </c>
      <c r="C49" cm="1">
        <f t="array" aca="1" ref="C49" ca="1">INDIRECT(ADDRESS(9, 12 + (COLUMN(C48) - COLUMN($B$44)) * 12))</f>
        <v>198725</v>
      </c>
      <c r="D49" cm="1">
        <f t="array" aca="1" ref="D49" ca="1">INDIRECT(ADDRESS(9, 12 + (COLUMN(D48) - COLUMN($B$44)) * 12))</f>
        <v>190510</v>
      </c>
      <c r="E49" cm="1">
        <f t="array" aca="1" ref="E49" ca="1">INDIRECT(ADDRESS(9, 12 + (COLUMN(E48) - COLUMN($B$44)) * 12))</f>
        <v>142651</v>
      </c>
      <c r="F49" cm="1">
        <f t="array" aca="1" ref="F49" ca="1">INDIRECT(ADDRESS(9, 12 + (COLUMN(F48) - COLUMN($B$44)) * 12))</f>
        <v>235931</v>
      </c>
      <c r="G49" cm="1">
        <f t="array" aca="1" ref="G49" ca="1">INDIRECT(ADDRESS(9, 12 + (COLUMN(G48) - COLUMN($B$44)) * 12))</f>
        <v>201718</v>
      </c>
      <c r="H49" cm="1">
        <f t="array" aca="1" ref="H49" ca="1">INDIRECT(ADDRESS(9, 12 + (COLUMN(H48) - COLUMN($B$44)) * 12))</f>
        <v>0</v>
      </c>
      <c r="I49" cm="1">
        <f t="array" aca="1" ref="I49" ca="1">INDIRECT(ADDRESS(9, 12 + (COLUMN(I48) - COLUMN($B$44)) * 12))</f>
        <v>208653</v>
      </c>
      <c r="J49" cm="1">
        <f t="array" aca="1" ref="J49" ca="1">INDIRECT(ADDRESS(9, 12 + (COLUMN(J48) - COLUMN($B$44)) * 12))</f>
        <v>171403</v>
      </c>
      <c r="K49" cm="1">
        <f t="array" aca="1" ref="K49" ca="1">INDIRECT(ADDRESS(9, 12 + (COLUMN(K48) - COLUMN($B$44)) * 12))</f>
        <v>210290</v>
      </c>
      <c r="L49" cm="1">
        <f t="array" aca="1" ref="L49" ca="1">INDIRECT(ADDRESS(9, 12 + (COLUMN(L48) - COLUMN($B$44)) * 12))</f>
        <v>145351</v>
      </c>
      <c r="M49" cm="1">
        <f t="array" aca="1" ref="M49" ca="1">INDIRECT(ADDRESS(9, 12 + (COLUMN(M48) - COLUMN($B$44)) * 12))</f>
        <v>173586</v>
      </c>
      <c r="N49" cm="1">
        <f t="array" aca="1" ref="N49" ca="1">INDIRECT(ADDRESS(9, 12 + (COLUMN(N48) - COLUMN($B$44)) * 12))</f>
        <v>148423</v>
      </c>
      <c r="O49" cm="1">
        <f t="array" aca="1" ref="O49" ca="1">INDIRECT(ADDRESS(9, 12 + (COLUMN(O48) - COLUMN($B$44)) * 12))</f>
        <v>0</v>
      </c>
      <c r="P49" cm="1">
        <f t="array" aca="1" ref="P49" ca="1">INDIRECT(ADDRESS(9, 12 + (COLUMN(P48) - COLUMN($B$44)) * 12))</f>
        <v>159863</v>
      </c>
      <c r="Q49" cm="1">
        <f t="array" aca="1" ref="Q49" ca="1">INDIRECT(ADDRESS(9, 12 + (COLUMN(Q48) - COLUMN($B$44)) * 12))</f>
        <v>237337</v>
      </c>
      <c r="R49" cm="1">
        <f t="array" aca="1" ref="R49" ca="1">INDIRECT(ADDRESS(9, 12 + (COLUMN(R48) - COLUMN($B$44)) * 12))</f>
        <v>165632</v>
      </c>
      <c r="S49" cm="1">
        <f t="array" aca="1" ref="S49" ca="1">INDIRECT(ADDRESS(9, 12 + (COLUMN(S48) - COLUMN($B$44)) * 12))</f>
        <v>136959</v>
      </c>
      <c r="T49" cm="1">
        <f t="array" aca="1" ref="T49" ca="1">INDIRECT(ADDRESS(9, 12 + (COLUMN(T48) - COLUMN($B$44)) * 12))</f>
        <v>16268</v>
      </c>
      <c r="U49" cm="1">
        <f t="array" aca="1" ref="U49" ca="1">INDIRECT(ADDRESS(9, 12 + (COLUMN(U48) - COLUMN($B$44)) * 12))</f>
        <v>917</v>
      </c>
      <c r="V49" cm="1">
        <f t="array" aca="1" ref="V49" ca="1">INDIRECT(ADDRESS(9, 12 + (COLUMN(V48) - COLUMN($B$44)) * 12))</f>
        <v>90175</v>
      </c>
      <c r="W49" cm="1">
        <f t="array" aca="1" ref="W49" ca="1">INDIRECT(ADDRESS(9, 12 + (COLUMN(W48) - COLUMN($B$44)) * 12))</f>
        <v>191352</v>
      </c>
      <c r="X49" cm="1">
        <f t="array" aca="1" ref="X49" ca="1">INDIRECT(ADDRESS(9, 12 + (COLUMN(X48) - COLUMN($B$44)) * 12))</f>
        <v>145487</v>
      </c>
      <c r="Y49" cm="1">
        <f t="array" aca="1" ref="Y49" ca="1">INDIRECT(ADDRESS(9, 12 + (COLUMN(Y48) - COLUMN($B$44)) * 12))</f>
        <v>200391</v>
      </c>
      <c r="Z49" cm="1">
        <f t="array" aca="1" ref="Z49" ca="1">INDIRECT(ADDRESS(9, 12 + (COLUMN(Z48) - COLUMN($B$44)) * 12))</f>
        <v>166438</v>
      </c>
      <c r="AA49" cm="1">
        <f t="array" aca="1" ref="AA49" ca="1">INDIRECT(ADDRESS(9, 12 + (COLUMN(AA48) - COLUMN($B$44)) * 12))</f>
        <v>167163</v>
      </c>
      <c r="AB49" cm="1">
        <f t="array" aca="1" ref="AB49" ca="1">INDIRECT(ADDRESS(9, 12 + (COLUMN(AB48) - COLUMN($B$44)) * 12))</f>
        <v>161884</v>
      </c>
      <c r="AC49" cm="1">
        <f t="array" aca="1" ref="AC49" ca="1">INDIRECT(ADDRESS(9, 12 + (COLUMN(AC48) - COLUMN($B$44)) * 12))</f>
        <v>177094</v>
      </c>
      <c r="AD49" cm="1">
        <f t="array" aca="1" ref="AD49" ca="1">INDIRECT(ADDRESS(9, 12 + (COLUMN(AD48) - COLUMN($B$44)) * 12))</f>
        <v>119029</v>
      </c>
      <c r="AE49" cm="1">
        <f t="array" aca="1" ref="AE49" ca="1">INDIRECT(ADDRESS(9, 12 + (COLUMN(AE48) - COLUMN($B$44)) * 12))</f>
        <v>167115</v>
      </c>
      <c r="AF49" cm="1">
        <f t="array" aca="1" ref="AF49" ca="1">INDIRECT(ADDRESS(9, 12 + (COLUMN(AF48) - COLUMN($B$44)) * 12))</f>
        <v>178307</v>
      </c>
      <c r="AG49" cm="1">
        <f t="array" aca="1" ref="AG49" ca="1">INDIRECT(ADDRESS(9, 12 + (COLUMN(AG48) - COLUMN($B$44)) * 12))</f>
        <v>191023</v>
      </c>
      <c r="AH49" cm="1">
        <f t="array" aca="1" ref="AH49" ca="1">INDIRECT(ADDRESS(9, 12 + (COLUMN(AH48) - COLUMN($B$44)) * 12))</f>
        <v>207713</v>
      </c>
      <c r="AI49" cm="1">
        <f t="array" aca="1" ref="AI49" ca="1">INDIRECT(ADDRESS(9, 12 + (COLUMN(AI48) - COLUMN($B$44)) * 12))</f>
        <v>165337</v>
      </c>
      <c r="AJ49" cm="1">
        <f t="array" aca="1" ref="AJ49" ca="1">INDIRECT(ADDRESS(9, 12 + (COLUMN(AJ48) - COLUMN($B$44)) * 12))</f>
        <v>176022</v>
      </c>
      <c r="AK49" cm="1">
        <f t="array" aca="1" ref="AK49" ca="1">INDIRECT(ADDRESS(9, 12 + (COLUMN(AK48) - COLUMN($B$44)) * 12))</f>
        <v>193785</v>
      </c>
      <c r="AL49" cm="1">
        <f t="array" aca="1" ref="AL49" ca="1">INDIRECT(ADDRESS(9, 12 + (COLUMN(AL48) - COLUMN($B$44)) * 12))</f>
        <v>213850</v>
      </c>
      <c r="AM49" cm="1">
        <f t="array" aca="1" ref="AM49" ca="1">INDIRECT(ADDRESS(9, 12 + (COLUMN(AM48) - COLUMN($B$44)) * 12))</f>
        <v>197791</v>
      </c>
      <c r="AN49" cm="1">
        <f t="array" aca="1" ref="AN49" ca="1">INDIRECT(ADDRESS(9, 12 + (COLUMN(AN48) - COLUMN($B$44)) * 12))</f>
        <v>203188</v>
      </c>
      <c r="AO49" cm="1">
        <f t="array" aca="1" ref="AO49" ca="1">INDIRECT(ADDRESS(9, 12 + (COLUMN(AO48) - COLUMN($B$44)) * 12))</f>
        <v>231952</v>
      </c>
      <c r="AP49" cm="1">
        <f t="array" aca="1" ref="AP49" ca="1">INDIRECT(ADDRESS(9, 12 + (COLUMN(AP48) - COLUMN($B$44)) * 12))</f>
        <v>230218</v>
      </c>
      <c r="AQ49" cm="1">
        <f t="array" aca="1" ref="AQ49" ca="1">INDIRECT(ADDRESS(9, 12 + (COLUMN(AQ48) - COLUMN($B$44)) * 12))</f>
        <v>180839</v>
      </c>
      <c r="AR49" cm="1">
        <f t="array" aca="1" ref="AR49" ca="1">INDIRECT(ADDRESS(9, 12 + (COLUMN(AR48) - COLUMN($B$44)) * 12))</f>
        <v>192586</v>
      </c>
      <c r="AS49" cm="1">
        <f t="array" aca="1" ref="AS49" ca="1">INDIRECT(ADDRESS(9, 12 + (COLUMN(AS48) - COLUMN($B$44)) * 12))</f>
        <v>157152</v>
      </c>
      <c r="AT49" cm="1">
        <f t="array" aca="1" ref="AT49" ca="1">INDIRECT(ADDRESS(9, 12 + (COLUMN(AT48) - COLUMN($B$44)) * 12))</f>
        <v>125098</v>
      </c>
      <c r="AU49" cm="1">
        <f t="array" aca="1" ref="AU49" ca="1">INDIRECT(ADDRESS(9, 12 + (COLUMN(AU48) - COLUMN($B$44)) * 12))</f>
        <v>199422</v>
      </c>
      <c r="AV49" cm="1">
        <f t="array" aca="1" ref="AV49" ca="1">INDIRECT(ADDRESS(9, 12 + (COLUMN(AV48) - COLUMN($B$44)) * 12))</f>
        <v>250707</v>
      </c>
      <c r="AW49" cm="1">
        <f t="array" aca="1" ref="AW49" ca="1">INDIRECT(ADDRESS(9, 12 + (COLUMN(AW48) - COLUMN($B$44)) * 12))</f>
        <v>177486</v>
      </c>
      <c r="AX49" cm="1">
        <f t="array" aca="1" ref="AX49" ca="1">INDIRECT(ADDRESS(9, 12 + (COLUMN(AX48) - COLUMN($B$44)) * 12))</f>
        <v>176911</v>
      </c>
      <c r="AY49" cm="1">
        <f t="array" aca="1" ref="AY49" ca="1">INDIRECT(ADDRESS(9, 12 + (COLUMN(AY48) - COLUMN($B$44)) * 12))</f>
        <v>216718</v>
      </c>
      <c r="AZ49" cm="1">
        <f t="array" aca="1" ref="AZ49" ca="1">INDIRECT(ADDRESS(9, 12 + (COLUMN(AZ48) - COLUMN($B$44)) * 12))</f>
        <v>154789</v>
      </c>
      <c r="BA49" cm="1">
        <f t="array" aca="1" ref="BA49" ca="1">INDIRECT(ADDRESS(9, 12 + (COLUMN(BA48) - COLUMN($B$44)) * 12))</f>
        <v>187022</v>
      </c>
      <c r="BB49" cm="1">
        <f t="array" aca="1" ref="BB49" ca="1">INDIRECT(ADDRESS(9, 12 + (COLUMN(BB48) - COLUMN($B$44)) * 12))</f>
        <v>184279</v>
      </c>
      <c r="BC49" cm="1">
        <f t="array" aca="1" ref="BC49" ca="1">INDIRECT(ADDRESS(9, 12 + (COLUMN(BC48) - COLUMN($B$44)) * 12))</f>
        <v>147994</v>
      </c>
      <c r="BD49" cm="1">
        <f t="array" aca="1" ref="BD49" ca="1">INDIRECT(ADDRESS(9, 12 + (COLUMN(BD48) - COLUMN($B$44)) * 12))</f>
        <v>208667</v>
      </c>
      <c r="BE49" cm="1">
        <f t="array" aca="1" ref="BE49" ca="1">INDIRECT(ADDRESS(9, 12 + (COLUMN(BE48) - COLUMN($B$44)) * 12))</f>
        <v>230627</v>
      </c>
      <c r="BF49" cm="1">
        <f t="array" aca="1" ref="BF49" ca="1">INDIRECT(ADDRESS(9, 12 + (COLUMN(BF48) - COLUMN($B$44)) * 12))</f>
        <v>200049</v>
      </c>
      <c r="BG49" cm="1">
        <f t="array" aca="1" ref="BG49" ca="1">INDIRECT(ADDRESS(9, 12 + (COLUMN(BG48) - COLUMN($B$44)) * 12))</f>
        <v>205898</v>
      </c>
      <c r="BH49" cm="1">
        <f t="array" aca="1" ref="BH49" ca="1">INDIRECT(ADDRESS(9, 12 + (COLUMN(BH48) - COLUMN($B$44)) * 12))</f>
        <v>222573</v>
      </c>
      <c r="BI49" cm="1">
        <f t="array" aca="1" ref="BI49" ca="1">INDIRECT(ADDRESS(9, 12 + (COLUMN(BI48) - COLUMN($B$44)) * 12))</f>
        <v>233844</v>
      </c>
      <c r="BJ49" cm="1">
        <f t="array" aca="1" ref="BJ49" ca="1">INDIRECT(ADDRESS(9, 12 + (COLUMN(BJ48) - COLUMN($B$44)) * 12))</f>
        <v>185504</v>
      </c>
      <c r="BK49" cm="1">
        <f t="array" aca="1" ref="BK49" ca="1">INDIRECT(ADDRESS(9, 12 + (COLUMN(BK48) - COLUMN($B$44)) * 12))</f>
        <v>193340</v>
      </c>
      <c r="BL49" cm="1">
        <f t="array" aca="1" ref="BL49" ca="1">INDIRECT(ADDRESS(9, 12 + (COLUMN(BL48) - COLUMN($B$44)) * 12))</f>
        <v>270968</v>
      </c>
      <c r="BM49" cm="1">
        <f t="array" aca="1" ref="BM49" ca="1">INDIRECT(ADDRESS(9, 12 + (COLUMN(BM48) - COLUMN($B$44)) * 12))</f>
        <v>201160</v>
      </c>
      <c r="BN49" cm="1">
        <f t="array" aca="1" ref="BN49" ca="1">INDIRECT(ADDRESS(9, 12 + (COLUMN(BN48) - COLUMN($B$44)) * 12))</f>
        <v>122836</v>
      </c>
      <c r="BO49" cm="1">
        <f t="array" aca="1" ref="BO49" ca="1">INDIRECT(ADDRESS(9, 12 + (COLUMN(BO48) - COLUMN($B$44)) * 12))</f>
        <v>253280</v>
      </c>
      <c r="BP49" cm="1">
        <f t="array" aca="1" ref="BP49" ca="1">INDIRECT(ADDRESS(9, 12 + (COLUMN(BP48) - COLUMN($B$44)) * 12))</f>
        <v>234452</v>
      </c>
      <c r="BQ49" cm="1">
        <f t="array" aca="1" ref="BQ49" ca="1">INDIRECT(ADDRESS(9, 12 + (COLUMN(BQ48) - COLUMN($B$44)) * 12))</f>
        <v>195499</v>
      </c>
      <c r="BR49" cm="1">
        <f t="array" aca="1" ref="BR49" ca="1">INDIRECT(ADDRESS(9, 12 + (COLUMN(BR48) - COLUMN($B$44)) * 12))</f>
        <v>175515</v>
      </c>
      <c r="BS49" cm="1">
        <f t="array" aca="1" ref="BS49" ca="1">INDIRECT(ADDRESS(9, 12 + (COLUMN(BS48) - COLUMN($B$44)) * 12))</f>
        <v>204279</v>
      </c>
      <c r="BT49" cm="1">
        <f t="array" aca="1" ref="BT49" ca="1">INDIRECT(ADDRESS(9, 12 + (COLUMN(BT48) - COLUMN($B$44)) * 12))</f>
        <v>182896</v>
      </c>
      <c r="BU49" cm="1">
        <f t="array" aca="1" ref="BU49" ca="1">INDIRECT(ADDRESS(9, 12 + (COLUMN(BU48) - COLUMN($B$44)) * 12))</f>
        <v>136026</v>
      </c>
    </row>
    <row r="50" spans="1:73" x14ac:dyDescent="0.2">
      <c r="A50" t="s">
        <v>17</v>
      </c>
      <c r="B50" cm="1">
        <f t="array" aca="1" ref="B50" ca="1">INDIRECT(ADDRESS(10, 12 + (COLUMN(B49) - COLUMN($B$44)) * 12))</f>
        <v>224546</v>
      </c>
      <c r="C50" cm="1">
        <f t="array" aca="1" ref="C50" ca="1">INDIRECT(ADDRESS(10, 12 + (COLUMN(C49) - COLUMN($B$44)) * 12))</f>
        <v>135389</v>
      </c>
      <c r="D50" cm="1">
        <f t="array" aca="1" ref="D50" ca="1">INDIRECT(ADDRESS(10, 12 + (COLUMN(D49) - COLUMN($B$44)) * 12))</f>
        <v>167381</v>
      </c>
      <c r="E50" cm="1">
        <f t="array" aca="1" ref="E50" ca="1">INDIRECT(ADDRESS(10, 12 + (COLUMN(E49) - COLUMN($B$44)) * 12))</f>
        <v>100403</v>
      </c>
      <c r="F50" cm="1">
        <f t="array" aca="1" ref="F50" ca="1">INDIRECT(ADDRESS(10, 12 + (COLUMN(F49) - COLUMN($B$44)) * 12))</f>
        <v>210813</v>
      </c>
      <c r="G50" cm="1">
        <f t="array" aca="1" ref="G50" ca="1">INDIRECT(ADDRESS(10, 12 + (COLUMN(G49) - COLUMN($B$44)) * 12))</f>
        <v>195086</v>
      </c>
      <c r="H50" cm="1">
        <f t="array" aca="1" ref="H50" ca="1">INDIRECT(ADDRESS(10, 12 + (COLUMN(H49) - COLUMN($B$44)) * 12))</f>
        <v>0</v>
      </c>
      <c r="I50" cm="1">
        <f t="array" aca="1" ref="I50" ca="1">INDIRECT(ADDRESS(10, 12 + (COLUMN(I49) - COLUMN($B$44)) * 12))</f>
        <v>143345</v>
      </c>
      <c r="J50" cm="1">
        <f t="array" aca="1" ref="J50" ca="1">INDIRECT(ADDRESS(10, 12 + (COLUMN(J49) - COLUMN($B$44)) * 12))</f>
        <v>148060</v>
      </c>
      <c r="K50" cm="1">
        <f t="array" aca="1" ref="K50" ca="1">INDIRECT(ADDRESS(10, 12 + (COLUMN(K49) - COLUMN($B$44)) * 12))</f>
        <v>157295</v>
      </c>
      <c r="L50" cm="1">
        <f t="array" aca="1" ref="L50" ca="1">INDIRECT(ADDRESS(10, 12 + (COLUMN(L49) - COLUMN($B$44)) * 12))</f>
        <v>64516</v>
      </c>
      <c r="M50" cm="1">
        <f t="array" aca="1" ref="M50" ca="1">INDIRECT(ADDRESS(10, 12 + (COLUMN(M49) - COLUMN($B$44)) * 12))</f>
        <v>115000</v>
      </c>
      <c r="N50" cm="1">
        <f t="array" aca="1" ref="N50" ca="1">INDIRECT(ADDRESS(10, 12 + (COLUMN(N49) - COLUMN($B$44)) * 12))</f>
        <v>98225</v>
      </c>
      <c r="O50" cm="1">
        <f t="array" aca="1" ref="O50" ca="1">INDIRECT(ADDRESS(10, 12 + (COLUMN(O49) - COLUMN($B$44)) * 12))</f>
        <v>0</v>
      </c>
      <c r="P50" cm="1">
        <f t="array" aca="1" ref="P50" ca="1">INDIRECT(ADDRESS(10, 12 + (COLUMN(P49) - COLUMN($B$44)) * 12))</f>
        <v>168916</v>
      </c>
      <c r="Q50" cm="1">
        <f t="array" aca="1" ref="Q50" ca="1">INDIRECT(ADDRESS(10, 12 + (COLUMN(Q49) - COLUMN($B$44)) * 12))</f>
        <v>140233</v>
      </c>
      <c r="R50" cm="1">
        <f t="array" aca="1" ref="R50" ca="1">INDIRECT(ADDRESS(10, 12 + (COLUMN(R49) - COLUMN($B$44)) * 12))</f>
        <v>94952</v>
      </c>
      <c r="S50" cm="1">
        <f t="array" aca="1" ref="S50" ca="1">INDIRECT(ADDRESS(10, 12 + (COLUMN(S49) - COLUMN($B$44)) * 12))</f>
        <v>103636</v>
      </c>
      <c r="T50" cm="1">
        <f t="array" aca="1" ref="T50" ca="1">INDIRECT(ADDRESS(10, 12 + (COLUMN(T49) - COLUMN($B$44)) * 12))</f>
        <v>137728</v>
      </c>
      <c r="U50" cm="1">
        <f t="array" aca="1" ref="U50" ca="1">INDIRECT(ADDRESS(10, 12 + (COLUMN(U49) - COLUMN($B$44)) * 12))</f>
        <v>125509</v>
      </c>
      <c r="V50" cm="1">
        <f t="array" aca="1" ref="V50" ca="1">INDIRECT(ADDRESS(10, 12 + (COLUMN(V49) - COLUMN($B$44)) * 12))</f>
        <v>172543</v>
      </c>
      <c r="W50" cm="1">
        <f t="array" aca="1" ref="W50" ca="1">INDIRECT(ADDRESS(10, 12 + (COLUMN(W49) - COLUMN($B$44)) * 12))</f>
        <v>109557</v>
      </c>
      <c r="X50" cm="1">
        <f t="array" aca="1" ref="X50" ca="1">INDIRECT(ADDRESS(10, 12 + (COLUMN(X49) - COLUMN($B$44)) * 12))</f>
        <v>107112</v>
      </c>
      <c r="Y50" cm="1">
        <f t="array" aca="1" ref="Y50" ca="1">INDIRECT(ADDRESS(10, 12 + (COLUMN(Y49) - COLUMN($B$44)) * 12))</f>
        <v>135008</v>
      </c>
      <c r="Z50" cm="1">
        <f t="array" aca="1" ref="Z50" ca="1">INDIRECT(ADDRESS(10, 12 + (COLUMN(Z49) - COLUMN($B$44)) * 12))</f>
        <v>109356</v>
      </c>
      <c r="AA50" cm="1">
        <f t="array" aca="1" ref="AA50" ca="1">INDIRECT(ADDRESS(10, 12 + (COLUMN(AA49) - COLUMN($B$44)) * 12))</f>
        <v>226356</v>
      </c>
      <c r="AB50" cm="1">
        <f t="array" aca="1" ref="AB50" ca="1">INDIRECT(ADDRESS(10, 12 + (COLUMN(AB49) - COLUMN($B$44)) * 12))</f>
        <v>209148</v>
      </c>
      <c r="AC50" cm="1">
        <f t="array" aca="1" ref="AC50" ca="1">INDIRECT(ADDRESS(10, 12 + (COLUMN(AC49) - COLUMN($B$44)) * 12))</f>
        <v>157154</v>
      </c>
      <c r="AD50" cm="1">
        <f t="array" aca="1" ref="AD50" ca="1">INDIRECT(ADDRESS(10, 12 + (COLUMN(AD49) - COLUMN($B$44)) * 12))</f>
        <v>177779</v>
      </c>
      <c r="AE50" cm="1">
        <f t="array" aca="1" ref="AE50" ca="1">INDIRECT(ADDRESS(10, 12 + (COLUMN(AE49) - COLUMN($B$44)) * 12))</f>
        <v>272896</v>
      </c>
      <c r="AF50" cm="1">
        <f t="array" aca="1" ref="AF50" ca="1">INDIRECT(ADDRESS(10, 12 + (COLUMN(AF49) - COLUMN($B$44)) * 12))</f>
        <v>392883</v>
      </c>
      <c r="AG50" cm="1">
        <f t="array" aca="1" ref="AG50" ca="1">INDIRECT(ADDRESS(10, 12 + (COLUMN(AG49) - COLUMN($B$44)) * 12))</f>
        <v>190541</v>
      </c>
      <c r="AH50" cm="1">
        <f t="array" aca="1" ref="AH50" ca="1">INDIRECT(ADDRESS(10, 12 + (COLUMN(AH49) - COLUMN($B$44)) * 12))</f>
        <v>166035</v>
      </c>
      <c r="AI50" cm="1">
        <f t="array" aca="1" ref="AI50" ca="1">INDIRECT(ADDRESS(10, 12 + (COLUMN(AI49) - COLUMN($B$44)) * 12))</f>
        <v>241746</v>
      </c>
      <c r="AJ50" cm="1">
        <f t="array" aca="1" ref="AJ50" ca="1">INDIRECT(ADDRESS(10, 12 + (COLUMN(AJ49) - COLUMN($B$44)) * 12))</f>
        <v>202907</v>
      </c>
      <c r="AK50" cm="1">
        <f t="array" aca="1" ref="AK50" ca="1">INDIRECT(ADDRESS(10, 12 + (COLUMN(AK49) - COLUMN($B$44)) * 12))</f>
        <v>168634</v>
      </c>
      <c r="AL50" cm="1">
        <f t="array" aca="1" ref="AL50" ca="1">INDIRECT(ADDRESS(10, 12 + (COLUMN(AL49) - COLUMN($B$44)) * 12))</f>
        <v>205754</v>
      </c>
      <c r="AM50" cm="1">
        <f t="array" aca="1" ref="AM50" ca="1">INDIRECT(ADDRESS(10, 12 + (COLUMN(AM49) - COLUMN($B$44)) * 12))</f>
        <v>223345</v>
      </c>
      <c r="AN50" cm="1">
        <f t="array" aca="1" ref="AN50" ca="1">INDIRECT(ADDRESS(10, 12 + (COLUMN(AN49) - COLUMN($B$44)) * 12))</f>
        <v>249104</v>
      </c>
      <c r="AO50" cm="1">
        <f t="array" aca="1" ref="AO50" ca="1">INDIRECT(ADDRESS(10, 12 + (COLUMN(AO49) - COLUMN($B$44)) * 12))</f>
        <v>213487</v>
      </c>
      <c r="AP50" cm="1">
        <f t="array" aca="1" ref="AP50" ca="1">INDIRECT(ADDRESS(10, 12 + (COLUMN(AP49) - COLUMN($B$44)) * 12))</f>
        <v>247628</v>
      </c>
      <c r="AQ50" cm="1">
        <f t="array" aca="1" ref="AQ50" ca="1">INDIRECT(ADDRESS(10, 12 + (COLUMN(AQ49) - COLUMN($B$44)) * 12))</f>
        <v>199624</v>
      </c>
      <c r="AR50" cm="1">
        <f t="array" aca="1" ref="AR50" ca="1">INDIRECT(ADDRESS(10, 12 + (COLUMN(AR49) - COLUMN($B$44)) * 12))</f>
        <v>238286</v>
      </c>
      <c r="AS50" cm="1">
        <f t="array" aca="1" ref="AS50" ca="1">INDIRECT(ADDRESS(10, 12 + (COLUMN(AS49) - COLUMN($B$44)) * 12))</f>
        <v>279469</v>
      </c>
      <c r="AT50" cm="1">
        <f t="array" aca="1" ref="AT50" ca="1">INDIRECT(ADDRESS(10, 12 + (COLUMN(AT49) - COLUMN($B$44)) * 12))</f>
        <v>192014</v>
      </c>
      <c r="AU50" cm="1">
        <f t="array" aca="1" ref="AU50" ca="1">INDIRECT(ADDRESS(10, 12 + (COLUMN(AU49) - COLUMN($B$44)) * 12))</f>
        <v>211650</v>
      </c>
      <c r="AV50" cm="1">
        <f t="array" aca="1" ref="AV50" ca="1">INDIRECT(ADDRESS(10, 12 + (COLUMN(AV49) - COLUMN($B$44)) * 12))</f>
        <v>230040</v>
      </c>
      <c r="AW50" cm="1">
        <f t="array" aca="1" ref="AW50" ca="1">INDIRECT(ADDRESS(10, 12 + (COLUMN(AW49) - COLUMN($B$44)) * 12))</f>
        <v>208156</v>
      </c>
      <c r="AX50" cm="1">
        <f t="array" aca="1" ref="AX50" ca="1">INDIRECT(ADDRESS(10, 12 + (COLUMN(AX49) - COLUMN($B$44)) * 12))</f>
        <v>228131</v>
      </c>
      <c r="AY50" cm="1">
        <f t="array" aca="1" ref="AY50" ca="1">INDIRECT(ADDRESS(10, 12 + (COLUMN(AY49) - COLUMN($B$44)) * 12))</f>
        <v>332753</v>
      </c>
      <c r="AZ50" cm="1">
        <f t="array" aca="1" ref="AZ50" ca="1">INDIRECT(ADDRESS(10, 12 + (COLUMN(AZ49) - COLUMN($B$44)) * 12))</f>
        <v>243726</v>
      </c>
      <c r="BA50" cm="1">
        <f t="array" aca="1" ref="BA50" ca="1">INDIRECT(ADDRESS(10, 12 + (COLUMN(BA49) - COLUMN($B$44)) * 12))</f>
        <v>334317</v>
      </c>
      <c r="BB50" cm="1">
        <f t="array" aca="1" ref="BB50" ca="1">INDIRECT(ADDRESS(10, 12 + (COLUMN(BB49) - COLUMN($B$44)) * 12))</f>
        <v>195863</v>
      </c>
      <c r="BC50" cm="1">
        <f t="array" aca="1" ref="BC50" ca="1">INDIRECT(ADDRESS(10, 12 + (COLUMN(BC49) - COLUMN($B$44)) * 12))</f>
        <v>275159</v>
      </c>
      <c r="BD50" cm="1">
        <f t="array" aca="1" ref="BD50" ca="1">INDIRECT(ADDRESS(10, 12 + (COLUMN(BD49) - COLUMN($B$44)) * 12))</f>
        <v>244655</v>
      </c>
      <c r="BE50" cm="1">
        <f t="array" aca="1" ref="BE50" ca="1">INDIRECT(ADDRESS(10, 12 + (COLUMN(BE49) - COLUMN($B$44)) * 12))</f>
        <v>252362</v>
      </c>
      <c r="BF50" cm="1">
        <f t="array" aca="1" ref="BF50" ca="1">INDIRECT(ADDRESS(10, 12 + (COLUMN(BF49) - COLUMN($B$44)) * 12))</f>
        <v>267229</v>
      </c>
      <c r="BG50" cm="1">
        <f t="array" aca="1" ref="BG50" ca="1">INDIRECT(ADDRESS(10, 12 + (COLUMN(BG49) - COLUMN($B$44)) * 12))</f>
        <v>282957</v>
      </c>
      <c r="BH50" cm="1">
        <f t="array" aca="1" ref="BH50" ca="1">INDIRECT(ADDRESS(10, 12 + (COLUMN(BH49) - COLUMN($B$44)) * 12))</f>
        <v>375149</v>
      </c>
      <c r="BI50" cm="1">
        <f t="array" aca="1" ref="BI50" ca="1">INDIRECT(ADDRESS(10, 12 + (COLUMN(BI49) - COLUMN($B$44)) * 12))</f>
        <v>313599</v>
      </c>
      <c r="BJ50" cm="1">
        <f t="array" aca="1" ref="BJ50" ca="1">INDIRECT(ADDRESS(10, 12 + (COLUMN(BJ49) - COLUMN($B$44)) * 12))</f>
        <v>254899</v>
      </c>
      <c r="BK50" cm="1">
        <f t="array" aca="1" ref="BK50" ca="1">INDIRECT(ADDRESS(10, 12 + (COLUMN(BK49) - COLUMN($B$44)) * 12))</f>
        <v>205440</v>
      </c>
      <c r="BL50" cm="1">
        <f t="array" aca="1" ref="BL50" ca="1">INDIRECT(ADDRESS(10, 12 + (COLUMN(BL49) - COLUMN($B$44)) * 12))</f>
        <v>133536</v>
      </c>
      <c r="BM50" cm="1">
        <f t="array" aca="1" ref="BM50" ca="1">INDIRECT(ADDRESS(10, 12 + (COLUMN(BM49) - COLUMN($B$44)) * 12))</f>
        <v>105373</v>
      </c>
      <c r="BN50" cm="1">
        <f t="array" aca="1" ref="BN50" ca="1">INDIRECT(ADDRESS(10, 12 + (COLUMN(BN49) - COLUMN($B$44)) * 12))</f>
        <v>247006</v>
      </c>
      <c r="BO50" cm="1">
        <f t="array" aca="1" ref="BO50" ca="1">INDIRECT(ADDRESS(10, 12 + (COLUMN(BO49) - COLUMN($B$44)) * 12))</f>
        <v>224500</v>
      </c>
      <c r="BP50" cm="1">
        <f t="array" aca="1" ref="BP50" ca="1">INDIRECT(ADDRESS(10, 12 + (COLUMN(BP49) - COLUMN($B$44)) * 12))</f>
        <v>128902</v>
      </c>
      <c r="BQ50" cm="1">
        <f t="array" aca="1" ref="BQ50" ca="1">INDIRECT(ADDRESS(10, 12 + (COLUMN(BQ49) - COLUMN($B$44)) * 12))</f>
        <v>152885</v>
      </c>
      <c r="BR50" cm="1">
        <f t="array" aca="1" ref="BR50" ca="1">INDIRECT(ADDRESS(10, 12 + (COLUMN(BR49) - COLUMN($B$44)) * 12))</f>
        <v>267085</v>
      </c>
      <c r="BS50" cm="1">
        <f t="array" aca="1" ref="BS50" ca="1">INDIRECT(ADDRESS(10, 12 + (COLUMN(BS49) - COLUMN($B$44)) * 12))</f>
        <v>318841</v>
      </c>
      <c r="BT50" cm="1">
        <f t="array" aca="1" ref="BT50" ca="1">INDIRECT(ADDRESS(10, 12 + (COLUMN(BT49) - COLUMN($B$44)) * 12))</f>
        <v>159481</v>
      </c>
      <c r="BU50" cm="1">
        <f t="array" aca="1" ref="BU50" ca="1">INDIRECT(ADDRESS(10, 12 + (COLUMN(BU49) - COLUMN($B$44)) * 12))</f>
        <v>175553</v>
      </c>
    </row>
    <row r="51" spans="1:73" x14ac:dyDescent="0.2">
      <c r="A51" t="s">
        <v>18</v>
      </c>
      <c r="B51" cm="1">
        <f t="array" aca="1" ref="B51" ca="1">INDIRECT(ADDRESS(11, 12 + (COLUMN(B50) - COLUMN($B$44)) * 12))</f>
        <v>99845</v>
      </c>
      <c r="C51" cm="1">
        <f t="array" aca="1" ref="C51" ca="1">INDIRECT(ADDRESS(11, 12 + (COLUMN(C50) - COLUMN($B$44)) * 12))</f>
        <v>176620</v>
      </c>
      <c r="D51" cm="1">
        <f t="array" aca="1" ref="D51" ca="1">INDIRECT(ADDRESS(11, 12 + (COLUMN(D50) - COLUMN($B$44)) * 12))</f>
        <v>90581</v>
      </c>
      <c r="E51" cm="1">
        <f t="array" aca="1" ref="E51" ca="1">INDIRECT(ADDRESS(11, 12 + (COLUMN(E50) - COLUMN($B$44)) * 12))</f>
        <v>105460</v>
      </c>
      <c r="F51" cm="1">
        <f t="array" aca="1" ref="F51" ca="1">INDIRECT(ADDRESS(11, 12 + (COLUMN(F50) - COLUMN($B$44)) * 12))</f>
        <v>75896</v>
      </c>
      <c r="G51" cm="1">
        <f t="array" aca="1" ref="G51" ca="1">INDIRECT(ADDRESS(11, 12 + (COLUMN(G50) - COLUMN($B$44)) * 12))</f>
        <v>223450</v>
      </c>
      <c r="H51" cm="1">
        <f t="array" aca="1" ref="H51" ca="1">INDIRECT(ADDRESS(11, 12 + (COLUMN(H50) - COLUMN($B$44)) * 12))</f>
        <v>0</v>
      </c>
      <c r="I51" cm="1">
        <f t="array" aca="1" ref="I51" ca="1">INDIRECT(ADDRESS(11, 12 + (COLUMN(I50) - COLUMN($B$44)) * 12))</f>
        <v>28771</v>
      </c>
      <c r="J51" cm="1">
        <f t="array" aca="1" ref="J51" ca="1">INDIRECT(ADDRESS(11, 12 + (COLUMN(J50) - COLUMN($B$44)) * 12))</f>
        <v>116596</v>
      </c>
      <c r="K51" cm="1">
        <f t="array" aca="1" ref="K51" ca="1">INDIRECT(ADDRESS(11, 12 + (COLUMN(K50) - COLUMN($B$44)) * 12))</f>
        <v>164536</v>
      </c>
      <c r="L51" cm="1">
        <f t="array" aca="1" ref="L51" ca="1">INDIRECT(ADDRESS(11, 12 + (COLUMN(L50) - COLUMN($B$44)) * 12))</f>
        <v>174374</v>
      </c>
      <c r="M51" cm="1">
        <f t="array" aca="1" ref="M51" ca="1">INDIRECT(ADDRESS(11, 12 + (COLUMN(M50) - COLUMN($B$44)) * 12))</f>
        <v>115725</v>
      </c>
      <c r="N51" cm="1">
        <f t="array" aca="1" ref="N51" ca="1">INDIRECT(ADDRESS(11, 12 + (COLUMN(N50) - COLUMN($B$44)) * 12))</f>
        <v>186720</v>
      </c>
      <c r="O51" cm="1">
        <f t="array" aca="1" ref="O51" ca="1">INDIRECT(ADDRESS(11, 12 + (COLUMN(O50) - COLUMN($B$44)) * 12))</f>
        <v>0</v>
      </c>
      <c r="P51" cm="1">
        <f t="array" aca="1" ref="P51" ca="1">INDIRECT(ADDRESS(11, 12 + (COLUMN(P50) - COLUMN($B$44)) * 12))</f>
        <v>157990</v>
      </c>
      <c r="Q51" cm="1">
        <f t="array" aca="1" ref="Q51" ca="1">INDIRECT(ADDRESS(11, 12 + (COLUMN(Q50) - COLUMN($B$44)) * 12))</f>
        <v>86515</v>
      </c>
      <c r="R51" cm="1">
        <f t="array" aca="1" ref="R51" ca="1">INDIRECT(ADDRESS(11, 12 + (COLUMN(R50) - COLUMN($B$44)) * 12))</f>
        <v>241876</v>
      </c>
      <c r="S51" cm="1">
        <f t="array" aca="1" ref="S51" ca="1">INDIRECT(ADDRESS(11, 12 + (COLUMN(S50) - COLUMN($B$44)) * 12))</f>
        <v>197270</v>
      </c>
      <c r="T51" cm="1">
        <f t="array" aca="1" ref="T51" ca="1">INDIRECT(ADDRESS(11, 12 + (COLUMN(T50) - COLUMN($B$44)) * 12))</f>
        <v>209899</v>
      </c>
      <c r="U51" cm="1">
        <f t="array" aca="1" ref="U51" ca="1">INDIRECT(ADDRESS(11, 12 + (COLUMN(U50) - COLUMN($B$44)) * 12))</f>
        <v>284495</v>
      </c>
      <c r="V51" cm="1">
        <f t="array" aca="1" ref="V51" ca="1">INDIRECT(ADDRESS(11, 12 + (COLUMN(V50) - COLUMN($B$44)) * 12))</f>
        <v>140549</v>
      </c>
      <c r="W51" cm="1">
        <f t="array" aca="1" ref="W51" ca="1">INDIRECT(ADDRESS(11, 12 + (COLUMN(W50) - COLUMN($B$44)) * 12))</f>
        <v>169933</v>
      </c>
      <c r="X51" cm="1">
        <f t="array" aca="1" ref="X51" ca="1">INDIRECT(ADDRESS(11, 12 + (COLUMN(X50) - COLUMN($B$44)) * 12))</f>
        <v>156258</v>
      </c>
      <c r="Y51" cm="1">
        <f t="array" aca="1" ref="Y51" ca="1">INDIRECT(ADDRESS(11, 12 + (COLUMN(Y50) - COLUMN($B$44)) * 12))</f>
        <v>112467</v>
      </c>
      <c r="Z51" cm="1">
        <f t="array" aca="1" ref="Z51" ca="1">INDIRECT(ADDRESS(11, 12 + (COLUMN(Z50) - COLUMN($B$44)) * 12))</f>
        <v>151769</v>
      </c>
      <c r="AA51" cm="1">
        <f t="array" aca="1" ref="AA51" ca="1">INDIRECT(ADDRESS(11, 12 + (COLUMN(AA50) - COLUMN($B$44)) * 12))</f>
        <v>212230</v>
      </c>
      <c r="AB51" cm="1">
        <f t="array" aca="1" ref="AB51" ca="1">INDIRECT(ADDRESS(11, 12 + (COLUMN(AB50) - COLUMN($B$44)) * 12))</f>
        <v>250315</v>
      </c>
      <c r="AC51" cm="1">
        <f t="array" aca="1" ref="AC51" ca="1">INDIRECT(ADDRESS(11, 12 + (COLUMN(AC50) - COLUMN($B$44)) * 12))</f>
        <v>235869</v>
      </c>
      <c r="AD51" cm="1">
        <f t="array" aca="1" ref="AD51" ca="1">INDIRECT(ADDRESS(11, 12 + (COLUMN(AD50) - COLUMN($B$44)) * 12))</f>
        <v>144450</v>
      </c>
      <c r="AE51" cm="1">
        <f t="array" aca="1" ref="AE51" ca="1">INDIRECT(ADDRESS(11, 12 + (COLUMN(AE50) - COLUMN($B$44)) * 12))</f>
        <v>232703</v>
      </c>
      <c r="AF51" cm="1">
        <f t="array" aca="1" ref="AF51" ca="1">INDIRECT(ADDRESS(11, 12 + (COLUMN(AF50) - COLUMN($B$44)) * 12))</f>
        <v>156381</v>
      </c>
      <c r="AG51" cm="1">
        <f t="array" aca="1" ref="AG51" ca="1">INDIRECT(ADDRESS(11, 12 + (COLUMN(AG50) - COLUMN($B$44)) * 12))</f>
        <v>258802</v>
      </c>
      <c r="AH51" cm="1">
        <f t="array" aca="1" ref="AH51" ca="1">INDIRECT(ADDRESS(11, 12 + (COLUMN(AH50) - COLUMN($B$44)) * 12))</f>
        <v>174014</v>
      </c>
      <c r="AI51" cm="1">
        <f t="array" aca="1" ref="AI51" ca="1">INDIRECT(ADDRESS(11, 12 + (COLUMN(AI50) - COLUMN($B$44)) * 12))</f>
        <v>291898</v>
      </c>
      <c r="AJ51" cm="1">
        <f t="array" aca="1" ref="AJ51" ca="1">INDIRECT(ADDRESS(11, 12 + (COLUMN(AJ50) - COLUMN($B$44)) * 12))</f>
        <v>314133</v>
      </c>
      <c r="AK51" cm="1">
        <f t="array" aca="1" ref="AK51" ca="1">INDIRECT(ADDRESS(11, 12 + (COLUMN(AK50) - COLUMN($B$44)) * 12))</f>
        <v>298970</v>
      </c>
      <c r="AL51" cm="1">
        <f t="array" aca="1" ref="AL51" ca="1">INDIRECT(ADDRESS(11, 12 + (COLUMN(AL50) - COLUMN($B$44)) * 12))</f>
        <v>252068</v>
      </c>
      <c r="AM51" cm="1">
        <f t="array" aca="1" ref="AM51" ca="1">INDIRECT(ADDRESS(11, 12 + (COLUMN(AM50) - COLUMN($B$44)) * 12))</f>
        <v>218870</v>
      </c>
      <c r="AN51" cm="1">
        <f t="array" aca="1" ref="AN51" ca="1">INDIRECT(ADDRESS(11, 12 + (COLUMN(AN50) - COLUMN($B$44)) * 12))</f>
        <v>381694</v>
      </c>
      <c r="AO51" cm="1">
        <f t="array" aca="1" ref="AO51" ca="1">INDIRECT(ADDRESS(11, 12 + (COLUMN(AO50) - COLUMN($B$44)) * 12))</f>
        <v>271918</v>
      </c>
      <c r="AP51" cm="1">
        <f t="array" aca="1" ref="AP51" ca="1">INDIRECT(ADDRESS(11, 12 + (COLUMN(AP50) - COLUMN($B$44)) * 12))</f>
        <v>324027</v>
      </c>
      <c r="AQ51" cm="1">
        <f t="array" aca="1" ref="AQ51" ca="1">INDIRECT(ADDRESS(11, 12 + (COLUMN(AQ50) - COLUMN($B$44)) * 12))</f>
        <v>300752</v>
      </c>
      <c r="AR51" cm="1">
        <f t="array" aca="1" ref="AR51" ca="1">INDIRECT(ADDRESS(11, 12 + (COLUMN(AR50) - COLUMN($B$44)) * 12))</f>
        <v>295815</v>
      </c>
      <c r="AS51" cm="1">
        <f t="array" aca="1" ref="AS51" ca="1">INDIRECT(ADDRESS(11, 12 + (COLUMN(AS50) - COLUMN($B$44)) * 12))</f>
        <v>318537</v>
      </c>
      <c r="AT51" cm="1">
        <f t="array" aca="1" ref="AT51" ca="1">INDIRECT(ADDRESS(11, 12 + (COLUMN(AT50) - COLUMN($B$44)) * 12))</f>
        <v>232595</v>
      </c>
      <c r="AU51" cm="1">
        <f t="array" aca="1" ref="AU51" ca="1">INDIRECT(ADDRESS(11, 12 + (COLUMN(AU50) - COLUMN($B$44)) * 12))</f>
        <v>320108</v>
      </c>
      <c r="AV51" cm="1">
        <f t="array" aca="1" ref="AV51" ca="1">INDIRECT(ADDRESS(11, 12 + (COLUMN(AV50) - COLUMN($B$44)) * 12))</f>
        <v>294703</v>
      </c>
      <c r="AW51" cm="1">
        <f t="array" aca="1" ref="AW51" ca="1">INDIRECT(ADDRESS(11, 12 + (COLUMN(AW50) - COLUMN($B$44)) * 12))</f>
        <v>261575</v>
      </c>
      <c r="AX51" cm="1">
        <f t="array" aca="1" ref="AX51" ca="1">INDIRECT(ADDRESS(11, 12 + (COLUMN(AX50) - COLUMN($B$44)) * 12))</f>
        <v>321016</v>
      </c>
      <c r="AY51" cm="1">
        <f t="array" aca="1" ref="AY51" ca="1">INDIRECT(ADDRESS(11, 12 + (COLUMN(AY50) - COLUMN($B$44)) * 12))</f>
        <v>439626</v>
      </c>
      <c r="AZ51" cm="1">
        <f t="array" aca="1" ref="AZ51" ca="1">INDIRECT(ADDRESS(11, 12 + (COLUMN(AZ50) - COLUMN($B$44)) * 12))</f>
        <v>346621</v>
      </c>
      <c r="BA51" cm="1">
        <f t="array" aca="1" ref="BA51" ca="1">INDIRECT(ADDRESS(11, 12 + (COLUMN(BA50) - COLUMN($B$44)) * 12))</f>
        <v>584092</v>
      </c>
      <c r="BB51" cm="1">
        <f t="array" aca="1" ref="BB51" ca="1">INDIRECT(ADDRESS(11, 12 + (COLUMN(BB50) - COLUMN($B$44)) * 12))</f>
        <v>353206</v>
      </c>
      <c r="BC51" cm="1">
        <f t="array" aca="1" ref="BC51" ca="1">INDIRECT(ADDRESS(11, 12 + (COLUMN(BC50) - COLUMN($B$44)) * 12))</f>
        <v>440886</v>
      </c>
      <c r="BD51" cm="1">
        <f t="array" aca="1" ref="BD51" ca="1">INDIRECT(ADDRESS(11, 12 + (COLUMN(BD50) - COLUMN($B$44)) * 12))</f>
        <v>555777</v>
      </c>
      <c r="BE51" cm="1">
        <f t="array" aca="1" ref="BE51" ca="1">INDIRECT(ADDRESS(11, 12 + (COLUMN(BE50) - COLUMN($B$44)) * 12))</f>
        <v>473705</v>
      </c>
      <c r="BF51" cm="1">
        <f t="array" aca="1" ref="BF51" ca="1">INDIRECT(ADDRESS(11, 12 + (COLUMN(BF50) - COLUMN($B$44)) * 12))</f>
        <v>661740</v>
      </c>
      <c r="BG51" cm="1">
        <f t="array" aca="1" ref="BG51" ca="1">INDIRECT(ADDRESS(11, 12 + (COLUMN(BG50) - COLUMN($B$44)) * 12))</f>
        <v>569688</v>
      </c>
      <c r="BH51" cm="1">
        <f t="array" aca="1" ref="BH51" ca="1">INDIRECT(ADDRESS(11, 12 + (COLUMN(BH50) - COLUMN($B$44)) * 12))</f>
        <v>436538</v>
      </c>
      <c r="BI51" cm="1">
        <f t="array" aca="1" ref="BI51" ca="1">INDIRECT(ADDRESS(11, 12 + (COLUMN(BI50) - COLUMN($B$44)) * 12))</f>
        <v>370131</v>
      </c>
      <c r="BJ51" cm="1">
        <f t="array" aca="1" ref="BJ51" ca="1">INDIRECT(ADDRESS(11, 12 + (COLUMN(BJ50) - COLUMN($B$44)) * 12))</f>
        <v>928355</v>
      </c>
      <c r="BK51" cm="1">
        <f t="array" aca="1" ref="BK51" ca="1">INDIRECT(ADDRESS(11, 12 + (COLUMN(BK50) - COLUMN($B$44)) * 12))</f>
        <v>674680</v>
      </c>
      <c r="BL51" cm="1">
        <f t="array" aca="1" ref="BL51" ca="1">INDIRECT(ADDRESS(11, 12 + (COLUMN(BL50) - COLUMN($B$44)) * 12))</f>
        <v>765428</v>
      </c>
      <c r="BM51" cm="1">
        <f t="array" aca="1" ref="BM51" ca="1">INDIRECT(ADDRESS(11, 12 + (COLUMN(BM50) - COLUMN($B$44)) * 12))</f>
        <v>627451</v>
      </c>
      <c r="BN51" cm="1">
        <f t="array" aca="1" ref="BN51" ca="1">INDIRECT(ADDRESS(11, 12 + (COLUMN(BN50) - COLUMN($B$44)) * 12))</f>
        <v>801279</v>
      </c>
      <c r="BO51" cm="1">
        <f t="array" aca="1" ref="BO51" ca="1">INDIRECT(ADDRESS(11, 12 + (COLUMN(BO50) - COLUMN($B$44)) * 12))</f>
        <v>900294</v>
      </c>
      <c r="BP51" cm="1">
        <f t="array" aca="1" ref="BP51" ca="1">INDIRECT(ADDRESS(11, 12 + (COLUMN(BP50) - COLUMN($B$44)) * 12))</f>
        <v>967340</v>
      </c>
      <c r="BQ51" cm="1">
        <f t="array" aca="1" ref="BQ51" ca="1">INDIRECT(ADDRESS(11, 12 + (COLUMN(BQ50) - COLUMN($B$44)) * 12))</f>
        <v>684585</v>
      </c>
      <c r="BR51" cm="1">
        <f t="array" aca="1" ref="BR51" ca="1">INDIRECT(ADDRESS(11, 12 + (COLUMN(BR50) - COLUMN($B$44)) * 12))</f>
        <v>822272</v>
      </c>
      <c r="BS51" cm="1">
        <f t="array" aca="1" ref="BS51" ca="1">INDIRECT(ADDRESS(11, 12 + (COLUMN(BS50) - COLUMN($B$44)) * 12))</f>
        <v>934818</v>
      </c>
      <c r="BT51" cm="1">
        <f t="array" aca="1" ref="BT51" ca="1">INDIRECT(ADDRESS(11, 12 + (COLUMN(BT50) - COLUMN($B$44)) * 12))</f>
        <v>1038615</v>
      </c>
      <c r="BU51" cm="1">
        <f t="array" aca="1" ref="BU51" ca="1">INDIRECT(ADDRESS(11, 12 + (COLUMN(BU50) - COLUMN($B$44)) * 12))</f>
        <v>1046710</v>
      </c>
    </row>
    <row r="52" spans="1:73" x14ac:dyDescent="0.2">
      <c r="A52" t="s">
        <v>21</v>
      </c>
      <c r="B52" cm="1">
        <f t="array" aca="1" ref="B52" ca="1">INDIRECT(ADDRESS(12, 12 + (COLUMN(B51) - COLUMN($B$44)) * 12))</f>
        <v>818190</v>
      </c>
      <c r="C52" cm="1">
        <f t="array" aca="1" ref="C52" ca="1">INDIRECT(ADDRESS(12, 12 + (COLUMN(C51) - COLUMN($B$44)) * 12))</f>
        <v>651657</v>
      </c>
      <c r="D52" cm="1">
        <f t="array" aca="1" ref="D52" ca="1">INDIRECT(ADDRESS(12, 12 + (COLUMN(D51) - COLUMN($B$44)) * 12))</f>
        <v>729098</v>
      </c>
      <c r="E52" cm="1">
        <f t="array" aca="1" ref="E52" ca="1">INDIRECT(ADDRESS(12, 12 + (COLUMN(E51) - COLUMN($B$44)) * 12))</f>
        <v>527549</v>
      </c>
      <c r="F52" cm="1">
        <f t="array" aca="1" ref="F52" ca="1">INDIRECT(ADDRESS(12, 12 + (COLUMN(F51) - COLUMN($B$44)) * 12))</f>
        <v>663800</v>
      </c>
      <c r="G52" cm="1">
        <f t="array" aca="1" ref="G52" ca="1">INDIRECT(ADDRESS(12, 12 + (COLUMN(G51) - COLUMN($B$44)) * 12))</f>
        <v>675976</v>
      </c>
      <c r="H52" cm="1">
        <f t="array" aca="1" ref="H52" ca="1">INDIRECT(ADDRESS(12, 12 + (COLUMN(H51) - COLUMN($B$44)) * 12))</f>
        <v>0</v>
      </c>
      <c r="I52" cm="1">
        <f t="array" aca="1" ref="I52" ca="1">INDIRECT(ADDRESS(12, 12 + (COLUMN(I51) - COLUMN($B$44)) * 12))</f>
        <v>356218</v>
      </c>
      <c r="J52" cm="1">
        <f t="array" aca="1" ref="J52" ca="1">INDIRECT(ADDRESS(12, 12 + (COLUMN(J51) - COLUMN($B$44)) * 12))</f>
        <v>840722</v>
      </c>
      <c r="K52" cm="1">
        <f t="array" aca="1" ref="K52" ca="1">INDIRECT(ADDRESS(12, 12 + (COLUMN(K51) - COLUMN($B$44)) * 12))</f>
        <v>531166</v>
      </c>
      <c r="L52" cm="1">
        <f t="array" aca="1" ref="L52" ca="1">INDIRECT(ADDRESS(12, 12 + (COLUMN(L51) - COLUMN($B$44)) * 12))</f>
        <v>591128</v>
      </c>
      <c r="M52" cm="1">
        <f t="array" aca="1" ref="M52" ca="1">INDIRECT(ADDRESS(12, 12 + (COLUMN(M51) - COLUMN($B$44)) * 12))</f>
        <v>457879</v>
      </c>
      <c r="N52" cm="1">
        <f t="array" aca="1" ref="N52" ca="1">INDIRECT(ADDRESS(12, 12 + (COLUMN(N51) - COLUMN($B$44)) * 12))</f>
        <v>405710</v>
      </c>
      <c r="O52" cm="1">
        <f t="array" aca="1" ref="O52" ca="1">INDIRECT(ADDRESS(12, 12 + (COLUMN(O51) - COLUMN($B$44)) * 12))</f>
        <v>0</v>
      </c>
      <c r="P52" cm="1">
        <f t="array" aca="1" ref="P52" ca="1">INDIRECT(ADDRESS(12, 12 + (COLUMN(P51) - COLUMN($B$44)) * 12))</f>
        <v>647706</v>
      </c>
      <c r="Q52" cm="1">
        <f t="array" aca="1" ref="Q52" ca="1">INDIRECT(ADDRESS(12, 12 + (COLUMN(Q51) - COLUMN($B$44)) * 12))</f>
        <v>746274</v>
      </c>
      <c r="R52" cm="1">
        <f t="array" aca="1" ref="R52" ca="1">INDIRECT(ADDRESS(12, 12 + (COLUMN(R51) - COLUMN($B$44)) * 12))</f>
        <v>656417</v>
      </c>
      <c r="S52" cm="1">
        <f t="array" aca="1" ref="S52" ca="1">INDIRECT(ADDRESS(12, 12 + (COLUMN(S51) - COLUMN($B$44)) * 12))</f>
        <v>614921</v>
      </c>
      <c r="T52" cm="1">
        <f t="array" aca="1" ref="T52" ca="1">INDIRECT(ADDRESS(12, 12 + (COLUMN(T51) - COLUMN($B$44)) * 12))</f>
        <v>681599</v>
      </c>
      <c r="U52" cm="1">
        <f t="array" aca="1" ref="U52" ca="1">INDIRECT(ADDRESS(12, 12 + (COLUMN(U51) - COLUMN($B$44)) * 12))</f>
        <v>647745</v>
      </c>
      <c r="V52" cm="1">
        <f t="array" aca="1" ref="V52" ca="1">INDIRECT(ADDRESS(12, 12 + (COLUMN(V51) - COLUMN($B$44)) * 12))</f>
        <v>722364</v>
      </c>
      <c r="W52" cm="1">
        <f t="array" aca="1" ref="W52" ca="1">INDIRECT(ADDRESS(12, 12 + (COLUMN(W51) - COLUMN($B$44)) * 12))</f>
        <v>508432</v>
      </c>
      <c r="X52" cm="1">
        <f t="array" aca="1" ref="X52" ca="1">INDIRECT(ADDRESS(12, 12 + (COLUMN(X51) - COLUMN($B$44)) * 12))</f>
        <v>576116</v>
      </c>
      <c r="Y52" cm="1">
        <f t="array" aca="1" ref="Y52" ca="1">INDIRECT(ADDRESS(12, 12 + (COLUMN(Y51) - COLUMN($B$44)) * 12))</f>
        <v>613093</v>
      </c>
      <c r="Z52" cm="1">
        <f t="array" aca="1" ref="Z52" ca="1">INDIRECT(ADDRESS(12, 12 + (COLUMN(Z51) - COLUMN($B$44)) * 12))</f>
        <v>517300</v>
      </c>
      <c r="AA52" cm="1">
        <f t="array" aca="1" ref="AA52" ca="1">INDIRECT(ADDRESS(12, 12 + (COLUMN(AA51) - COLUMN($B$44)) * 12))</f>
        <v>860864</v>
      </c>
      <c r="AB52" cm="1">
        <f t="array" aca="1" ref="AB52" ca="1">INDIRECT(ADDRESS(12, 12 + (COLUMN(AB51) - COLUMN($B$44)) * 12))</f>
        <v>759970</v>
      </c>
      <c r="AC52" cm="1">
        <f t="array" aca="1" ref="AC52" ca="1">INDIRECT(ADDRESS(12, 12 + (COLUMN(AC51) - COLUMN($B$44)) * 12))</f>
        <v>661231</v>
      </c>
      <c r="AD52" cm="1">
        <f t="array" aca="1" ref="AD52" ca="1">INDIRECT(ADDRESS(12, 12 + (COLUMN(AD51) - COLUMN($B$44)) * 12))</f>
        <v>654458</v>
      </c>
      <c r="AE52" cm="1">
        <f t="array" aca="1" ref="AE52" ca="1">INDIRECT(ADDRESS(12, 12 + (COLUMN(AE51) - COLUMN($B$44)) * 12))</f>
        <v>642449</v>
      </c>
      <c r="AF52" cm="1">
        <f t="array" aca="1" ref="AF52" ca="1">INDIRECT(ADDRESS(12, 12 + (COLUMN(AF51) - COLUMN($B$44)) * 12))</f>
        <v>689249</v>
      </c>
      <c r="AG52" cm="1">
        <f t="array" aca="1" ref="AG52" ca="1">INDIRECT(ADDRESS(12, 12 + (COLUMN(AG51) - COLUMN($B$44)) * 12))</f>
        <v>831390</v>
      </c>
      <c r="AH52" cm="1">
        <f t="array" aca="1" ref="AH52" ca="1">INDIRECT(ADDRESS(12, 12 + (COLUMN(AH51) - COLUMN($B$44)) * 12))</f>
        <v>642209</v>
      </c>
      <c r="AI52" cm="1">
        <f t="array" aca="1" ref="AI52" ca="1">INDIRECT(ADDRESS(12, 12 + (COLUMN(AI51) - COLUMN($B$44)) * 12))</f>
        <v>761485</v>
      </c>
      <c r="AJ52" cm="1">
        <f t="array" aca="1" ref="AJ52" ca="1">INDIRECT(ADDRESS(12, 12 + (COLUMN(AJ51) - COLUMN($B$44)) * 12))</f>
        <v>763107</v>
      </c>
      <c r="AK52" cm="1">
        <f t="array" aca="1" ref="AK52" ca="1">INDIRECT(ADDRESS(12, 12 + (COLUMN(AK51) - COLUMN($B$44)) * 12))</f>
        <v>851062</v>
      </c>
      <c r="AL52" cm="1">
        <f t="array" aca="1" ref="AL52" ca="1">INDIRECT(ADDRESS(12, 12 + (COLUMN(AL51) - COLUMN($B$44)) * 12))</f>
        <v>835181</v>
      </c>
      <c r="AM52" cm="1">
        <f t="array" aca="1" ref="AM52" ca="1">INDIRECT(ADDRESS(12, 12 + (COLUMN(AM51) - COLUMN($B$44)) * 12))</f>
        <v>617921</v>
      </c>
      <c r="AN52" cm="1">
        <f t="array" aca="1" ref="AN52" ca="1">INDIRECT(ADDRESS(12, 12 + (COLUMN(AN51) - COLUMN($B$44)) * 12))</f>
        <v>806581</v>
      </c>
      <c r="AO52" cm="1">
        <f t="array" aca="1" ref="AO52" ca="1">INDIRECT(ADDRESS(12, 12 + (COLUMN(AO51) - COLUMN($B$44)) * 12))</f>
        <v>644699</v>
      </c>
      <c r="AP52" cm="1">
        <f t="array" aca="1" ref="AP52" ca="1">INDIRECT(ADDRESS(12, 12 + (COLUMN(AP51) - COLUMN($B$44)) * 12))</f>
        <v>705368</v>
      </c>
      <c r="AQ52" cm="1">
        <f t="array" aca="1" ref="AQ52" ca="1">INDIRECT(ADDRESS(12, 12 + (COLUMN(AQ51) - COLUMN($B$44)) * 12))</f>
        <v>747795</v>
      </c>
      <c r="AR52" cm="1">
        <f t="array" aca="1" ref="AR52" ca="1">INDIRECT(ADDRESS(12, 12 + (COLUMN(AR51) - COLUMN($B$44)) * 12))</f>
        <v>808533</v>
      </c>
      <c r="AS52" cm="1">
        <f t="array" aca="1" ref="AS52" ca="1">INDIRECT(ADDRESS(12, 12 + (COLUMN(AS51) - COLUMN($B$44)) * 12))</f>
        <v>645261</v>
      </c>
      <c r="AT52" cm="1">
        <f t="array" aca="1" ref="AT52" ca="1">INDIRECT(ADDRESS(12, 12 + (COLUMN(AT51) - COLUMN($B$44)) * 12))</f>
        <v>725309</v>
      </c>
      <c r="AU52" cm="1">
        <f t="array" aca="1" ref="AU52" ca="1">INDIRECT(ADDRESS(12, 12 + (COLUMN(AU51) - COLUMN($B$44)) * 12))</f>
        <v>731701</v>
      </c>
      <c r="AV52" cm="1">
        <f t="array" aca="1" ref="AV52" ca="1">INDIRECT(ADDRESS(12, 12 + (COLUMN(AV51) - COLUMN($B$44)) * 12))</f>
        <v>674508</v>
      </c>
      <c r="AW52" cm="1">
        <f t="array" aca="1" ref="AW52" ca="1">INDIRECT(ADDRESS(12, 12 + (COLUMN(AW51) - COLUMN($B$44)) * 12))</f>
        <v>663209</v>
      </c>
      <c r="AX52" cm="1">
        <f t="array" aca="1" ref="AX52" ca="1">INDIRECT(ADDRESS(12, 12 + (COLUMN(AX51) - COLUMN($B$44)) * 12))</f>
        <v>689988</v>
      </c>
      <c r="AY52" cm="1">
        <f t="array" aca="1" ref="AY52" ca="1">INDIRECT(ADDRESS(12, 12 + (COLUMN(AY51) - COLUMN($B$44)) * 12))</f>
        <v>738002</v>
      </c>
      <c r="AZ52" cm="1">
        <f t="array" aca="1" ref="AZ52" ca="1">INDIRECT(ADDRESS(12, 12 + (COLUMN(AZ51) - COLUMN($B$44)) * 12))</f>
        <v>720067</v>
      </c>
      <c r="BA52" cm="1">
        <f t="array" aca="1" ref="BA52" ca="1">INDIRECT(ADDRESS(12, 12 + (COLUMN(BA51) - COLUMN($B$44)) * 12))</f>
        <v>645512</v>
      </c>
      <c r="BB52" cm="1">
        <f t="array" aca="1" ref="BB52" ca="1">INDIRECT(ADDRESS(12, 12 + (COLUMN(BB51) - COLUMN($B$44)) * 12))</f>
        <v>627022</v>
      </c>
      <c r="BC52" cm="1">
        <f t="array" aca="1" ref="BC52" ca="1">INDIRECT(ADDRESS(12, 12 + (COLUMN(BC51) - COLUMN($B$44)) * 12))</f>
        <v>674841</v>
      </c>
      <c r="BD52" cm="1">
        <f t="array" aca="1" ref="BD52" ca="1">INDIRECT(ADDRESS(12, 12 + (COLUMN(BD51) - COLUMN($B$44)) * 12))</f>
        <v>741612</v>
      </c>
      <c r="BE52" cm="1">
        <f t="array" aca="1" ref="BE52" ca="1">INDIRECT(ADDRESS(12, 12 + (COLUMN(BE51) - COLUMN($B$44)) * 12))</f>
        <v>709488</v>
      </c>
      <c r="BF52" cm="1">
        <f t="array" aca="1" ref="BF52" ca="1">INDIRECT(ADDRESS(12, 12 + (COLUMN(BF51) - COLUMN($B$44)) * 12))</f>
        <v>696093</v>
      </c>
      <c r="BG52" cm="1">
        <f t="array" aca="1" ref="BG52" ca="1">INDIRECT(ADDRESS(12, 12 + (COLUMN(BG51) - COLUMN($B$44)) * 12))</f>
        <v>760639</v>
      </c>
      <c r="BH52" cm="1">
        <f t="array" aca="1" ref="BH52" ca="1">INDIRECT(ADDRESS(12, 12 + (COLUMN(BH51) - COLUMN($B$44)) * 12))</f>
        <v>809409</v>
      </c>
      <c r="BI52" cm="1">
        <f t="array" aca="1" ref="BI52" ca="1">INDIRECT(ADDRESS(12, 12 + (COLUMN(BI51) - COLUMN($B$44)) * 12))</f>
        <v>778708</v>
      </c>
      <c r="BJ52" cm="1">
        <f t="array" aca="1" ref="BJ52" ca="1">INDIRECT(ADDRESS(12, 12 + (COLUMN(BJ51) - COLUMN($B$44)) * 12))</f>
        <v>554409</v>
      </c>
      <c r="BK52" cm="1">
        <f t="array" aca="1" ref="BK52" ca="1">INDIRECT(ADDRESS(12, 12 + (COLUMN(BK51) - COLUMN($B$44)) * 12))</f>
        <v>668076</v>
      </c>
      <c r="BL52" cm="1">
        <f t="array" aca="1" ref="BL52" ca="1">INDIRECT(ADDRESS(12, 12 + (COLUMN(BL51) - COLUMN($B$44)) * 12))</f>
        <v>704744</v>
      </c>
      <c r="BM52" cm="1">
        <f t="array" aca="1" ref="BM52" ca="1">INDIRECT(ADDRESS(12, 12 + (COLUMN(BM51) - COLUMN($B$44)) * 12))</f>
        <v>506489</v>
      </c>
      <c r="BN52" cm="1">
        <f t="array" aca="1" ref="BN52" ca="1">INDIRECT(ADDRESS(12, 12 + (COLUMN(BN51) - COLUMN($B$44)) * 12))</f>
        <v>637186</v>
      </c>
      <c r="BO52" cm="1">
        <f t="array" aca="1" ref="BO52" ca="1">INDIRECT(ADDRESS(12, 12 + (COLUMN(BO51) - COLUMN($B$44)) * 12))</f>
        <v>614410</v>
      </c>
      <c r="BP52" cm="1">
        <f t="array" aca="1" ref="BP52" ca="1">INDIRECT(ADDRESS(12, 12 + (COLUMN(BP51) - COLUMN($B$44)) * 12))</f>
        <v>602625</v>
      </c>
      <c r="BQ52" cm="1">
        <f t="array" aca="1" ref="BQ52" ca="1">INDIRECT(ADDRESS(12, 12 + (COLUMN(BQ51) - COLUMN($B$44)) * 12))</f>
        <v>633673</v>
      </c>
      <c r="BR52" cm="1">
        <f t="array" aca="1" ref="BR52" ca="1">INDIRECT(ADDRESS(12, 12 + (COLUMN(BR51) - COLUMN($B$44)) * 12))</f>
        <v>680963</v>
      </c>
      <c r="BS52" cm="1">
        <f t="array" aca="1" ref="BS52" ca="1">INDIRECT(ADDRESS(12, 12 + (COLUMN(BS51) - COLUMN($B$44)) * 12))</f>
        <v>719563</v>
      </c>
      <c r="BT52" cm="1">
        <f t="array" aca="1" ref="BT52" ca="1">INDIRECT(ADDRESS(12, 12 + (COLUMN(BT51) - COLUMN($B$44)) * 12))</f>
        <v>619181</v>
      </c>
      <c r="BU52" cm="1">
        <f t="array" aca="1" ref="BU52" ca="1">INDIRECT(ADDRESS(12, 12 + (COLUMN(BU51) - COLUMN($B$44)) * 12))</f>
        <v>684464</v>
      </c>
    </row>
    <row r="53" spans="1:73" x14ac:dyDescent="0.2">
      <c r="A53" t="s">
        <v>23</v>
      </c>
      <c r="B53" cm="1">
        <f t="array" aca="1" ref="B53" ca="1">INDIRECT(ADDRESS(13, 12 + (COLUMN(B52) - COLUMN($B$44)) * 12))</f>
        <v>512599</v>
      </c>
      <c r="C53" cm="1">
        <f t="array" aca="1" ref="C53" ca="1">INDIRECT(ADDRESS(13, 12 + (COLUMN(C52) - COLUMN($B$44)) * 12))</f>
        <v>518372</v>
      </c>
      <c r="D53" cm="1">
        <f t="array" aca="1" ref="D53" ca="1">INDIRECT(ADDRESS(13, 12 + (COLUMN(D52) - COLUMN($B$44)) * 12))</f>
        <v>521257</v>
      </c>
      <c r="E53" cm="1">
        <f t="array" aca="1" ref="E53" ca="1">INDIRECT(ADDRESS(13, 12 + (COLUMN(E52) - COLUMN($B$44)) * 12))</f>
        <v>436422</v>
      </c>
      <c r="F53" cm="1">
        <f t="array" aca="1" ref="F53" ca="1">INDIRECT(ADDRESS(13, 12 + (COLUMN(F52) - COLUMN($B$44)) * 12))</f>
        <v>522414</v>
      </c>
      <c r="G53" cm="1">
        <f t="array" aca="1" ref="G53" ca="1">INDIRECT(ADDRESS(13, 12 + (COLUMN(G52) - COLUMN($B$44)) * 12))</f>
        <v>756843</v>
      </c>
      <c r="H53" cm="1">
        <f t="array" aca="1" ref="H53" ca="1">INDIRECT(ADDRESS(13, 12 + (COLUMN(H52) - COLUMN($B$44)) * 12))</f>
        <v>0</v>
      </c>
      <c r="I53" cm="1">
        <f t="array" aca="1" ref="I53" ca="1">INDIRECT(ADDRESS(13, 12 + (COLUMN(I52) - COLUMN($B$44)) * 12))</f>
        <v>622998</v>
      </c>
      <c r="J53" cm="1">
        <f t="array" aca="1" ref="J53" ca="1">INDIRECT(ADDRESS(13, 12 + (COLUMN(J52) - COLUMN($B$44)) * 12))</f>
        <v>594772</v>
      </c>
      <c r="K53" cm="1">
        <f t="array" aca="1" ref="K53" ca="1">INDIRECT(ADDRESS(13, 12 + (COLUMN(K52) - COLUMN($B$44)) * 12))</f>
        <v>699773</v>
      </c>
      <c r="L53" cm="1">
        <f t="array" aca="1" ref="L53" ca="1">INDIRECT(ADDRESS(13, 12 + (COLUMN(L52) - COLUMN($B$44)) * 12))</f>
        <v>519416</v>
      </c>
      <c r="M53" cm="1">
        <f t="array" aca="1" ref="M53" ca="1">INDIRECT(ADDRESS(13, 12 + (COLUMN(M52) - COLUMN($B$44)) * 12))</f>
        <v>637448</v>
      </c>
      <c r="N53" cm="1">
        <f t="array" aca="1" ref="N53" ca="1">INDIRECT(ADDRESS(13, 12 + (COLUMN(N52) - COLUMN($B$44)) * 12))</f>
        <v>644382</v>
      </c>
      <c r="O53" cm="1">
        <f t="array" aca="1" ref="O53" ca="1">INDIRECT(ADDRESS(13, 12 + (COLUMN(O52) - COLUMN($B$44)) * 12))</f>
        <v>0</v>
      </c>
      <c r="P53" cm="1">
        <f t="array" aca="1" ref="P53" ca="1">INDIRECT(ADDRESS(13, 12 + (COLUMN(P52) - COLUMN($B$44)) * 12))</f>
        <v>499706</v>
      </c>
      <c r="Q53" cm="1">
        <f t="array" aca="1" ref="Q53" ca="1">INDIRECT(ADDRESS(13, 12 + (COLUMN(Q52) - COLUMN($B$44)) * 12))</f>
        <v>487424</v>
      </c>
      <c r="R53" cm="1">
        <f t="array" aca="1" ref="R53" ca="1">INDIRECT(ADDRESS(13, 12 + (COLUMN(R52) - COLUMN($B$44)) * 12))</f>
        <v>436588</v>
      </c>
      <c r="S53" cm="1">
        <f t="array" aca="1" ref="S53" ca="1">INDIRECT(ADDRESS(13, 12 + (COLUMN(S52) - COLUMN($B$44)) * 12))</f>
        <v>535711</v>
      </c>
      <c r="T53" cm="1">
        <f t="array" aca="1" ref="T53" ca="1">INDIRECT(ADDRESS(13, 12 + (COLUMN(T52) - COLUMN($B$44)) * 12))</f>
        <v>544813</v>
      </c>
      <c r="U53" cm="1">
        <f t="array" aca="1" ref="U53" ca="1">INDIRECT(ADDRESS(13, 12 + (COLUMN(U52) - COLUMN($B$44)) * 12))</f>
        <v>634023</v>
      </c>
      <c r="V53" cm="1">
        <f t="array" aca="1" ref="V53" ca="1">INDIRECT(ADDRESS(13, 12 + (COLUMN(V52) - COLUMN($B$44)) * 12))</f>
        <v>527123</v>
      </c>
      <c r="W53" cm="1">
        <f t="array" aca="1" ref="W53" ca="1">INDIRECT(ADDRESS(13, 12 + (COLUMN(W52) - COLUMN($B$44)) * 12))</f>
        <v>482086</v>
      </c>
      <c r="X53" cm="1">
        <f t="array" aca="1" ref="X53" ca="1">INDIRECT(ADDRESS(13, 12 + (COLUMN(X52) - COLUMN($B$44)) * 12))</f>
        <v>466695</v>
      </c>
      <c r="Y53" cm="1">
        <f t="array" aca="1" ref="Y53" ca="1">INDIRECT(ADDRESS(13, 12 + (COLUMN(Y52) - COLUMN($B$44)) * 12))</f>
        <v>561612</v>
      </c>
      <c r="Z53" cm="1">
        <f t="array" aca="1" ref="Z53" ca="1">INDIRECT(ADDRESS(13, 12 + (COLUMN(Z52) - COLUMN($B$44)) * 12))</f>
        <v>569995</v>
      </c>
      <c r="AA53" cm="1">
        <f t="array" aca="1" ref="AA53" ca="1">INDIRECT(ADDRESS(13, 12 + (COLUMN(AA52) - COLUMN($B$44)) * 12))</f>
        <v>593369</v>
      </c>
      <c r="AB53" cm="1">
        <f t="array" aca="1" ref="AB53" ca="1">INDIRECT(ADDRESS(13, 12 + (COLUMN(AB52) - COLUMN($B$44)) * 12))</f>
        <v>563685</v>
      </c>
      <c r="AC53" cm="1">
        <f t="array" aca="1" ref="AC53" ca="1">INDIRECT(ADDRESS(13, 12 + (COLUMN(AC52) - COLUMN($B$44)) * 12))</f>
        <v>557427</v>
      </c>
      <c r="AD53" cm="1">
        <f t="array" aca="1" ref="AD53" ca="1">INDIRECT(ADDRESS(13, 12 + (COLUMN(AD52) - COLUMN($B$44)) * 12))</f>
        <v>540075</v>
      </c>
      <c r="AE53" cm="1">
        <f t="array" aca="1" ref="AE53" ca="1">INDIRECT(ADDRESS(13, 12 + (COLUMN(AE52) - COLUMN($B$44)) * 12))</f>
        <v>639229</v>
      </c>
      <c r="AF53" cm="1">
        <f t="array" aca="1" ref="AF53" ca="1">INDIRECT(ADDRESS(13, 12 + (COLUMN(AF52) - COLUMN($B$44)) * 12))</f>
        <v>654123</v>
      </c>
      <c r="AG53" cm="1">
        <f t="array" aca="1" ref="AG53" ca="1">INDIRECT(ADDRESS(13, 12 + (COLUMN(AG52) - COLUMN($B$44)) * 12))</f>
        <v>568103</v>
      </c>
      <c r="AH53" cm="1">
        <f t="array" aca="1" ref="AH53" ca="1">INDIRECT(ADDRESS(13, 12 + (COLUMN(AH52) - COLUMN($B$44)) * 12))</f>
        <v>500047</v>
      </c>
      <c r="AI53" cm="1">
        <f t="array" aca="1" ref="AI53" ca="1">INDIRECT(ADDRESS(13, 12 + (COLUMN(AI52) - COLUMN($B$44)) * 12))</f>
        <v>523053</v>
      </c>
      <c r="AJ53" cm="1">
        <f t="array" aca="1" ref="AJ53" ca="1">INDIRECT(ADDRESS(13, 12 + (COLUMN(AJ52) - COLUMN($B$44)) * 12))</f>
        <v>512054</v>
      </c>
      <c r="AK53" cm="1">
        <f t="array" aca="1" ref="AK53" ca="1">INDIRECT(ADDRESS(13, 12 + (COLUMN(AK52) - COLUMN($B$44)) * 12))</f>
        <v>489940</v>
      </c>
      <c r="AL53" cm="1">
        <f t="array" aca="1" ref="AL53" ca="1">INDIRECT(ADDRESS(13, 12 + (COLUMN(AL52) - COLUMN($B$44)) * 12))</f>
        <v>524626</v>
      </c>
      <c r="AM53" cm="1">
        <f t="array" aca="1" ref="AM53" ca="1">INDIRECT(ADDRESS(13, 12 + (COLUMN(AM52) - COLUMN($B$44)) * 12))</f>
        <v>546268</v>
      </c>
      <c r="AN53" cm="1">
        <f t="array" aca="1" ref="AN53" ca="1">INDIRECT(ADDRESS(13, 12 + (COLUMN(AN52) - COLUMN($B$44)) * 12))</f>
        <v>474265</v>
      </c>
      <c r="AO53" cm="1">
        <f t="array" aca="1" ref="AO53" ca="1">INDIRECT(ADDRESS(13, 12 + (COLUMN(AO52) - COLUMN($B$44)) * 12))</f>
        <v>502378</v>
      </c>
      <c r="AP53" cm="1">
        <f t="array" aca="1" ref="AP53" ca="1">INDIRECT(ADDRESS(13, 12 + (COLUMN(AP52) - COLUMN($B$44)) * 12))</f>
        <v>478689</v>
      </c>
      <c r="AQ53" cm="1">
        <f t="array" aca="1" ref="AQ53" ca="1">INDIRECT(ADDRESS(13, 12 + (COLUMN(AQ52) - COLUMN($B$44)) * 12))</f>
        <v>403665</v>
      </c>
      <c r="AR53" cm="1">
        <f t="array" aca="1" ref="AR53" ca="1">INDIRECT(ADDRESS(13, 12 + (COLUMN(AR52) - COLUMN($B$44)) * 12))</f>
        <v>470690</v>
      </c>
      <c r="AS53" cm="1">
        <f t="array" aca="1" ref="AS53" ca="1">INDIRECT(ADDRESS(13, 12 + (COLUMN(AS52) - COLUMN($B$44)) * 12))</f>
        <v>360350</v>
      </c>
      <c r="AT53" cm="1">
        <f t="array" aca="1" ref="AT53" ca="1">INDIRECT(ADDRESS(13, 12 + (COLUMN(AT52) - COLUMN($B$44)) * 12))</f>
        <v>407787</v>
      </c>
      <c r="AU53" cm="1">
        <f t="array" aca="1" ref="AU53" ca="1">INDIRECT(ADDRESS(13, 12 + (COLUMN(AU52) - COLUMN($B$44)) * 12))</f>
        <v>405599</v>
      </c>
      <c r="AV53" cm="1">
        <f t="array" aca="1" ref="AV53" ca="1">INDIRECT(ADDRESS(13, 12 + (COLUMN(AV52) - COLUMN($B$44)) * 12))</f>
        <v>431375</v>
      </c>
      <c r="AW53" cm="1">
        <f t="array" aca="1" ref="AW53" ca="1">INDIRECT(ADDRESS(13, 12 + (COLUMN(AW52) - COLUMN($B$44)) * 12))</f>
        <v>577203</v>
      </c>
      <c r="AX53" cm="1">
        <f t="array" aca="1" ref="AX53" ca="1">INDIRECT(ADDRESS(13, 12 + (COLUMN(AX52) - COLUMN($B$44)) * 12))</f>
        <v>698195</v>
      </c>
      <c r="AY53" cm="1">
        <f t="array" aca="1" ref="AY53" ca="1">INDIRECT(ADDRESS(13, 12 + (COLUMN(AY52) - COLUMN($B$44)) * 12))</f>
        <v>339547</v>
      </c>
      <c r="AZ53" cm="1">
        <f t="array" aca="1" ref="AZ53" ca="1">INDIRECT(ADDRESS(13, 12 + (COLUMN(AZ52) - COLUMN($B$44)) * 12))</f>
        <v>349624</v>
      </c>
      <c r="BA53" cm="1">
        <f t="array" aca="1" ref="BA53" ca="1">INDIRECT(ADDRESS(13, 12 + (COLUMN(BA52) - COLUMN($B$44)) * 12))</f>
        <v>325487</v>
      </c>
      <c r="BB53" cm="1">
        <f t="array" aca="1" ref="BB53" ca="1">INDIRECT(ADDRESS(13, 12 + (COLUMN(BB52) - COLUMN($B$44)) * 12))</f>
        <v>326570</v>
      </c>
      <c r="BC53" cm="1">
        <f t="array" aca="1" ref="BC53" ca="1">INDIRECT(ADDRESS(13, 12 + (COLUMN(BC52) - COLUMN($B$44)) * 12))</f>
        <v>324075</v>
      </c>
      <c r="BD53" cm="1">
        <f t="array" aca="1" ref="BD53" ca="1">INDIRECT(ADDRESS(13, 12 + (COLUMN(BD52) - COLUMN($B$44)) * 12))</f>
        <v>330176</v>
      </c>
      <c r="BE53" cm="1">
        <f t="array" aca="1" ref="BE53" ca="1">INDIRECT(ADDRESS(13, 12 + (COLUMN(BE52) - COLUMN($B$44)) * 12))</f>
        <v>273160</v>
      </c>
      <c r="BF53" cm="1">
        <f t="array" aca="1" ref="BF53" ca="1">INDIRECT(ADDRESS(13, 12 + (COLUMN(BF52) - COLUMN($B$44)) * 12))</f>
        <v>276237</v>
      </c>
      <c r="BG53" cm="1">
        <f t="array" aca="1" ref="BG53" ca="1">INDIRECT(ADDRESS(13, 12 + (COLUMN(BG52) - COLUMN($B$44)) * 12))</f>
        <v>299848</v>
      </c>
      <c r="BH53" cm="1">
        <f t="array" aca="1" ref="BH53" ca="1">INDIRECT(ADDRESS(13, 12 + (COLUMN(BH52) - COLUMN($B$44)) * 12))</f>
        <v>421784</v>
      </c>
      <c r="BI53" cm="1">
        <f t="array" aca="1" ref="BI53" ca="1">INDIRECT(ADDRESS(13, 12 + (COLUMN(BI52) - COLUMN($B$44)) * 12))</f>
        <v>472916</v>
      </c>
      <c r="BJ53" cm="1">
        <f t="array" aca="1" ref="BJ53" ca="1">INDIRECT(ADDRESS(13, 12 + (COLUMN(BJ52) - COLUMN($B$44)) * 12))</f>
        <v>386865</v>
      </c>
      <c r="BK53" cm="1">
        <f t="array" aca="1" ref="BK53" ca="1">INDIRECT(ADDRESS(13, 12 + (COLUMN(BK52) - COLUMN($B$44)) * 12))</f>
        <v>412397</v>
      </c>
      <c r="BL53" cm="1">
        <f t="array" aca="1" ref="BL53" ca="1">INDIRECT(ADDRESS(13, 12 + (COLUMN(BL52) - COLUMN($B$44)) * 12))</f>
        <v>437128</v>
      </c>
      <c r="BM53" cm="1">
        <f t="array" aca="1" ref="BM53" ca="1">INDIRECT(ADDRESS(13, 12 + (COLUMN(BM52) - COLUMN($B$44)) * 12))</f>
        <v>493945</v>
      </c>
      <c r="BN53" cm="1">
        <f t="array" aca="1" ref="BN53" ca="1">INDIRECT(ADDRESS(13, 12 + (COLUMN(BN52) - COLUMN($B$44)) * 12))</f>
        <v>476383</v>
      </c>
      <c r="BO53" cm="1">
        <f t="array" aca="1" ref="BO53" ca="1">INDIRECT(ADDRESS(13, 12 + (COLUMN(BO52) - COLUMN($B$44)) * 12))</f>
        <v>371730</v>
      </c>
      <c r="BP53" cm="1">
        <f t="array" aca="1" ref="BP53" ca="1">INDIRECT(ADDRESS(13, 12 + (COLUMN(BP52) - COLUMN($B$44)) * 12))</f>
        <v>420274</v>
      </c>
      <c r="BQ53" cm="1">
        <f t="array" aca="1" ref="BQ53" ca="1">INDIRECT(ADDRESS(13, 12 + (COLUMN(BQ52) - COLUMN($B$44)) * 12))</f>
        <v>373882</v>
      </c>
      <c r="BR53" cm="1">
        <f t="array" aca="1" ref="BR53" ca="1">INDIRECT(ADDRESS(13, 12 + (COLUMN(BR52) - COLUMN($B$44)) * 12))</f>
        <v>743704</v>
      </c>
      <c r="BS53" cm="1">
        <f t="array" aca="1" ref="BS53" ca="1">INDIRECT(ADDRESS(13, 12 + (COLUMN(BS52) - COLUMN($B$44)) * 12))</f>
        <v>455814</v>
      </c>
      <c r="BT53" cm="1">
        <f t="array" aca="1" ref="BT53" ca="1">INDIRECT(ADDRESS(13, 12 + (COLUMN(BT52) - COLUMN($B$44)) * 12))</f>
        <v>323721</v>
      </c>
      <c r="BU53" cm="1">
        <f t="array" aca="1" ref="BU53" ca="1">INDIRECT(ADDRESS(13, 12 + (COLUMN(BU52) - COLUMN($B$44)) * 12))</f>
        <v>352535</v>
      </c>
    </row>
    <row r="54" spans="1:73" x14ac:dyDescent="0.2">
      <c r="A54" t="s">
        <v>24</v>
      </c>
      <c r="B54" cm="1">
        <f t="array" aca="1" ref="B54" ca="1">INDIRECT(ADDRESS(14, 12 + (COLUMN(B53) - COLUMN($B$44)) * 12))</f>
        <v>82519</v>
      </c>
      <c r="C54" cm="1">
        <f t="array" aca="1" ref="C54" ca="1">INDIRECT(ADDRESS(14, 12 + (COLUMN(C53) - COLUMN($B$44)) * 12))</f>
        <v>60981</v>
      </c>
      <c r="D54" cm="1">
        <f t="array" aca="1" ref="D54" ca="1">INDIRECT(ADDRESS(14, 12 + (COLUMN(D53) - COLUMN($B$44)) * 12))</f>
        <v>65124</v>
      </c>
      <c r="E54" cm="1">
        <f t="array" aca="1" ref="E54" ca="1">INDIRECT(ADDRESS(14, 12 + (COLUMN(E53) - COLUMN($B$44)) * 12))</f>
        <v>15369</v>
      </c>
      <c r="F54" cm="1">
        <f t="array" aca="1" ref="F54" ca="1">INDIRECT(ADDRESS(14, 12 + (COLUMN(F53) - COLUMN($B$44)) * 12))</f>
        <v>0</v>
      </c>
      <c r="G54" cm="1">
        <f t="array" aca="1" ref="G54" ca="1">INDIRECT(ADDRESS(14, 12 + (COLUMN(G53) - COLUMN($B$44)) * 12))</f>
        <v>0</v>
      </c>
      <c r="H54" cm="1">
        <f t="array" aca="1" ref="H54" ca="1">INDIRECT(ADDRESS(14, 12 + (COLUMN(H53) - COLUMN($B$44)) * 12))</f>
        <v>0</v>
      </c>
      <c r="I54" cm="1">
        <f t="array" aca="1" ref="I54" ca="1">INDIRECT(ADDRESS(14, 12 + (COLUMN(I53) - COLUMN($B$44)) * 12))</f>
        <v>290</v>
      </c>
      <c r="J54" cm="1">
        <f t="array" aca="1" ref="J54" ca="1">INDIRECT(ADDRESS(14, 12 + (COLUMN(J53) - COLUMN($B$44)) * 12))</f>
        <v>460</v>
      </c>
      <c r="K54" cm="1">
        <f t="array" aca="1" ref="K54" ca="1">INDIRECT(ADDRESS(14, 12 + (COLUMN(K53) - COLUMN($B$44)) * 12))</f>
        <v>3663</v>
      </c>
      <c r="L54" cm="1">
        <f t="array" aca="1" ref="L54" ca="1">INDIRECT(ADDRESS(14, 12 + (COLUMN(L53) - COLUMN($B$44)) * 12))</f>
        <v>1579</v>
      </c>
      <c r="M54" cm="1">
        <f t="array" aca="1" ref="M54" ca="1">INDIRECT(ADDRESS(14, 12 + (COLUMN(M53) - COLUMN($B$44)) * 12))</f>
        <v>10494</v>
      </c>
      <c r="N54" cm="1">
        <f t="array" aca="1" ref="N54" ca="1">INDIRECT(ADDRESS(14, 12 + (COLUMN(N53) - COLUMN($B$44)) * 12))</f>
        <v>8898</v>
      </c>
      <c r="O54" cm="1">
        <f t="array" aca="1" ref="O54" ca="1">INDIRECT(ADDRESS(14, 12 + (COLUMN(O53) - COLUMN($B$44)) * 12))</f>
        <v>0</v>
      </c>
      <c r="P54" cm="1">
        <f t="array" aca="1" ref="P54" ca="1">INDIRECT(ADDRESS(14, 12 + (COLUMN(P53) - COLUMN($B$44)) * 12))</f>
        <v>14461</v>
      </c>
      <c r="Q54" cm="1">
        <f t="array" aca="1" ref="Q54" ca="1">INDIRECT(ADDRESS(14, 12 + (COLUMN(Q53) - COLUMN($B$44)) * 12))</f>
        <v>32040</v>
      </c>
      <c r="R54" cm="1">
        <f t="array" aca="1" ref="R54" ca="1">INDIRECT(ADDRESS(14, 12 + (COLUMN(R53) - COLUMN($B$44)) * 12))</f>
        <v>25103</v>
      </c>
      <c r="S54" cm="1">
        <f t="array" aca="1" ref="S54" ca="1">INDIRECT(ADDRESS(14, 12 + (COLUMN(S53) - COLUMN($B$44)) * 12))</f>
        <v>26360</v>
      </c>
      <c r="T54" cm="1">
        <f t="array" aca="1" ref="T54" ca="1">INDIRECT(ADDRESS(14, 12 + (COLUMN(T53) - COLUMN($B$44)) * 12))</f>
        <v>32267</v>
      </c>
      <c r="U54" cm="1">
        <f t="array" aca="1" ref="U54" ca="1">INDIRECT(ADDRESS(14, 12 + (COLUMN(U53) - COLUMN($B$44)) * 12))</f>
        <v>30315</v>
      </c>
      <c r="V54" cm="1">
        <f t="array" aca="1" ref="V54" ca="1">INDIRECT(ADDRESS(14, 12 + (COLUMN(V53) - COLUMN($B$44)) * 12))</f>
        <v>40006</v>
      </c>
      <c r="W54" cm="1">
        <f t="array" aca="1" ref="W54" ca="1">INDIRECT(ADDRESS(14, 12 + (COLUMN(W53) - COLUMN($B$44)) * 12))</f>
        <v>30836</v>
      </c>
      <c r="X54" cm="1">
        <f t="array" aca="1" ref="X54" ca="1">INDIRECT(ADDRESS(14, 12 + (COLUMN(X53) - COLUMN($B$44)) * 12))</f>
        <v>182308</v>
      </c>
      <c r="Y54" cm="1">
        <f t="array" aca="1" ref="Y54" ca="1">INDIRECT(ADDRESS(14, 12 + (COLUMN(Y53) - COLUMN($B$44)) * 12))</f>
        <v>60636</v>
      </c>
      <c r="Z54" cm="1">
        <f t="array" aca="1" ref="Z54" ca="1">INDIRECT(ADDRESS(14, 12 + (COLUMN(Z53) - COLUMN($B$44)) * 12))</f>
        <v>70204</v>
      </c>
      <c r="AA54" cm="1">
        <f t="array" aca="1" ref="AA54" ca="1">INDIRECT(ADDRESS(14, 12 + (COLUMN(AA53) - COLUMN($B$44)) * 12))</f>
        <v>62710</v>
      </c>
      <c r="AB54" cm="1">
        <f t="array" aca="1" ref="AB54" ca="1">INDIRECT(ADDRESS(14, 12 + (COLUMN(AB53) - COLUMN($B$44)) * 12))</f>
        <v>72610</v>
      </c>
      <c r="AC54" cm="1">
        <f t="array" aca="1" ref="AC54" ca="1">INDIRECT(ADDRESS(14, 12 + (COLUMN(AC53) - COLUMN($B$44)) * 12))</f>
        <v>64211</v>
      </c>
      <c r="AD54" cm="1">
        <f t="array" aca="1" ref="AD54" ca="1">INDIRECT(ADDRESS(14, 12 + (COLUMN(AD53) - COLUMN($B$44)) * 12))</f>
        <v>85829</v>
      </c>
      <c r="AE54" cm="1">
        <f t="array" aca="1" ref="AE54" ca="1">INDIRECT(ADDRESS(14, 12 + (COLUMN(AE53) - COLUMN($B$44)) * 12))</f>
        <v>115792</v>
      </c>
      <c r="AF54" cm="1">
        <f t="array" aca="1" ref="AF54" ca="1">INDIRECT(ADDRESS(14, 12 + (COLUMN(AF53) - COLUMN($B$44)) * 12))</f>
        <v>104508</v>
      </c>
      <c r="AG54" cm="1">
        <f t="array" aca="1" ref="AG54" ca="1">INDIRECT(ADDRESS(14, 12 + (COLUMN(AG53) - COLUMN($B$44)) * 12))</f>
        <v>100214</v>
      </c>
      <c r="AH54" cm="1">
        <f t="array" aca="1" ref="AH54" ca="1">INDIRECT(ADDRESS(14, 12 + (COLUMN(AH53) - COLUMN($B$44)) * 12))</f>
        <v>119232</v>
      </c>
      <c r="AI54" cm="1">
        <f t="array" aca="1" ref="AI54" ca="1">INDIRECT(ADDRESS(14, 12 + (COLUMN(AI53) - COLUMN($B$44)) * 12))</f>
        <v>124903</v>
      </c>
      <c r="AJ54" cm="1">
        <f t="array" aca="1" ref="AJ54" ca="1">INDIRECT(ADDRESS(14, 12 + (COLUMN(AJ53) - COLUMN($B$44)) * 12))</f>
        <v>166990</v>
      </c>
      <c r="AK54" cm="1">
        <f t="array" aca="1" ref="AK54" ca="1">INDIRECT(ADDRESS(14, 12 + (COLUMN(AK53) - COLUMN($B$44)) * 12))</f>
        <v>101616</v>
      </c>
      <c r="AL54" cm="1">
        <f t="array" aca="1" ref="AL54" ca="1">INDIRECT(ADDRESS(14, 12 + (COLUMN(AL53) - COLUMN($B$44)) * 12))</f>
        <v>165352</v>
      </c>
      <c r="AM54" cm="1">
        <f t="array" aca="1" ref="AM54" ca="1">INDIRECT(ADDRESS(14, 12 + (COLUMN(AM53) - COLUMN($B$44)) * 12))</f>
        <v>149715</v>
      </c>
      <c r="AN54" cm="1">
        <f t="array" aca="1" ref="AN54" ca="1">INDIRECT(ADDRESS(14, 12 + (COLUMN(AN53) - COLUMN($B$44)) * 12))</f>
        <v>150704</v>
      </c>
      <c r="AO54" cm="1">
        <f t="array" aca="1" ref="AO54" ca="1">INDIRECT(ADDRESS(14, 12 + (COLUMN(AO53) - COLUMN($B$44)) * 12))</f>
        <v>167683</v>
      </c>
      <c r="AP54" cm="1">
        <f t="array" aca="1" ref="AP54" ca="1">INDIRECT(ADDRESS(14, 12 + (COLUMN(AP53) - COLUMN($B$44)) * 12))</f>
        <v>191912</v>
      </c>
      <c r="AQ54" cm="1">
        <f t="array" aca="1" ref="AQ54" ca="1">INDIRECT(ADDRESS(14, 12 + (COLUMN(AQ53) - COLUMN($B$44)) * 12))</f>
        <v>251123</v>
      </c>
      <c r="AR54" cm="1">
        <f t="array" aca="1" ref="AR54" ca="1">INDIRECT(ADDRESS(14, 12 + (COLUMN(AR53) - COLUMN($B$44)) * 12))</f>
        <v>216974</v>
      </c>
      <c r="AS54" cm="1">
        <f t="array" aca="1" ref="AS54" ca="1">INDIRECT(ADDRESS(14, 12 + (COLUMN(AS53) - COLUMN($B$44)) * 12))</f>
        <v>254461</v>
      </c>
      <c r="AT54" cm="1">
        <f t="array" aca="1" ref="AT54" ca="1">INDIRECT(ADDRESS(14, 12 + (COLUMN(AT53) - COLUMN($B$44)) * 12))</f>
        <v>184496</v>
      </c>
      <c r="AU54" cm="1">
        <f t="array" aca="1" ref="AU54" ca="1">INDIRECT(ADDRESS(14, 12 + (COLUMN(AU53) - COLUMN($B$44)) * 12))</f>
        <v>67207</v>
      </c>
      <c r="AV54" cm="1">
        <f t="array" aca="1" ref="AV54" ca="1">INDIRECT(ADDRESS(14, 12 + (COLUMN(AV53) - COLUMN($B$44)) * 12))</f>
        <v>16920</v>
      </c>
      <c r="AW54" cm="1">
        <f t="array" aca="1" ref="AW54" ca="1">INDIRECT(ADDRESS(14, 12 + (COLUMN(AW53) - COLUMN($B$44)) * 12))</f>
        <v>721</v>
      </c>
      <c r="AX54" cm="1">
        <f t="array" aca="1" ref="AX54" ca="1">INDIRECT(ADDRESS(14, 12 + (COLUMN(AX53) - COLUMN($B$44)) * 12))</f>
        <v>842</v>
      </c>
      <c r="AY54" cm="1">
        <f t="array" aca="1" ref="AY54" ca="1">INDIRECT(ADDRESS(14, 12 + (COLUMN(AY53) - COLUMN($B$44)) * 12))</f>
        <v>21205</v>
      </c>
      <c r="AZ54" cm="1">
        <f t="array" aca="1" ref="AZ54" ca="1">INDIRECT(ADDRESS(14, 12 + (COLUMN(AZ53) - COLUMN($B$44)) * 12))</f>
        <v>102724</v>
      </c>
      <c r="BA54" cm="1">
        <f t="array" aca="1" ref="BA54" ca="1">INDIRECT(ADDRESS(14, 12 + (COLUMN(BA53) - COLUMN($B$44)) * 12))</f>
        <v>98715</v>
      </c>
      <c r="BB54" cm="1">
        <f t="array" aca="1" ref="BB54" ca="1">INDIRECT(ADDRESS(14, 12 + (COLUMN(BB53) - COLUMN($B$44)) * 12))</f>
        <v>82855</v>
      </c>
      <c r="BC54" cm="1">
        <f t="array" aca="1" ref="BC54" ca="1">INDIRECT(ADDRESS(14, 12 + (COLUMN(BC53) - COLUMN($B$44)) * 12))</f>
        <v>87427</v>
      </c>
      <c r="BD54" cm="1">
        <f t="array" aca="1" ref="BD54" ca="1">INDIRECT(ADDRESS(14, 12 + (COLUMN(BD53) - COLUMN($B$44)) * 12))</f>
        <v>93610</v>
      </c>
      <c r="BE54" cm="1">
        <f t="array" aca="1" ref="BE54" ca="1">INDIRECT(ADDRESS(14, 12 + (COLUMN(BE53) - COLUMN($B$44)) * 12))</f>
        <v>90543</v>
      </c>
      <c r="BF54" cm="1">
        <f t="array" aca="1" ref="BF54" ca="1">INDIRECT(ADDRESS(14, 12 + (COLUMN(BF53) - COLUMN($B$44)) * 12))</f>
        <v>91624</v>
      </c>
      <c r="BG54" cm="1">
        <f t="array" aca="1" ref="BG54" ca="1">INDIRECT(ADDRESS(14, 12 + (COLUMN(BG53) - COLUMN($B$44)) * 12))</f>
        <v>55793</v>
      </c>
      <c r="BH54" cm="1">
        <f t="array" aca="1" ref="BH54" ca="1">INDIRECT(ADDRESS(14, 12 + (COLUMN(BH53) - COLUMN($B$44)) * 12))</f>
        <v>52096</v>
      </c>
      <c r="BI54" cm="1">
        <f t="array" aca="1" ref="BI54" ca="1">INDIRECT(ADDRESS(14, 12 + (COLUMN(BI53) - COLUMN($B$44)) * 12))</f>
        <v>8262</v>
      </c>
      <c r="BJ54" cm="1">
        <f t="array" aca="1" ref="BJ54" ca="1">INDIRECT(ADDRESS(14, 12 + (COLUMN(BJ53) - COLUMN($B$44)) * 12))</f>
        <v>15766</v>
      </c>
      <c r="BK54" cm="1">
        <f t="array" aca="1" ref="BK54" ca="1">INDIRECT(ADDRESS(14, 12 + (COLUMN(BK53) - COLUMN($B$44)) * 12))</f>
        <v>31448</v>
      </c>
      <c r="BL54" cm="1">
        <f t="array" aca="1" ref="BL54" ca="1">INDIRECT(ADDRESS(14, 12 + (COLUMN(BL53) - COLUMN($B$44)) * 12))</f>
        <v>30546</v>
      </c>
      <c r="BM54" cm="1">
        <f t="array" aca="1" ref="BM54" ca="1">INDIRECT(ADDRESS(14, 12 + (COLUMN(BM53) - COLUMN($B$44)) * 12))</f>
        <v>25252</v>
      </c>
      <c r="BN54" cm="1">
        <f t="array" aca="1" ref="BN54" ca="1">INDIRECT(ADDRESS(14, 12 + (COLUMN(BN53) - COLUMN($B$44)) * 12))</f>
        <v>83320</v>
      </c>
      <c r="BO54" cm="1">
        <f t="array" aca="1" ref="BO54" ca="1">INDIRECT(ADDRESS(14, 12 + (COLUMN(BO53) - COLUMN($B$44)) * 12))</f>
        <v>145772</v>
      </c>
      <c r="BP54" cm="1">
        <f t="array" aca="1" ref="BP54" ca="1">INDIRECT(ADDRESS(14, 12 + (COLUMN(BP53) - COLUMN($B$44)) * 12))</f>
        <v>146412</v>
      </c>
      <c r="BQ54" cm="1">
        <f t="array" aca="1" ref="BQ54" ca="1">INDIRECT(ADDRESS(14, 12 + (COLUMN(BQ53) - COLUMN($B$44)) * 12))</f>
        <v>125211</v>
      </c>
      <c r="BR54" cm="1">
        <f t="array" aca="1" ref="BR54" ca="1">INDIRECT(ADDRESS(14, 12 + (COLUMN(BR53) - COLUMN($B$44)) * 12))</f>
        <v>268323</v>
      </c>
      <c r="BS54" cm="1">
        <f t="array" aca="1" ref="BS54" ca="1">INDIRECT(ADDRESS(14, 12 + (COLUMN(BS53) - COLUMN($B$44)) * 12))</f>
        <v>118596</v>
      </c>
      <c r="BT54" cm="1">
        <f t="array" aca="1" ref="BT54" ca="1">INDIRECT(ADDRESS(14, 12 + (COLUMN(BT53) - COLUMN($B$44)) * 12))</f>
        <v>103277</v>
      </c>
      <c r="BU54" cm="1">
        <f t="array" aca="1" ref="BU54" ca="1">INDIRECT(ADDRESS(14, 12 + (COLUMN(BU53) - COLUMN($B$44)) * 12))</f>
        <v>113860</v>
      </c>
    </row>
    <row r="55" spans="1:73" x14ac:dyDescent="0.2">
      <c r="A55" t="s">
        <v>25</v>
      </c>
      <c r="B55" cm="1">
        <f t="array" aca="1" ref="B55" ca="1">INDIRECT(ADDRESS(15, 12 + (COLUMN(B54) - COLUMN($B$44)) * 12))</f>
        <v>76713</v>
      </c>
      <c r="C55" cm="1">
        <f t="array" aca="1" ref="C55" ca="1">INDIRECT(ADDRESS(15, 12 + (COLUMN(C54) - COLUMN($B$44)) * 12))</f>
        <v>94641</v>
      </c>
      <c r="D55" cm="1">
        <f t="array" aca="1" ref="D55" ca="1">INDIRECT(ADDRESS(15, 12 + (COLUMN(D54) - COLUMN($B$44)) * 12))</f>
        <v>123940</v>
      </c>
      <c r="E55" cm="1">
        <f t="array" aca="1" ref="E55" ca="1">INDIRECT(ADDRESS(15, 12 + (COLUMN(E54) - COLUMN($B$44)) * 12))</f>
        <v>76471</v>
      </c>
      <c r="F55" cm="1">
        <f t="array" aca="1" ref="F55" ca="1">INDIRECT(ADDRESS(15, 12 + (COLUMN(F54) - COLUMN($B$44)) * 12))</f>
        <v>0</v>
      </c>
      <c r="G55" cm="1">
        <f t="array" aca="1" ref="G55" ca="1">INDIRECT(ADDRESS(15, 12 + (COLUMN(G54) - COLUMN($B$44)) * 12))</f>
        <v>0</v>
      </c>
      <c r="H55" cm="1">
        <f t="array" aca="1" ref="H55" ca="1">INDIRECT(ADDRESS(15, 12 + (COLUMN(H54) - COLUMN($B$44)) * 12))</f>
        <v>0</v>
      </c>
      <c r="I55" cm="1">
        <f t="array" aca="1" ref="I55" ca="1">INDIRECT(ADDRESS(15, 12 + (COLUMN(I54) - COLUMN($B$44)) * 12))</f>
        <v>0</v>
      </c>
      <c r="J55" cm="1">
        <f t="array" aca="1" ref="J55" ca="1">INDIRECT(ADDRESS(15, 12 + (COLUMN(J54) - COLUMN($B$44)) * 12))</f>
        <v>0</v>
      </c>
      <c r="K55" cm="1">
        <f t="array" aca="1" ref="K55" ca="1">INDIRECT(ADDRESS(15, 12 + (COLUMN(K54) - COLUMN($B$44)) * 12))</f>
        <v>0</v>
      </c>
      <c r="L55" cm="1">
        <f t="array" aca="1" ref="L55" ca="1">INDIRECT(ADDRESS(15, 12 + (COLUMN(L54) - COLUMN($B$44)) * 12))</f>
        <v>0</v>
      </c>
      <c r="M55" cm="1">
        <f t="array" aca="1" ref="M55" ca="1">INDIRECT(ADDRESS(15, 12 + (COLUMN(M54) - COLUMN($B$44)) * 12))</f>
        <v>0</v>
      </c>
      <c r="N55" cm="1">
        <f t="array" aca="1" ref="N55" ca="1">INDIRECT(ADDRESS(15, 12 + (COLUMN(N54) - COLUMN($B$44)) * 12))</f>
        <v>4624</v>
      </c>
      <c r="O55" cm="1">
        <f t="array" aca="1" ref="O55" ca="1">INDIRECT(ADDRESS(15, 12 + (COLUMN(O54) - COLUMN($B$44)) * 12))</f>
        <v>0</v>
      </c>
      <c r="P55" cm="1">
        <f t="array" aca="1" ref="P55" ca="1">INDIRECT(ADDRESS(15, 12 + (COLUMN(P54) - COLUMN($B$44)) * 12))</f>
        <v>64792</v>
      </c>
      <c r="Q55" cm="1">
        <f t="array" aca="1" ref="Q55" ca="1">INDIRECT(ADDRESS(15, 12 + (COLUMN(Q54) - COLUMN($B$44)) * 12))</f>
        <v>48044</v>
      </c>
      <c r="R55" cm="1">
        <f t="array" aca="1" ref="R55" ca="1">INDIRECT(ADDRESS(15, 12 + (COLUMN(R54) - COLUMN($B$44)) * 12))</f>
        <v>47128</v>
      </c>
      <c r="S55" cm="1">
        <f t="array" aca="1" ref="S55" ca="1">INDIRECT(ADDRESS(15, 12 + (COLUMN(S54) - COLUMN($B$44)) * 12))</f>
        <v>62252</v>
      </c>
      <c r="T55" cm="1">
        <f t="array" aca="1" ref="T55" ca="1">INDIRECT(ADDRESS(15, 12 + (COLUMN(T54) - COLUMN($B$44)) * 12))</f>
        <v>52424</v>
      </c>
      <c r="U55" cm="1">
        <f t="array" aca="1" ref="U55" ca="1">INDIRECT(ADDRESS(15, 12 + (COLUMN(U54) - COLUMN($B$44)) * 12))</f>
        <v>56330</v>
      </c>
      <c r="V55" cm="1">
        <f t="array" aca="1" ref="V55" ca="1">INDIRECT(ADDRESS(15, 12 + (COLUMN(V54) - COLUMN($B$44)) * 12))</f>
        <v>59814</v>
      </c>
      <c r="W55" cm="1">
        <f t="array" aca="1" ref="W55" ca="1">INDIRECT(ADDRESS(15, 12 + (COLUMN(W54) - COLUMN($B$44)) * 12))</f>
        <v>69759</v>
      </c>
      <c r="X55" cm="1">
        <f t="array" aca="1" ref="X55" ca="1">INDIRECT(ADDRESS(15, 12 + (COLUMN(X54) - COLUMN($B$44)) * 12))</f>
        <v>47811</v>
      </c>
      <c r="Y55" cm="1">
        <f t="array" aca="1" ref="Y55" ca="1">INDIRECT(ADDRESS(15, 12 + (COLUMN(Y54) - COLUMN($B$44)) * 12))</f>
        <v>48215</v>
      </c>
      <c r="Z55" cm="1">
        <f t="array" aca="1" ref="Z55" ca="1">INDIRECT(ADDRESS(15, 12 + (COLUMN(Z54) - COLUMN($B$44)) * 12))</f>
        <v>54755</v>
      </c>
      <c r="AA55" cm="1">
        <f t="array" aca="1" ref="AA55" ca="1">INDIRECT(ADDRESS(15, 12 + (COLUMN(AA54) - COLUMN($B$44)) * 12))</f>
        <v>50394</v>
      </c>
      <c r="AB55" cm="1">
        <f t="array" aca="1" ref="AB55" ca="1">INDIRECT(ADDRESS(15, 12 + (COLUMN(AB54) - COLUMN($B$44)) * 12))</f>
        <v>46573</v>
      </c>
      <c r="AC55" cm="1">
        <f t="array" aca="1" ref="AC55" ca="1">INDIRECT(ADDRESS(15, 12 + (COLUMN(AC54) - COLUMN($B$44)) * 12))</f>
        <v>29648</v>
      </c>
      <c r="AD55" cm="1">
        <f t="array" aca="1" ref="AD55" ca="1">INDIRECT(ADDRESS(15, 12 + (COLUMN(AD54) - COLUMN($B$44)) * 12))</f>
        <v>42943</v>
      </c>
      <c r="AE55" cm="1">
        <f t="array" aca="1" ref="AE55" ca="1">INDIRECT(ADDRESS(15, 12 + (COLUMN(AE54) - COLUMN($B$44)) * 12))</f>
        <v>56133</v>
      </c>
      <c r="AF55" cm="1">
        <f t="array" aca="1" ref="AF55" ca="1">INDIRECT(ADDRESS(15, 12 + (COLUMN(AF54) - COLUMN($B$44)) * 12))</f>
        <v>47224</v>
      </c>
      <c r="AG55" cm="1">
        <f t="array" aca="1" ref="AG55" ca="1">INDIRECT(ADDRESS(15, 12 + (COLUMN(AG54) - COLUMN($B$44)) * 12))</f>
        <v>40834</v>
      </c>
      <c r="AH55" cm="1">
        <f t="array" aca="1" ref="AH55" ca="1">INDIRECT(ADDRESS(15, 12 + (COLUMN(AH54) - COLUMN($B$44)) * 12))</f>
        <v>45024</v>
      </c>
      <c r="AI55" cm="1">
        <f t="array" aca="1" ref="AI55" ca="1">INDIRECT(ADDRESS(15, 12 + (COLUMN(AI54) - COLUMN($B$44)) * 12))</f>
        <v>40924</v>
      </c>
      <c r="AJ55" cm="1">
        <f t="array" aca="1" ref="AJ55" ca="1">INDIRECT(ADDRESS(15, 12 + (COLUMN(AJ54) - COLUMN($B$44)) * 12))</f>
        <v>35857</v>
      </c>
      <c r="AK55" cm="1">
        <f t="array" aca="1" ref="AK55" ca="1">INDIRECT(ADDRESS(15, 12 + (COLUMN(AK54) - COLUMN($B$44)) * 12))</f>
        <v>66593</v>
      </c>
      <c r="AL55" cm="1">
        <f t="array" aca="1" ref="AL55" ca="1">INDIRECT(ADDRESS(15, 12 + (COLUMN(AL54) - COLUMN($B$44)) * 12))</f>
        <v>71585</v>
      </c>
      <c r="AM55" cm="1">
        <f t="array" aca="1" ref="AM55" ca="1">INDIRECT(ADDRESS(15, 12 + (COLUMN(AM54) - COLUMN($B$44)) * 12))</f>
        <v>61559</v>
      </c>
      <c r="AN55" cm="1">
        <f t="array" aca="1" ref="AN55" ca="1">INDIRECT(ADDRESS(15, 12 + (COLUMN(AN54) - COLUMN($B$44)) * 12))</f>
        <v>108453</v>
      </c>
      <c r="AO55" cm="1">
        <f t="array" aca="1" ref="AO55" ca="1">INDIRECT(ADDRESS(15, 12 + (COLUMN(AO54) - COLUMN($B$44)) * 12))</f>
        <v>86195</v>
      </c>
      <c r="AP55" cm="1">
        <f t="array" aca="1" ref="AP55" ca="1">INDIRECT(ADDRESS(15, 12 + (COLUMN(AP54) - COLUMN($B$44)) * 12))</f>
        <v>59655</v>
      </c>
      <c r="AQ55" cm="1">
        <f t="array" aca="1" ref="AQ55" ca="1">INDIRECT(ADDRESS(15, 12 + (COLUMN(AQ54) - COLUMN($B$44)) * 12))</f>
        <v>67094</v>
      </c>
      <c r="AR55" cm="1">
        <f t="array" aca="1" ref="AR55" ca="1">INDIRECT(ADDRESS(15, 12 + (COLUMN(AR54) - COLUMN($B$44)) * 12))</f>
        <v>51706</v>
      </c>
      <c r="AS55" cm="1">
        <f t="array" aca="1" ref="AS55" ca="1">INDIRECT(ADDRESS(15, 12 + (COLUMN(AS54) - COLUMN($B$44)) * 12))</f>
        <v>56411</v>
      </c>
      <c r="AT55" cm="1">
        <f t="array" aca="1" ref="AT55" ca="1">INDIRECT(ADDRESS(15, 12 + (COLUMN(AT54) - COLUMN($B$44)) * 12))</f>
        <v>78785</v>
      </c>
      <c r="AU55" cm="1">
        <f t="array" aca="1" ref="AU55" ca="1">INDIRECT(ADDRESS(15, 12 + (COLUMN(AU54) - COLUMN($B$44)) * 12))</f>
        <v>36622</v>
      </c>
      <c r="AV55" cm="1">
        <f t="array" aca="1" ref="AV55" ca="1">INDIRECT(ADDRESS(15, 12 + (COLUMN(AV54) - COLUMN($B$44)) * 12))</f>
        <v>1201</v>
      </c>
      <c r="AW55" cm="1">
        <f t="array" aca="1" ref="AW55" ca="1">INDIRECT(ADDRESS(15, 12 + (COLUMN(AW54) - COLUMN($B$44)) * 12))</f>
        <v>117</v>
      </c>
      <c r="AX55" cm="1">
        <f t="array" aca="1" ref="AX55" ca="1">INDIRECT(ADDRESS(15, 12 + (COLUMN(AX54) - COLUMN($B$44)) * 12))</f>
        <v>27</v>
      </c>
      <c r="AY55" cm="1">
        <f t="array" aca="1" ref="AY55" ca="1">INDIRECT(ADDRESS(15, 12 + (COLUMN(AY54) - COLUMN($B$44)) * 12))</f>
        <v>17303</v>
      </c>
      <c r="AZ55" cm="1">
        <f t="array" aca="1" ref="AZ55" ca="1">INDIRECT(ADDRESS(15, 12 + (COLUMN(AZ54) - COLUMN($B$44)) * 12))</f>
        <v>74731</v>
      </c>
      <c r="BA55" cm="1">
        <f t="array" aca="1" ref="BA55" ca="1">INDIRECT(ADDRESS(15, 12 + (COLUMN(BA54) - COLUMN($B$44)) * 12))</f>
        <v>66833</v>
      </c>
      <c r="BB55" cm="1">
        <f t="array" aca="1" ref="BB55" ca="1">INDIRECT(ADDRESS(15, 12 + (COLUMN(BB54) - COLUMN($B$44)) * 12))</f>
        <v>66928</v>
      </c>
      <c r="BC55" cm="1">
        <f t="array" aca="1" ref="BC55" ca="1">INDIRECT(ADDRESS(15, 12 + (COLUMN(BC54) - COLUMN($B$44)) * 12))</f>
        <v>46955</v>
      </c>
      <c r="BD55" cm="1">
        <f t="array" aca="1" ref="BD55" ca="1">INDIRECT(ADDRESS(15, 12 + (COLUMN(BD54) - COLUMN($B$44)) * 12))</f>
        <v>75427</v>
      </c>
      <c r="BE55" cm="1">
        <f t="array" aca="1" ref="BE55" ca="1">INDIRECT(ADDRESS(15, 12 + (COLUMN(BE54) - COLUMN($B$44)) * 12))</f>
        <v>58836</v>
      </c>
      <c r="BF55" cm="1">
        <f t="array" aca="1" ref="BF55" ca="1">INDIRECT(ADDRESS(15, 12 + (COLUMN(BF54) - COLUMN($B$44)) * 12))</f>
        <v>37002</v>
      </c>
      <c r="BG55" cm="1">
        <f t="array" aca="1" ref="BG55" ca="1">INDIRECT(ADDRESS(15, 12 + (COLUMN(BG54) - COLUMN($B$44)) * 12))</f>
        <v>17713</v>
      </c>
      <c r="BH55" cm="1">
        <f t="array" aca="1" ref="BH55" ca="1">INDIRECT(ADDRESS(15, 12 + (COLUMN(BH54) - COLUMN($B$44)) * 12))</f>
        <v>2117</v>
      </c>
      <c r="BI55" cm="1">
        <f t="array" aca="1" ref="BI55" ca="1">INDIRECT(ADDRESS(15, 12 + (COLUMN(BI54) - COLUMN($B$44)) * 12))</f>
        <v>0</v>
      </c>
      <c r="BJ55" cm="1">
        <f t="array" aca="1" ref="BJ55" ca="1">INDIRECT(ADDRESS(15, 12 + (COLUMN(BJ54) - COLUMN($B$44)) * 12))</f>
        <v>0</v>
      </c>
      <c r="BK55" cm="1">
        <f t="array" aca="1" ref="BK55" ca="1">INDIRECT(ADDRESS(15, 12 + (COLUMN(BK54) - COLUMN($B$44)) * 12))</f>
        <v>37</v>
      </c>
      <c r="BL55" cm="1">
        <f t="array" aca="1" ref="BL55" ca="1">INDIRECT(ADDRESS(15, 12 + (COLUMN(BL54) - COLUMN($B$44)) * 12))</f>
        <v>480</v>
      </c>
      <c r="BM55" cm="1">
        <f t="array" aca="1" ref="BM55" ca="1">INDIRECT(ADDRESS(15, 12 + (COLUMN(BM54) - COLUMN($B$44)) * 12))</f>
        <v>12</v>
      </c>
      <c r="BN55" cm="1">
        <f t="array" aca="1" ref="BN55" ca="1">INDIRECT(ADDRESS(15, 12 + (COLUMN(BN54) - COLUMN($B$44)) * 12))</f>
        <v>43157</v>
      </c>
      <c r="BO55" cm="1">
        <f t="array" aca="1" ref="BO55" ca="1">INDIRECT(ADDRESS(15, 12 + (COLUMN(BO54) - COLUMN($B$44)) * 12))</f>
        <v>95431</v>
      </c>
      <c r="BP55" cm="1">
        <f t="array" aca="1" ref="BP55" ca="1">INDIRECT(ADDRESS(15, 12 + (COLUMN(BP54) - COLUMN($B$44)) * 12))</f>
        <v>176334</v>
      </c>
      <c r="BQ55" cm="1">
        <f t="array" aca="1" ref="BQ55" ca="1">INDIRECT(ADDRESS(15, 12 + (COLUMN(BQ54) - COLUMN($B$44)) * 12))</f>
        <v>81471</v>
      </c>
      <c r="BR55" cm="1">
        <f t="array" aca="1" ref="BR55" ca="1">INDIRECT(ADDRESS(15, 12 + (COLUMN(BR54) - COLUMN($B$44)) * 12))</f>
        <v>174090</v>
      </c>
      <c r="BS55" cm="1">
        <f t="array" aca="1" ref="BS55" ca="1">INDIRECT(ADDRESS(15, 12 + (COLUMN(BS54) - COLUMN($B$44)) * 12))</f>
        <v>134099</v>
      </c>
      <c r="BT55" cm="1">
        <f t="array" aca="1" ref="BT55" ca="1">INDIRECT(ADDRESS(15, 12 + (COLUMN(BT54) - COLUMN($B$44)) * 12))</f>
        <v>91245</v>
      </c>
      <c r="BU55" cm="1">
        <f t="array" aca="1" ref="BU55" ca="1">INDIRECT(ADDRESS(15, 12 + (COLUMN(BU54) - COLUMN($B$44)) * 12))</f>
        <v>65976</v>
      </c>
    </row>
    <row r="56" spans="1:73" x14ac:dyDescent="0.2">
      <c r="A56" t="s">
        <v>26</v>
      </c>
      <c r="B56" cm="1">
        <f t="array" aca="1" ref="B56" ca="1">INDIRECT(ADDRESS(16, 12 + (COLUMN(B55) - COLUMN($B$44)) * 12))</f>
        <v>469903</v>
      </c>
      <c r="C56" cm="1">
        <f t="array" aca="1" ref="C56" ca="1">INDIRECT(ADDRESS(16, 12 + (COLUMN(C55) - COLUMN($B$44)) * 12))</f>
        <v>545056</v>
      </c>
      <c r="D56" cm="1">
        <f t="array" aca="1" ref="D56" ca="1">INDIRECT(ADDRESS(16, 12 + (COLUMN(D55) - COLUMN($B$44)) * 12))</f>
        <v>532691</v>
      </c>
      <c r="E56" cm="1">
        <f t="array" aca="1" ref="E56" ca="1">INDIRECT(ADDRESS(16, 12 + (COLUMN(E55) - COLUMN($B$44)) * 12))</f>
        <v>297042</v>
      </c>
      <c r="F56" cm="1">
        <f t="array" aca="1" ref="F56" ca="1">INDIRECT(ADDRESS(16, 12 + (COLUMN(F55) - COLUMN($B$44)) * 12))</f>
        <v>0</v>
      </c>
      <c r="G56" cm="1">
        <f t="array" aca="1" ref="G56" ca="1">INDIRECT(ADDRESS(16, 12 + (COLUMN(G55) - COLUMN($B$44)) * 12))</f>
        <v>208</v>
      </c>
      <c r="H56" cm="1">
        <f t="array" aca="1" ref="H56" ca="1">INDIRECT(ADDRESS(16, 12 + (COLUMN(H55) - COLUMN($B$44)) * 12))</f>
        <v>0</v>
      </c>
      <c r="I56" cm="1">
        <f t="array" aca="1" ref="I56" ca="1">INDIRECT(ADDRESS(16, 12 + (COLUMN(I55) - COLUMN($B$44)) * 12))</f>
        <v>109083</v>
      </c>
      <c r="J56" cm="1">
        <f t="array" aca="1" ref="J56" ca="1">INDIRECT(ADDRESS(16, 12 + (COLUMN(J55) - COLUMN($B$44)) * 12))</f>
        <v>146256</v>
      </c>
      <c r="K56" cm="1">
        <f t="array" aca="1" ref="K56" ca="1">INDIRECT(ADDRESS(16, 12 + (COLUMN(K55) - COLUMN($B$44)) * 12))</f>
        <v>179725</v>
      </c>
      <c r="L56" cm="1">
        <f t="array" aca="1" ref="L56" ca="1">INDIRECT(ADDRESS(16, 12 + (COLUMN(L55) - COLUMN($B$44)) * 12))</f>
        <v>272822</v>
      </c>
      <c r="M56" cm="1">
        <f t="array" aca="1" ref="M56" ca="1">INDIRECT(ADDRESS(16, 12 + (COLUMN(M55) - COLUMN($B$44)) * 12))</f>
        <v>271402</v>
      </c>
      <c r="N56" cm="1">
        <f t="array" aca="1" ref="N56" ca="1">INDIRECT(ADDRESS(16, 12 + (COLUMN(N55) - COLUMN($B$44)) * 12))</f>
        <v>308362</v>
      </c>
      <c r="O56" cm="1">
        <f t="array" aca="1" ref="O56" ca="1">INDIRECT(ADDRESS(16, 12 + (COLUMN(O55) - COLUMN($B$44)) * 12))</f>
        <v>0</v>
      </c>
      <c r="P56" cm="1">
        <f t="array" aca="1" ref="P56" ca="1">INDIRECT(ADDRESS(16, 12 + (COLUMN(P55) - COLUMN($B$44)) * 12))</f>
        <v>337746</v>
      </c>
      <c r="Q56" cm="1">
        <f t="array" aca="1" ref="Q56" ca="1">INDIRECT(ADDRESS(16, 12 + (COLUMN(Q55) - COLUMN($B$44)) * 12))</f>
        <v>306201</v>
      </c>
      <c r="R56" cm="1">
        <f t="array" aca="1" ref="R56" ca="1">INDIRECT(ADDRESS(16, 12 + (COLUMN(R55) - COLUMN($B$44)) * 12))</f>
        <v>302807</v>
      </c>
      <c r="S56" cm="1">
        <f t="array" aca="1" ref="S56" ca="1">INDIRECT(ADDRESS(16, 12 + (COLUMN(S55) - COLUMN($B$44)) * 12))</f>
        <v>312806</v>
      </c>
      <c r="T56" cm="1">
        <f t="array" aca="1" ref="T56" ca="1">INDIRECT(ADDRESS(16, 12 + (COLUMN(T55) - COLUMN($B$44)) * 12))</f>
        <v>408139</v>
      </c>
      <c r="U56" cm="1">
        <f t="array" aca="1" ref="U56" ca="1">INDIRECT(ADDRESS(16, 12 + (COLUMN(U55) - COLUMN($B$44)) * 12))</f>
        <v>264536</v>
      </c>
      <c r="V56" cm="1">
        <f t="array" aca="1" ref="V56" ca="1">INDIRECT(ADDRESS(16, 12 + (COLUMN(V55) - COLUMN($B$44)) * 12))</f>
        <v>167739</v>
      </c>
      <c r="W56" cm="1">
        <f t="array" aca="1" ref="W56" ca="1">INDIRECT(ADDRESS(16, 12 + (COLUMN(W55) - COLUMN($B$44)) * 12))</f>
        <v>251985</v>
      </c>
      <c r="X56" cm="1">
        <f t="array" aca="1" ref="X56" ca="1">INDIRECT(ADDRESS(16, 12 + (COLUMN(X55) - COLUMN($B$44)) * 12))</f>
        <v>361076</v>
      </c>
      <c r="Y56" cm="1">
        <f t="array" aca="1" ref="Y56" ca="1">INDIRECT(ADDRESS(16, 12 + (COLUMN(Y55) - COLUMN($B$44)) * 12))</f>
        <v>542146</v>
      </c>
      <c r="Z56" cm="1">
        <f t="array" aca="1" ref="Z56" ca="1">INDIRECT(ADDRESS(16, 12 + (COLUMN(Z55) - COLUMN($B$44)) * 12))</f>
        <v>404621</v>
      </c>
      <c r="AA56" cm="1">
        <f t="array" aca="1" ref="AA56" ca="1">INDIRECT(ADDRESS(16, 12 + (COLUMN(AA55) - COLUMN($B$44)) * 12))</f>
        <v>374041</v>
      </c>
      <c r="AB56" cm="1">
        <f t="array" aca="1" ref="AB56" ca="1">INDIRECT(ADDRESS(16, 12 + (COLUMN(AB55) - COLUMN($B$44)) * 12))</f>
        <v>437824</v>
      </c>
      <c r="AC56" cm="1">
        <f t="array" aca="1" ref="AC56" ca="1">INDIRECT(ADDRESS(16, 12 + (COLUMN(AC55) - COLUMN($B$44)) * 12))</f>
        <v>451398</v>
      </c>
      <c r="AD56" cm="1">
        <f t="array" aca="1" ref="AD56" ca="1">INDIRECT(ADDRESS(16, 12 + (COLUMN(AD55) - COLUMN($B$44)) * 12))</f>
        <v>240608</v>
      </c>
      <c r="AE56" cm="1">
        <f t="array" aca="1" ref="AE56" ca="1">INDIRECT(ADDRESS(16, 12 + (COLUMN(AE55) - COLUMN($B$44)) * 12))</f>
        <v>492084</v>
      </c>
      <c r="AF56" cm="1">
        <f t="array" aca="1" ref="AF56" ca="1">INDIRECT(ADDRESS(16, 12 + (COLUMN(AF55) - COLUMN($B$44)) * 12))</f>
        <v>464670</v>
      </c>
      <c r="AG56" cm="1">
        <f t="array" aca="1" ref="AG56" ca="1">INDIRECT(ADDRESS(16, 12 + (COLUMN(AG55) - COLUMN($B$44)) * 12))</f>
        <v>518973</v>
      </c>
      <c r="AH56" cm="1">
        <f t="array" aca="1" ref="AH56" ca="1">INDIRECT(ADDRESS(16, 12 + (COLUMN(AH55) - COLUMN($B$44)) * 12))</f>
        <v>445244</v>
      </c>
      <c r="AI56" cm="1">
        <f t="array" aca="1" ref="AI56" ca="1">INDIRECT(ADDRESS(16, 12 + (COLUMN(AI55) - COLUMN($B$44)) * 12))</f>
        <v>494289</v>
      </c>
      <c r="AJ56" cm="1">
        <f t="array" aca="1" ref="AJ56" ca="1">INDIRECT(ADDRESS(16, 12 + (COLUMN(AJ55) - COLUMN($B$44)) * 12))</f>
        <v>445980</v>
      </c>
      <c r="AK56" cm="1">
        <f t="array" aca="1" ref="AK56" ca="1">INDIRECT(ADDRESS(16, 12 + (COLUMN(AK55) - COLUMN($B$44)) * 12))</f>
        <v>443328</v>
      </c>
      <c r="AL56" cm="1">
        <f t="array" aca="1" ref="AL56" ca="1">INDIRECT(ADDRESS(16, 12 + (COLUMN(AL55) - COLUMN($B$44)) * 12))</f>
        <v>659602</v>
      </c>
      <c r="AM56" cm="1">
        <f t="array" aca="1" ref="AM56" ca="1">INDIRECT(ADDRESS(16, 12 + (COLUMN(AM55) - COLUMN($B$44)) * 12))</f>
        <v>489798</v>
      </c>
      <c r="AN56" cm="1">
        <f t="array" aca="1" ref="AN56" ca="1">INDIRECT(ADDRESS(16, 12 + (COLUMN(AN55) - COLUMN($B$44)) * 12))</f>
        <v>528253</v>
      </c>
      <c r="AO56" cm="1">
        <f t="array" aca="1" ref="AO56" ca="1">INDIRECT(ADDRESS(16, 12 + (COLUMN(AO55) - COLUMN($B$44)) * 12))</f>
        <v>579842</v>
      </c>
      <c r="AP56" cm="1">
        <f t="array" aca="1" ref="AP56" ca="1">INDIRECT(ADDRESS(16, 12 + (COLUMN(AP55) - COLUMN($B$44)) * 12))</f>
        <v>253101</v>
      </c>
      <c r="AQ56" cm="1">
        <f t="array" aca="1" ref="AQ56" ca="1">INDIRECT(ADDRESS(16, 12 + (COLUMN(AQ55) - COLUMN($B$44)) * 12))</f>
        <v>229134</v>
      </c>
      <c r="AR56" cm="1">
        <f t="array" aca="1" ref="AR56" ca="1">INDIRECT(ADDRESS(16, 12 + (COLUMN(AR55) - COLUMN($B$44)) * 12))</f>
        <v>4446</v>
      </c>
      <c r="AS56" cm="1">
        <f t="array" aca="1" ref="AS56" ca="1">INDIRECT(ADDRESS(16, 12 + (COLUMN(AS55) - COLUMN($B$44)) * 12))</f>
        <v>56708</v>
      </c>
      <c r="AT56" cm="1">
        <f t="array" aca="1" ref="AT56" ca="1">INDIRECT(ADDRESS(16, 12 + (COLUMN(AT55) - COLUMN($B$44)) * 12))</f>
        <v>75841</v>
      </c>
      <c r="AU56" cm="1">
        <f t="array" aca="1" ref="AU56" ca="1">INDIRECT(ADDRESS(16, 12 + (COLUMN(AU55) - COLUMN($B$44)) * 12))</f>
        <v>16877</v>
      </c>
      <c r="AV56" cm="1">
        <f t="array" aca="1" ref="AV56" ca="1">INDIRECT(ADDRESS(16, 12 + (COLUMN(AV55) - COLUMN($B$44)) * 12))</f>
        <v>168353</v>
      </c>
      <c r="AW56" cm="1">
        <f t="array" aca="1" ref="AW56" ca="1">INDIRECT(ADDRESS(16, 12 + (COLUMN(AW55) - COLUMN($B$44)) * 12))</f>
        <v>70187</v>
      </c>
      <c r="AX56" cm="1">
        <f t="array" aca="1" ref="AX56" ca="1">INDIRECT(ADDRESS(16, 12 + (COLUMN(AX55) - COLUMN($B$44)) * 12))</f>
        <v>42991</v>
      </c>
      <c r="AY56" cm="1">
        <f t="array" aca="1" ref="AY56" ca="1">INDIRECT(ADDRESS(16, 12 + (COLUMN(AY55) - COLUMN($B$44)) * 12))</f>
        <v>138176</v>
      </c>
      <c r="AZ56" cm="1">
        <f t="array" aca="1" ref="AZ56" ca="1">INDIRECT(ADDRESS(16, 12 + (COLUMN(AZ55) - COLUMN($B$44)) * 12))</f>
        <v>625941</v>
      </c>
      <c r="BA56" cm="1">
        <f t="array" aca="1" ref="BA56" ca="1">INDIRECT(ADDRESS(16, 12 + (COLUMN(BA55) - COLUMN($B$44)) * 12))</f>
        <v>379116</v>
      </c>
      <c r="BB56" cm="1">
        <f t="array" aca="1" ref="BB56" ca="1">INDIRECT(ADDRESS(16, 12 + (COLUMN(BB55) - COLUMN($B$44)) * 12))</f>
        <v>456769</v>
      </c>
      <c r="BC56" cm="1">
        <f t="array" aca="1" ref="BC56" ca="1">INDIRECT(ADDRESS(16, 12 + (COLUMN(BC55) - COLUMN($B$44)) * 12))</f>
        <v>390377</v>
      </c>
      <c r="BD56" cm="1">
        <f t="array" aca="1" ref="BD56" ca="1">INDIRECT(ADDRESS(16, 12 + (COLUMN(BD55) - COLUMN($B$44)) * 12))</f>
        <v>441903</v>
      </c>
      <c r="BE56" cm="1">
        <f t="array" aca="1" ref="BE56" ca="1">INDIRECT(ADDRESS(16, 12 + (COLUMN(BE55) - COLUMN($B$44)) * 12))</f>
        <v>368644</v>
      </c>
      <c r="BF56" cm="1">
        <f t="array" aca="1" ref="BF56" ca="1">INDIRECT(ADDRESS(16, 12 + (COLUMN(BF55) - COLUMN($B$44)) * 12))</f>
        <v>368465</v>
      </c>
      <c r="BG56" cm="1">
        <f t="array" aca="1" ref="BG56" ca="1">INDIRECT(ADDRESS(16, 12 + (COLUMN(BG55) - COLUMN($B$44)) * 12))</f>
        <v>468925</v>
      </c>
      <c r="BH56" cm="1">
        <f t="array" aca="1" ref="BH56" ca="1">INDIRECT(ADDRESS(16, 12 + (COLUMN(BH55) - COLUMN($B$44)) * 12))</f>
        <v>332521</v>
      </c>
      <c r="BI56" cm="1">
        <f t="array" aca="1" ref="BI56" ca="1">INDIRECT(ADDRESS(16, 12 + (COLUMN(BI55) - COLUMN($B$44)) * 12))</f>
        <v>462769</v>
      </c>
      <c r="BJ56" cm="1">
        <f t="array" aca="1" ref="BJ56" ca="1">INDIRECT(ADDRESS(16, 12 + (COLUMN(BJ55) - COLUMN($B$44)) * 12))</f>
        <v>340172</v>
      </c>
      <c r="BK56" cm="1">
        <f t="array" aca="1" ref="BK56" ca="1">INDIRECT(ADDRESS(16, 12 + (COLUMN(BK55) - COLUMN($B$44)) * 12))</f>
        <v>489739</v>
      </c>
      <c r="BL56" cm="1">
        <f t="array" aca="1" ref="BL56" ca="1">INDIRECT(ADDRESS(16, 12 + (COLUMN(BL55) - COLUMN($B$44)) * 12))</f>
        <v>433918</v>
      </c>
      <c r="BM56" cm="1">
        <f t="array" aca="1" ref="BM56" ca="1">INDIRECT(ADDRESS(16, 12 + (COLUMN(BM55) - COLUMN($B$44)) * 12))</f>
        <v>131279</v>
      </c>
      <c r="BN56" cm="1">
        <f t="array" aca="1" ref="BN56" ca="1">INDIRECT(ADDRESS(16, 12 + (COLUMN(BN55) - COLUMN($B$44)) * 12))</f>
        <v>590506</v>
      </c>
      <c r="BO56" cm="1">
        <f t="array" aca="1" ref="BO56" ca="1">INDIRECT(ADDRESS(16, 12 + (COLUMN(BO55) - COLUMN($B$44)) * 12))</f>
        <v>503489</v>
      </c>
      <c r="BP56" cm="1">
        <f t="array" aca="1" ref="BP56" ca="1">INDIRECT(ADDRESS(16, 12 + (COLUMN(BP55) - COLUMN($B$44)) * 12))</f>
        <v>594893</v>
      </c>
      <c r="BQ56" cm="1">
        <f t="array" aca="1" ref="BQ56" ca="1">INDIRECT(ADDRESS(16, 12 + (COLUMN(BQ55) - COLUMN($B$44)) * 12))</f>
        <v>558003</v>
      </c>
      <c r="BR56" cm="1">
        <f t="array" aca="1" ref="BR56" ca="1">INDIRECT(ADDRESS(16, 12 + (COLUMN(BR55) - COLUMN($B$44)) * 12))</f>
        <v>593504</v>
      </c>
      <c r="BS56" cm="1">
        <f t="array" aca="1" ref="BS56" ca="1">INDIRECT(ADDRESS(16, 12 + (COLUMN(BS55) - COLUMN($B$44)) * 12))</f>
        <v>472036</v>
      </c>
      <c r="BT56" cm="1">
        <f t="array" aca="1" ref="BT56" ca="1">INDIRECT(ADDRESS(16, 12 + (COLUMN(BT55) - COLUMN($B$44)) * 12))</f>
        <v>577816</v>
      </c>
      <c r="BU56" cm="1">
        <f t="array" aca="1" ref="BU56" ca="1">INDIRECT(ADDRESS(16, 12 + (COLUMN(BU55) - COLUMN($B$44)) * 12))</f>
        <v>705268</v>
      </c>
    </row>
    <row r="57" spans="1:73" x14ac:dyDescent="0.2">
      <c r="A57" t="s">
        <v>27</v>
      </c>
      <c r="B57" cm="1">
        <f t="array" aca="1" ref="B57" ca="1">INDIRECT(ADDRESS(17, 12 + (COLUMN(B56) - COLUMN($B$44)) * 12))</f>
        <v>84279</v>
      </c>
      <c r="C57" cm="1">
        <f t="array" aca="1" ref="C57" ca="1">INDIRECT(ADDRESS(17, 12 + (COLUMN(C56) - COLUMN($B$44)) * 12))</f>
        <v>86662</v>
      </c>
      <c r="D57" cm="1">
        <f t="array" aca="1" ref="D57" ca="1">INDIRECT(ADDRESS(17, 12 + (COLUMN(D56) - COLUMN($B$44)) * 12))</f>
        <v>119772</v>
      </c>
      <c r="E57" cm="1">
        <f t="array" aca="1" ref="E57" ca="1">INDIRECT(ADDRESS(17, 12 + (COLUMN(E56) - COLUMN($B$44)) * 12))</f>
        <v>93006</v>
      </c>
      <c r="F57" cm="1">
        <f t="array" aca="1" ref="F57" ca="1">INDIRECT(ADDRESS(17, 12 + (COLUMN(F56) - COLUMN($B$44)) * 12))</f>
        <v>0</v>
      </c>
      <c r="G57" cm="1">
        <f t="array" aca="1" ref="G57" ca="1">INDIRECT(ADDRESS(17, 12 + (COLUMN(G56) - COLUMN($B$44)) * 12))</f>
        <v>25840</v>
      </c>
      <c r="H57" cm="1">
        <f t="array" aca="1" ref="H57" ca="1">INDIRECT(ADDRESS(17, 12 + (COLUMN(H56) - COLUMN($B$44)) * 12))</f>
        <v>0</v>
      </c>
      <c r="I57" cm="1">
        <f t="array" aca="1" ref="I57" ca="1">INDIRECT(ADDRESS(17, 12 + (COLUMN(I56) - COLUMN($B$44)) * 12))</f>
        <v>36361</v>
      </c>
      <c r="J57" cm="1">
        <f t="array" aca="1" ref="J57" ca="1">INDIRECT(ADDRESS(17, 12 + (COLUMN(J56) - COLUMN($B$44)) * 12))</f>
        <v>11286</v>
      </c>
      <c r="K57" cm="1">
        <f t="array" aca="1" ref="K57" ca="1">INDIRECT(ADDRESS(17, 12 + (COLUMN(K56) - COLUMN($B$44)) * 12))</f>
        <v>54838</v>
      </c>
      <c r="L57" cm="1">
        <f t="array" aca="1" ref="L57" ca="1">INDIRECT(ADDRESS(17, 12 + (COLUMN(L56) - COLUMN($B$44)) * 12))</f>
        <v>38008</v>
      </c>
      <c r="M57" cm="1">
        <f t="array" aca="1" ref="M57" ca="1">INDIRECT(ADDRESS(17, 12 + (COLUMN(M56) - COLUMN($B$44)) * 12))</f>
        <v>27267</v>
      </c>
      <c r="N57" cm="1">
        <f t="array" aca="1" ref="N57" ca="1">INDIRECT(ADDRESS(17, 12 + (COLUMN(N56) - COLUMN($B$44)) * 12))</f>
        <v>41410</v>
      </c>
      <c r="O57" cm="1">
        <f t="array" aca="1" ref="O57" ca="1">INDIRECT(ADDRESS(17, 12 + (COLUMN(O56) - COLUMN($B$44)) * 12))</f>
        <v>0</v>
      </c>
      <c r="P57" cm="1">
        <f t="array" aca="1" ref="P57" ca="1">INDIRECT(ADDRESS(17, 12 + (COLUMN(P56) - COLUMN($B$44)) * 12))</f>
        <v>24083</v>
      </c>
      <c r="Q57" cm="1">
        <f t="array" aca="1" ref="Q57" ca="1">INDIRECT(ADDRESS(17, 12 + (COLUMN(Q56) - COLUMN($B$44)) * 12))</f>
        <v>56956</v>
      </c>
      <c r="R57" cm="1">
        <f t="array" aca="1" ref="R57" ca="1">INDIRECT(ADDRESS(17, 12 + (COLUMN(R56) - COLUMN($B$44)) * 12))</f>
        <v>68556</v>
      </c>
      <c r="S57" cm="1">
        <f t="array" aca="1" ref="S57" ca="1">INDIRECT(ADDRESS(17, 12 + (COLUMN(S56) - COLUMN($B$44)) * 12))</f>
        <v>69448</v>
      </c>
      <c r="T57" cm="1">
        <f t="array" aca="1" ref="T57" ca="1">INDIRECT(ADDRESS(17, 12 + (COLUMN(T56) - COLUMN($B$44)) * 12))</f>
        <v>48445</v>
      </c>
      <c r="U57" cm="1">
        <f t="array" aca="1" ref="U57" ca="1">INDIRECT(ADDRESS(17, 12 + (COLUMN(U56) - COLUMN($B$44)) * 12))</f>
        <v>42801</v>
      </c>
      <c r="V57" cm="1">
        <f t="array" aca="1" ref="V57" ca="1">INDIRECT(ADDRESS(17, 12 + (COLUMN(V56) - COLUMN($B$44)) * 12))</f>
        <v>51451</v>
      </c>
      <c r="W57" cm="1">
        <f t="array" aca="1" ref="W57" ca="1">INDIRECT(ADDRESS(17, 12 + (COLUMN(W56) - COLUMN($B$44)) * 12))</f>
        <v>39643</v>
      </c>
      <c r="X57" cm="1">
        <f t="array" aca="1" ref="X57" ca="1">INDIRECT(ADDRESS(17, 12 + (COLUMN(X56) - COLUMN($B$44)) * 12))</f>
        <v>57938</v>
      </c>
      <c r="Y57" cm="1">
        <f t="array" aca="1" ref="Y57" ca="1">INDIRECT(ADDRESS(17, 12 + (COLUMN(Y56) - COLUMN($B$44)) * 12))</f>
        <v>23969</v>
      </c>
      <c r="Z57" cm="1">
        <f t="array" aca="1" ref="Z57" ca="1">INDIRECT(ADDRESS(17, 12 + (COLUMN(Z56) - COLUMN($B$44)) * 12))</f>
        <v>24867</v>
      </c>
      <c r="AA57" cm="1">
        <f t="array" aca="1" ref="AA57" ca="1">INDIRECT(ADDRESS(17, 12 + (COLUMN(AA56) - COLUMN($B$44)) * 12))</f>
        <v>35416</v>
      </c>
      <c r="AB57" cm="1">
        <f t="array" aca="1" ref="AB57" ca="1">INDIRECT(ADDRESS(17, 12 + (COLUMN(AB56) - COLUMN($B$44)) * 12))</f>
        <v>45360</v>
      </c>
      <c r="AC57" cm="1">
        <f t="array" aca="1" ref="AC57" ca="1">INDIRECT(ADDRESS(17, 12 + (COLUMN(AC56) - COLUMN($B$44)) * 12))</f>
        <v>30761</v>
      </c>
      <c r="AD57" cm="1">
        <f t="array" aca="1" ref="AD57" ca="1">INDIRECT(ADDRESS(17, 12 + (COLUMN(AD56) - COLUMN($B$44)) * 12))</f>
        <v>13583</v>
      </c>
      <c r="AE57" cm="1">
        <f t="array" aca="1" ref="AE57" ca="1">INDIRECT(ADDRESS(17, 12 + (COLUMN(AE56) - COLUMN($B$44)) * 12))</f>
        <v>25332</v>
      </c>
      <c r="AF57" cm="1">
        <f t="array" aca="1" ref="AF57" ca="1">INDIRECT(ADDRESS(17, 12 + (COLUMN(AF56) - COLUMN($B$44)) * 12))</f>
        <v>33861</v>
      </c>
      <c r="AG57" cm="1">
        <f t="array" aca="1" ref="AG57" ca="1">INDIRECT(ADDRESS(17, 12 + (COLUMN(AG56) - COLUMN($B$44)) * 12))</f>
        <v>22739</v>
      </c>
      <c r="AH57" cm="1">
        <f t="array" aca="1" ref="AH57" ca="1">INDIRECT(ADDRESS(17, 12 + (COLUMN(AH56) - COLUMN($B$44)) * 12))</f>
        <v>34517</v>
      </c>
      <c r="AI57" cm="1">
        <f t="array" aca="1" ref="AI57" ca="1">INDIRECT(ADDRESS(17, 12 + (COLUMN(AI56) - COLUMN($B$44)) * 12))</f>
        <v>20381</v>
      </c>
      <c r="AJ57" cm="1">
        <f t="array" aca="1" ref="AJ57" ca="1">INDIRECT(ADDRESS(17, 12 + (COLUMN(AJ56) - COLUMN($B$44)) * 12))</f>
        <v>25007</v>
      </c>
      <c r="AK57" cm="1">
        <f t="array" aca="1" ref="AK57" ca="1">INDIRECT(ADDRESS(17, 12 + (COLUMN(AK56) - COLUMN($B$44)) * 12))</f>
        <v>16670</v>
      </c>
      <c r="AL57" cm="1">
        <f t="array" aca="1" ref="AL57" ca="1">INDIRECT(ADDRESS(17, 12 + (COLUMN(AL56) - COLUMN($B$44)) * 12))</f>
        <v>24121</v>
      </c>
      <c r="AM57" cm="1">
        <f t="array" aca="1" ref="AM57" ca="1">INDIRECT(ADDRESS(17, 12 + (COLUMN(AM56) - COLUMN($B$44)) * 12))</f>
        <v>24138</v>
      </c>
      <c r="AN57" cm="1">
        <f t="array" aca="1" ref="AN57" ca="1">INDIRECT(ADDRESS(17, 12 + (COLUMN(AN56) - COLUMN($B$44)) * 12))</f>
        <v>19915</v>
      </c>
      <c r="AO57" cm="1">
        <f t="array" aca="1" ref="AO57" ca="1">INDIRECT(ADDRESS(17, 12 + (COLUMN(AO56) - COLUMN($B$44)) * 12))</f>
        <v>25894</v>
      </c>
      <c r="AP57" cm="1">
        <f t="array" aca="1" ref="AP57" ca="1">INDIRECT(ADDRESS(17, 12 + (COLUMN(AP56) - COLUMN($B$44)) * 12))</f>
        <v>14609</v>
      </c>
      <c r="AQ57" cm="1">
        <f t="array" aca="1" ref="AQ57" ca="1">INDIRECT(ADDRESS(17, 12 + (COLUMN(AQ56) - COLUMN($B$44)) * 12))</f>
        <v>2565</v>
      </c>
      <c r="AR57" cm="1">
        <f t="array" aca="1" ref="AR57" ca="1">INDIRECT(ADDRESS(17, 12 + (COLUMN(AR56) - COLUMN($B$44)) * 12))</f>
        <v>0</v>
      </c>
      <c r="AS57" cm="1">
        <f t="array" aca="1" ref="AS57" ca="1">INDIRECT(ADDRESS(17, 12 + (COLUMN(AS56) - COLUMN($B$44)) * 12))</f>
        <v>0</v>
      </c>
      <c r="AT57" cm="1">
        <f t="array" aca="1" ref="AT57" ca="1">INDIRECT(ADDRESS(17, 12 + (COLUMN(AT56) - COLUMN($B$44)) * 12))</f>
        <v>0</v>
      </c>
      <c r="AU57" cm="1">
        <f t="array" aca="1" ref="AU57" ca="1">INDIRECT(ADDRESS(17, 12 + (COLUMN(AU56) - COLUMN($B$44)) * 12))</f>
        <v>0</v>
      </c>
      <c r="AV57" cm="1">
        <f t="array" aca="1" ref="AV57" ca="1">INDIRECT(ADDRESS(17, 12 + (COLUMN(AV56) - COLUMN($B$44)) * 12))</f>
        <v>0</v>
      </c>
      <c r="AW57" cm="1">
        <f t="array" aca="1" ref="AW57" ca="1">INDIRECT(ADDRESS(17, 12 + (COLUMN(AW56) - COLUMN($B$44)) * 12))</f>
        <v>0</v>
      </c>
      <c r="AX57" cm="1">
        <f t="array" aca="1" ref="AX57" ca="1">INDIRECT(ADDRESS(17, 12 + (COLUMN(AX56) - COLUMN($B$44)) * 12))</f>
        <v>0</v>
      </c>
      <c r="AY57" cm="1">
        <f t="array" aca="1" ref="AY57" ca="1">INDIRECT(ADDRESS(17, 12 + (COLUMN(AY56) - COLUMN($B$44)) * 12))</f>
        <v>0</v>
      </c>
      <c r="AZ57" cm="1">
        <f t="array" aca="1" ref="AZ57" ca="1">INDIRECT(ADDRESS(17, 12 + (COLUMN(AZ56) - COLUMN($B$44)) * 12))</f>
        <v>3155</v>
      </c>
      <c r="BA57" cm="1">
        <f t="array" aca="1" ref="BA57" ca="1">INDIRECT(ADDRESS(17, 12 + (COLUMN(BA56) - COLUMN($B$44)) * 12))</f>
        <v>7721</v>
      </c>
      <c r="BB57" cm="1">
        <f t="array" aca="1" ref="BB57" ca="1">INDIRECT(ADDRESS(17, 12 + (COLUMN(BB56) - COLUMN($B$44)) * 12))</f>
        <v>1990</v>
      </c>
      <c r="BC57" cm="1">
        <f t="array" aca="1" ref="BC57" ca="1">INDIRECT(ADDRESS(17, 12 + (COLUMN(BC56) - COLUMN($B$44)) * 12))</f>
        <v>3598</v>
      </c>
      <c r="BD57" cm="1">
        <f t="array" aca="1" ref="BD57" ca="1">INDIRECT(ADDRESS(17, 12 + (COLUMN(BD56) - COLUMN($B$44)) * 12))</f>
        <v>6020</v>
      </c>
      <c r="BE57" cm="1">
        <f t="array" aca="1" ref="BE57" ca="1">INDIRECT(ADDRESS(17, 12 + (COLUMN(BE56) - COLUMN($B$44)) * 12))</f>
        <v>3571</v>
      </c>
      <c r="BF57" cm="1">
        <f t="array" aca="1" ref="BF57" ca="1">INDIRECT(ADDRESS(17, 12 + (COLUMN(BF56) - COLUMN($B$44)) * 12))</f>
        <v>7874</v>
      </c>
      <c r="BG57" cm="1">
        <f t="array" aca="1" ref="BG57" ca="1">INDIRECT(ADDRESS(17, 12 + (COLUMN(BG56) - COLUMN($B$44)) * 12))</f>
        <v>2289</v>
      </c>
      <c r="BH57" cm="1">
        <f t="array" aca="1" ref="BH57" ca="1">INDIRECT(ADDRESS(17, 12 + (COLUMN(BH56) - COLUMN($B$44)) * 12))</f>
        <v>3565</v>
      </c>
      <c r="BI57" cm="1">
        <f t="array" aca="1" ref="BI57" ca="1">INDIRECT(ADDRESS(17, 12 + (COLUMN(BI56) - COLUMN($B$44)) * 12))</f>
        <v>4338</v>
      </c>
      <c r="BJ57" cm="1">
        <f t="array" aca="1" ref="BJ57" ca="1">INDIRECT(ADDRESS(17, 12 + (COLUMN(BJ56) - COLUMN($B$44)) * 12))</f>
        <v>3719</v>
      </c>
      <c r="BK57" cm="1">
        <f t="array" aca="1" ref="BK57" ca="1">INDIRECT(ADDRESS(17, 12 + (COLUMN(BK56) - COLUMN($B$44)) * 12))</f>
        <v>3153</v>
      </c>
      <c r="BL57" cm="1">
        <f t="array" aca="1" ref="BL57" ca="1">INDIRECT(ADDRESS(17, 12 + (COLUMN(BL56) - COLUMN($B$44)) * 12))</f>
        <v>477</v>
      </c>
      <c r="BM57" cm="1">
        <f t="array" aca="1" ref="BM57" ca="1">INDIRECT(ADDRESS(17, 12 + (COLUMN(BM56) - COLUMN($B$44)) * 12))</f>
        <v>1913</v>
      </c>
      <c r="BN57" cm="1">
        <f t="array" aca="1" ref="BN57" ca="1">INDIRECT(ADDRESS(17, 12 + (COLUMN(BN56) - COLUMN($B$44)) * 12))</f>
        <v>2740</v>
      </c>
      <c r="BO57" cm="1">
        <f t="array" aca="1" ref="BO57" ca="1">INDIRECT(ADDRESS(17, 12 + (COLUMN(BO56) - COLUMN($B$44)) * 12))</f>
        <v>3159</v>
      </c>
      <c r="BP57" cm="1">
        <f t="array" aca="1" ref="BP57" ca="1">INDIRECT(ADDRESS(17, 12 + (COLUMN(BP56) - COLUMN($B$44)) * 12))</f>
        <v>8591</v>
      </c>
      <c r="BQ57" cm="1">
        <f t="array" aca="1" ref="BQ57" ca="1">INDIRECT(ADDRESS(17, 12 + (COLUMN(BQ56) - COLUMN($B$44)) * 12))</f>
        <v>10379</v>
      </c>
      <c r="BR57" cm="1">
        <f t="array" aca="1" ref="BR57" ca="1">INDIRECT(ADDRESS(17, 12 + (COLUMN(BR56) - COLUMN($B$44)) * 12))</f>
        <v>6062</v>
      </c>
      <c r="BS57" cm="1">
        <f t="array" aca="1" ref="BS57" ca="1">INDIRECT(ADDRESS(17, 12 + (COLUMN(BS56) - COLUMN($B$44)) * 12))</f>
        <v>4785</v>
      </c>
      <c r="BT57" cm="1">
        <f t="array" aca="1" ref="BT57" ca="1">INDIRECT(ADDRESS(17, 12 + (COLUMN(BT56) - COLUMN($B$44)) * 12))</f>
        <v>9610</v>
      </c>
      <c r="BU57" cm="1">
        <f t="array" aca="1" ref="BU57" ca="1">INDIRECT(ADDRESS(17, 12 + (COLUMN(BU56) - COLUMN($B$44)) * 12))</f>
        <v>10656</v>
      </c>
    </row>
    <row r="58" spans="1:73" x14ac:dyDescent="0.2">
      <c r="A58" t="s">
        <v>28</v>
      </c>
      <c r="B58" cm="1">
        <f t="array" aca="1" ref="B58" ca="1">INDIRECT(ADDRESS(18, 12 + (COLUMN(B57) - COLUMN($B$44)) * 12))</f>
        <v>164089</v>
      </c>
      <c r="C58" cm="1">
        <f t="array" aca="1" ref="C58" ca="1">INDIRECT(ADDRESS(18, 12 + (COLUMN(C57) - COLUMN($B$44)) * 12))</f>
        <v>279156</v>
      </c>
      <c r="D58" cm="1">
        <f t="array" aca="1" ref="D58" ca="1">INDIRECT(ADDRESS(18, 12 + (COLUMN(D57) - COLUMN($B$44)) * 12))</f>
        <v>206954</v>
      </c>
      <c r="E58" cm="1">
        <f t="array" aca="1" ref="E58" ca="1">INDIRECT(ADDRESS(18, 12 + (COLUMN(E57) - COLUMN($B$44)) * 12))</f>
        <v>193999</v>
      </c>
      <c r="F58" cm="1">
        <f t="array" aca="1" ref="F58" ca="1">INDIRECT(ADDRESS(18, 12 + (COLUMN(F57) - COLUMN($B$44)) * 12))</f>
        <v>257181</v>
      </c>
      <c r="G58" cm="1">
        <f t="array" aca="1" ref="G58" ca="1">INDIRECT(ADDRESS(18, 12 + (COLUMN(G57) - COLUMN($B$44)) * 12))</f>
        <v>330689</v>
      </c>
      <c r="H58" cm="1">
        <f t="array" aca="1" ref="H58" ca="1">INDIRECT(ADDRESS(18, 12 + (COLUMN(H57) - COLUMN($B$44)) * 12))</f>
        <v>0</v>
      </c>
      <c r="I58" cm="1">
        <f t="array" aca="1" ref="I58" ca="1">INDIRECT(ADDRESS(18, 12 + (COLUMN(I57) - COLUMN($B$44)) * 12))</f>
        <v>241929</v>
      </c>
      <c r="J58" cm="1">
        <f t="array" aca="1" ref="J58" ca="1">INDIRECT(ADDRESS(18, 12 + (COLUMN(J57) - COLUMN($B$44)) * 12))</f>
        <v>240513</v>
      </c>
      <c r="K58" cm="1">
        <f t="array" aca="1" ref="K58" ca="1">INDIRECT(ADDRESS(18, 12 + (COLUMN(K57) - COLUMN($B$44)) * 12))</f>
        <v>271505</v>
      </c>
      <c r="L58" cm="1">
        <f t="array" aca="1" ref="L58" ca="1">INDIRECT(ADDRESS(18, 12 + (COLUMN(L57) - COLUMN($B$44)) * 12))</f>
        <v>252478</v>
      </c>
      <c r="M58" cm="1">
        <f t="array" aca="1" ref="M58" ca="1">INDIRECT(ADDRESS(18, 12 + (COLUMN(M57) - COLUMN($B$44)) * 12))</f>
        <v>192113</v>
      </c>
      <c r="N58" cm="1">
        <f t="array" aca="1" ref="N58" ca="1">INDIRECT(ADDRESS(18, 12 + (COLUMN(N57) - COLUMN($B$44)) * 12))</f>
        <v>247109</v>
      </c>
      <c r="O58" cm="1">
        <f t="array" aca="1" ref="O58" ca="1">INDIRECT(ADDRESS(18, 12 + (COLUMN(O57) - COLUMN($B$44)) * 12))</f>
        <v>0</v>
      </c>
      <c r="P58" cm="1">
        <f t="array" aca="1" ref="P58" ca="1">INDIRECT(ADDRESS(18, 12 + (COLUMN(P57) - COLUMN($B$44)) * 12))</f>
        <v>196416</v>
      </c>
      <c r="Q58" cm="1">
        <f t="array" aca="1" ref="Q58" ca="1">INDIRECT(ADDRESS(18, 12 + (COLUMN(Q57) - COLUMN($B$44)) * 12))</f>
        <v>281268</v>
      </c>
      <c r="R58" cm="1">
        <f t="array" aca="1" ref="R58" ca="1">INDIRECT(ADDRESS(18, 12 + (COLUMN(R57) - COLUMN($B$44)) * 12))</f>
        <v>333386</v>
      </c>
      <c r="S58" cm="1">
        <f t="array" aca="1" ref="S58" ca="1">INDIRECT(ADDRESS(18, 12 + (COLUMN(S57) - COLUMN($B$44)) * 12))</f>
        <v>303459</v>
      </c>
      <c r="T58" cm="1">
        <f t="array" aca="1" ref="T58" ca="1">INDIRECT(ADDRESS(18, 12 + (COLUMN(T57) - COLUMN($B$44)) * 12))</f>
        <v>338661</v>
      </c>
      <c r="U58" cm="1">
        <f t="array" aca="1" ref="U58" ca="1">INDIRECT(ADDRESS(18, 12 + (COLUMN(U57) - COLUMN($B$44)) * 12))</f>
        <v>429236</v>
      </c>
      <c r="V58" cm="1">
        <f t="array" aca="1" ref="V58" ca="1">INDIRECT(ADDRESS(18, 12 + (COLUMN(V57) - COLUMN($B$44)) * 12))</f>
        <v>356084</v>
      </c>
      <c r="W58" cm="1">
        <f t="array" aca="1" ref="W58" ca="1">INDIRECT(ADDRESS(18, 12 + (COLUMN(W57) - COLUMN($B$44)) * 12))</f>
        <v>319476</v>
      </c>
      <c r="X58" cm="1">
        <f t="array" aca="1" ref="X58" ca="1">INDIRECT(ADDRESS(18, 12 + (COLUMN(X57) - COLUMN($B$44)) * 12))</f>
        <v>422620</v>
      </c>
      <c r="Y58" cm="1">
        <f t="array" aca="1" ref="Y58" ca="1">INDIRECT(ADDRESS(18, 12 + (COLUMN(Y57) - COLUMN($B$44)) * 12))</f>
        <v>363604</v>
      </c>
      <c r="Z58" cm="1">
        <f t="array" aca="1" ref="Z58" ca="1">INDIRECT(ADDRESS(18, 12 + (COLUMN(Z57) - COLUMN($B$44)) * 12))</f>
        <v>349908</v>
      </c>
      <c r="AA58" cm="1">
        <f t="array" aca="1" ref="AA58" ca="1">INDIRECT(ADDRESS(18, 12 + (COLUMN(AA57) - COLUMN($B$44)) * 12))</f>
        <v>388518</v>
      </c>
      <c r="AB58" cm="1">
        <f t="array" aca="1" ref="AB58" ca="1">INDIRECT(ADDRESS(18, 12 + (COLUMN(AB57) - COLUMN($B$44)) * 12))</f>
        <v>410967</v>
      </c>
      <c r="AC58" cm="1">
        <f t="array" aca="1" ref="AC58" ca="1">INDIRECT(ADDRESS(18, 12 + (COLUMN(AC57) - COLUMN($B$44)) * 12))</f>
        <v>231369</v>
      </c>
      <c r="AD58" cm="1">
        <f t="array" aca="1" ref="AD58" ca="1">INDIRECT(ADDRESS(18, 12 + (COLUMN(AD57) - COLUMN($B$44)) * 12))</f>
        <v>399774</v>
      </c>
      <c r="AE58" cm="1">
        <f t="array" aca="1" ref="AE58" ca="1">INDIRECT(ADDRESS(18, 12 + (COLUMN(AE57) - COLUMN($B$44)) * 12))</f>
        <v>495677</v>
      </c>
      <c r="AF58" cm="1">
        <f t="array" aca="1" ref="AF58" ca="1">INDIRECT(ADDRESS(18, 12 + (COLUMN(AF57) - COLUMN($B$44)) * 12))</f>
        <v>441527</v>
      </c>
      <c r="AG58" cm="1">
        <f t="array" aca="1" ref="AG58" ca="1">INDIRECT(ADDRESS(18, 12 + (COLUMN(AG57) - COLUMN($B$44)) * 12))</f>
        <v>228118</v>
      </c>
      <c r="AH58" cm="1">
        <f t="array" aca="1" ref="AH58" ca="1">INDIRECT(ADDRESS(18, 12 + (COLUMN(AH57) - COLUMN($B$44)) * 12))</f>
        <v>363873</v>
      </c>
      <c r="AI58" cm="1">
        <f t="array" aca="1" ref="AI58" ca="1">INDIRECT(ADDRESS(18, 12 + (COLUMN(AI57) - COLUMN($B$44)) * 12))</f>
        <v>295123</v>
      </c>
      <c r="AJ58" cm="1">
        <f t="array" aca="1" ref="AJ58" ca="1">INDIRECT(ADDRESS(18, 12 + (COLUMN(AJ57) - COLUMN($B$44)) * 12))</f>
        <v>300058</v>
      </c>
      <c r="AK58" cm="1">
        <f t="array" aca="1" ref="AK58" ca="1">INDIRECT(ADDRESS(18, 12 + (COLUMN(AK57) - COLUMN($B$44)) * 12))</f>
        <v>311276</v>
      </c>
      <c r="AL58" cm="1">
        <f t="array" aca="1" ref="AL58" ca="1">INDIRECT(ADDRESS(18, 12 + (COLUMN(AL57) - COLUMN($B$44)) * 12))</f>
        <v>358056</v>
      </c>
      <c r="AM58" cm="1">
        <f t="array" aca="1" ref="AM58" ca="1">INDIRECT(ADDRESS(18, 12 + (COLUMN(AM57) - COLUMN($B$44)) * 12))</f>
        <v>303655</v>
      </c>
      <c r="AN58" cm="1">
        <f t="array" aca="1" ref="AN58" ca="1">INDIRECT(ADDRESS(18, 12 + (COLUMN(AN57) - COLUMN($B$44)) * 12))</f>
        <v>387266</v>
      </c>
      <c r="AO58" cm="1">
        <f t="array" aca="1" ref="AO58" ca="1">INDIRECT(ADDRESS(18, 12 + (COLUMN(AO57) - COLUMN($B$44)) * 12))</f>
        <v>306366</v>
      </c>
      <c r="AP58" cm="1">
        <f t="array" aca="1" ref="AP58" ca="1">INDIRECT(ADDRESS(18, 12 + (COLUMN(AP57) - COLUMN($B$44)) * 12))</f>
        <v>304760</v>
      </c>
      <c r="AQ58" cm="1">
        <f t="array" aca="1" ref="AQ58" ca="1">INDIRECT(ADDRESS(18, 12 + (COLUMN(AQ57) - COLUMN($B$44)) * 12))</f>
        <v>201603</v>
      </c>
      <c r="AR58" cm="1">
        <f t="array" aca="1" ref="AR58" ca="1">INDIRECT(ADDRESS(18, 12 + (COLUMN(AR57) - COLUMN($B$44)) * 12))</f>
        <v>553692</v>
      </c>
      <c r="AS58" cm="1">
        <f t="array" aca="1" ref="AS58" ca="1">INDIRECT(ADDRESS(18, 12 + (COLUMN(AS57) - COLUMN($B$44)) * 12))</f>
        <v>492260</v>
      </c>
      <c r="AT58" cm="1">
        <f t="array" aca="1" ref="AT58" ca="1">INDIRECT(ADDRESS(18, 12 + (COLUMN(AT57) - COLUMN($B$44)) * 12))</f>
        <v>466355</v>
      </c>
      <c r="AU58" cm="1">
        <f t="array" aca="1" ref="AU58" ca="1">INDIRECT(ADDRESS(18, 12 + (COLUMN(AU57) - COLUMN($B$44)) * 12))</f>
        <v>212180</v>
      </c>
      <c r="AV58" cm="1">
        <f t="array" aca="1" ref="AV58" ca="1">INDIRECT(ADDRESS(18, 12 + (COLUMN(AV57) - COLUMN($B$44)) * 12))</f>
        <v>418452</v>
      </c>
      <c r="AW58" cm="1">
        <f t="array" aca="1" ref="AW58" ca="1">INDIRECT(ADDRESS(18, 12 + (COLUMN(AW57) - COLUMN($B$44)) * 12))</f>
        <v>305728</v>
      </c>
      <c r="AX58" cm="1">
        <f t="array" aca="1" ref="AX58" ca="1">INDIRECT(ADDRESS(18, 12 + (COLUMN(AX57) - COLUMN($B$44)) * 12))</f>
        <v>359896</v>
      </c>
      <c r="AY58" cm="1">
        <f t="array" aca="1" ref="AY58" ca="1">INDIRECT(ADDRESS(18, 12 + (COLUMN(AY57) - COLUMN($B$44)) * 12))</f>
        <v>321413</v>
      </c>
      <c r="AZ58" cm="1">
        <f t="array" aca="1" ref="AZ58" ca="1">INDIRECT(ADDRESS(18, 12 + (COLUMN(AZ57) - COLUMN($B$44)) * 12))</f>
        <v>387520</v>
      </c>
      <c r="BA58" cm="1">
        <f t="array" aca="1" ref="BA58" ca="1">INDIRECT(ADDRESS(18, 12 + (COLUMN(BA57) - COLUMN($B$44)) * 12))</f>
        <v>244276</v>
      </c>
      <c r="BB58" cm="1">
        <f t="array" aca="1" ref="BB58" ca="1">INDIRECT(ADDRESS(18, 12 + (COLUMN(BB57) - COLUMN($B$44)) * 12))</f>
        <v>258990</v>
      </c>
      <c r="BC58" cm="1">
        <f t="array" aca="1" ref="BC58" ca="1">INDIRECT(ADDRESS(18, 12 + (COLUMN(BC57) - COLUMN($B$44)) * 12))</f>
        <v>273160</v>
      </c>
      <c r="BD58" cm="1">
        <f t="array" aca="1" ref="BD58" ca="1">INDIRECT(ADDRESS(18, 12 + (COLUMN(BD57) - COLUMN($B$44)) * 12))</f>
        <v>332279</v>
      </c>
      <c r="BE58" cm="1">
        <f t="array" aca="1" ref="BE58" ca="1">INDIRECT(ADDRESS(18, 12 + (COLUMN(BE57) - COLUMN($B$44)) * 12))</f>
        <v>254034</v>
      </c>
      <c r="BF58" cm="1">
        <f t="array" aca="1" ref="BF58" ca="1">INDIRECT(ADDRESS(18, 12 + (COLUMN(BF57) - COLUMN($B$44)) * 12))</f>
        <v>263080</v>
      </c>
      <c r="BG58" cm="1">
        <f t="array" aca="1" ref="BG58" ca="1">INDIRECT(ADDRESS(18, 12 + (COLUMN(BG57) - COLUMN($B$44)) * 12))</f>
        <v>171953</v>
      </c>
      <c r="BH58" cm="1">
        <f t="array" aca="1" ref="BH58" ca="1">INDIRECT(ADDRESS(18, 12 + (COLUMN(BH57) - COLUMN($B$44)) * 12))</f>
        <v>281544</v>
      </c>
      <c r="BI58" cm="1">
        <f t="array" aca="1" ref="BI58" ca="1">INDIRECT(ADDRESS(18, 12 + (COLUMN(BI57) - COLUMN($B$44)) * 12))</f>
        <v>257171</v>
      </c>
      <c r="BJ58" cm="1">
        <f t="array" aca="1" ref="BJ58" ca="1">INDIRECT(ADDRESS(18, 12 + (COLUMN(BJ57) - COLUMN($B$44)) * 12))</f>
        <v>273269</v>
      </c>
      <c r="BK58" cm="1">
        <f t="array" aca="1" ref="BK58" ca="1">INDIRECT(ADDRESS(18, 12 + (COLUMN(BK57) - COLUMN($B$44)) * 12))</f>
        <v>299088</v>
      </c>
      <c r="BL58" cm="1">
        <f t="array" aca="1" ref="BL58" ca="1">INDIRECT(ADDRESS(18, 12 + (COLUMN(BL57) - COLUMN($B$44)) * 12))</f>
        <v>241956</v>
      </c>
      <c r="BM58" cm="1">
        <f t="array" aca="1" ref="BM58" ca="1">INDIRECT(ADDRESS(18, 12 + (COLUMN(BM57) - COLUMN($B$44)) * 12))</f>
        <v>359128</v>
      </c>
      <c r="BN58" cm="1">
        <f t="array" aca="1" ref="BN58" ca="1">INDIRECT(ADDRESS(18, 12 + (COLUMN(BN57) - COLUMN($B$44)) * 12))</f>
        <v>290826</v>
      </c>
      <c r="BO58" cm="1">
        <f t="array" aca="1" ref="BO58" ca="1">INDIRECT(ADDRESS(18, 12 + (COLUMN(BO57) - COLUMN($B$44)) * 12))</f>
        <v>312975</v>
      </c>
      <c r="BP58" cm="1">
        <f t="array" aca="1" ref="BP58" ca="1">INDIRECT(ADDRESS(18, 12 + (COLUMN(BP57) - COLUMN($B$44)) * 12))</f>
        <v>354307</v>
      </c>
      <c r="BQ58" cm="1">
        <f t="array" aca="1" ref="BQ58" ca="1">INDIRECT(ADDRESS(18, 12 + (COLUMN(BQ57) - COLUMN($B$44)) * 12))</f>
        <v>347806</v>
      </c>
      <c r="BR58" cm="1">
        <f t="array" aca="1" ref="BR58" ca="1">INDIRECT(ADDRESS(18, 12 + (COLUMN(BR57) - COLUMN($B$44)) * 12))</f>
        <v>340289</v>
      </c>
      <c r="BS58" cm="1">
        <f t="array" aca="1" ref="BS58" ca="1">INDIRECT(ADDRESS(18, 12 + (COLUMN(BS57) - COLUMN($B$44)) * 12))</f>
        <v>391503</v>
      </c>
      <c r="BT58" cm="1">
        <f t="array" aca="1" ref="BT58" ca="1">INDIRECT(ADDRESS(18, 12 + (COLUMN(BT57) - COLUMN($B$44)) * 12))</f>
        <v>369120</v>
      </c>
      <c r="BU58" cm="1">
        <f t="array" aca="1" ref="BU58" ca="1">INDIRECT(ADDRESS(18, 12 + (COLUMN(BU57) - COLUMN($B$44)) * 12))</f>
        <v>329663</v>
      </c>
    </row>
    <row r="59" spans="1:73" x14ac:dyDescent="0.2">
      <c r="A59" t="s">
        <v>29</v>
      </c>
      <c r="B59" cm="1">
        <f t="array" aca="1" ref="B59" ca="1">INDIRECT(ADDRESS(19, 12 + (COLUMN(B58) - COLUMN($B$44)) * 12))</f>
        <v>2298</v>
      </c>
      <c r="C59" cm="1">
        <f t="array" aca="1" ref="C59" ca="1">INDIRECT(ADDRESS(19, 12 + (COLUMN(C58) - COLUMN($B$44)) * 12))</f>
        <v>529</v>
      </c>
      <c r="D59" cm="1">
        <f t="array" aca="1" ref="D59" ca="1">INDIRECT(ADDRESS(19, 12 + (COLUMN(D58) - COLUMN($B$44)) * 12))</f>
        <v>1614</v>
      </c>
      <c r="E59" cm="1">
        <f t="array" aca="1" ref="E59" ca="1">INDIRECT(ADDRESS(19, 12 + (COLUMN(E58) - COLUMN($B$44)) * 12))</f>
        <v>3199</v>
      </c>
      <c r="F59" cm="1">
        <f t="array" aca="1" ref="F59" ca="1">INDIRECT(ADDRESS(19, 12 + (COLUMN(F58) - COLUMN($B$44)) * 12))</f>
        <v>1570</v>
      </c>
      <c r="G59" cm="1">
        <f t="array" aca="1" ref="G59" ca="1">INDIRECT(ADDRESS(19, 12 + (COLUMN(G58) - COLUMN($B$44)) * 12))</f>
        <v>3210</v>
      </c>
      <c r="H59" cm="1">
        <f t="array" aca="1" ref="H59" ca="1">INDIRECT(ADDRESS(19, 12 + (COLUMN(H58) - COLUMN($B$44)) * 12))</f>
        <v>0</v>
      </c>
      <c r="I59" cm="1">
        <f t="array" aca="1" ref="I59" ca="1">INDIRECT(ADDRESS(19, 12 + (COLUMN(I58) - COLUMN($B$44)) * 12))</f>
        <v>64</v>
      </c>
      <c r="J59" cm="1">
        <f t="array" aca="1" ref="J59" ca="1">INDIRECT(ADDRESS(19, 12 + (COLUMN(J58) - COLUMN($B$44)) * 12))</f>
        <v>1533</v>
      </c>
      <c r="K59" cm="1">
        <f t="array" aca="1" ref="K59" ca="1">INDIRECT(ADDRESS(19, 12 + (COLUMN(K58) - COLUMN($B$44)) * 12))</f>
        <v>2247</v>
      </c>
      <c r="L59" cm="1">
        <f t="array" aca="1" ref="L59" ca="1">INDIRECT(ADDRESS(19, 12 + (COLUMN(L58) - COLUMN($B$44)) * 12))</f>
        <v>1165</v>
      </c>
      <c r="M59" cm="1">
        <f t="array" aca="1" ref="M59" ca="1">INDIRECT(ADDRESS(19, 12 + (COLUMN(M58) - COLUMN($B$44)) * 12))</f>
        <v>6537</v>
      </c>
      <c r="N59" cm="1">
        <f t="array" aca="1" ref="N59" ca="1">INDIRECT(ADDRESS(19, 12 + (COLUMN(N58) - COLUMN($B$44)) * 12))</f>
        <v>2962</v>
      </c>
      <c r="O59" cm="1">
        <f t="array" aca="1" ref="O59" ca="1">INDIRECT(ADDRESS(19, 12 + (COLUMN(O58) - COLUMN($B$44)) * 12))</f>
        <v>0</v>
      </c>
      <c r="P59" cm="1">
        <f t="array" aca="1" ref="P59" ca="1">INDIRECT(ADDRESS(19, 12 + (COLUMN(P58) - COLUMN($B$44)) * 12))</f>
        <v>2011</v>
      </c>
      <c r="Q59" cm="1">
        <f t="array" aca="1" ref="Q59" ca="1">INDIRECT(ADDRESS(19, 12 + (COLUMN(Q58) - COLUMN($B$44)) * 12))</f>
        <v>5337</v>
      </c>
      <c r="R59" cm="1">
        <f t="array" aca="1" ref="R59" ca="1">INDIRECT(ADDRESS(19, 12 + (COLUMN(R58) - COLUMN($B$44)) * 12))</f>
        <v>7150</v>
      </c>
      <c r="S59" cm="1">
        <f t="array" aca="1" ref="S59" ca="1">INDIRECT(ADDRESS(19, 12 + (COLUMN(S58) - COLUMN($B$44)) * 12))</f>
        <v>3740</v>
      </c>
      <c r="T59" cm="1">
        <f t="array" aca="1" ref="T59" ca="1">INDIRECT(ADDRESS(19, 12 + (COLUMN(T58) - COLUMN($B$44)) * 12))</f>
        <v>3992</v>
      </c>
      <c r="U59" cm="1">
        <f t="array" aca="1" ref="U59" ca="1">INDIRECT(ADDRESS(19, 12 + (COLUMN(U58) - COLUMN($B$44)) * 12))</f>
        <v>3119</v>
      </c>
      <c r="V59" cm="1">
        <f t="array" aca="1" ref="V59" ca="1">INDIRECT(ADDRESS(19, 12 + (COLUMN(V58) - COLUMN($B$44)) * 12))</f>
        <v>6359</v>
      </c>
      <c r="W59" cm="1">
        <f t="array" aca="1" ref="W59" ca="1">INDIRECT(ADDRESS(19, 12 + (COLUMN(W58) - COLUMN($B$44)) * 12))</f>
        <v>4629</v>
      </c>
      <c r="X59" cm="1">
        <f t="array" aca="1" ref="X59" ca="1">INDIRECT(ADDRESS(19, 12 + (COLUMN(X58) - COLUMN($B$44)) * 12))</f>
        <v>3071</v>
      </c>
      <c r="Y59" cm="1">
        <f t="array" aca="1" ref="Y59" ca="1">INDIRECT(ADDRESS(19, 12 + (COLUMN(Y58) - COLUMN($B$44)) * 12))</f>
        <v>3848</v>
      </c>
      <c r="Z59" cm="1">
        <f t="array" aca="1" ref="Z59" ca="1">INDIRECT(ADDRESS(19, 12 + (COLUMN(Z58) - COLUMN($B$44)) * 12))</f>
        <v>3404</v>
      </c>
      <c r="AA59" cm="1">
        <f t="array" aca="1" ref="AA59" ca="1">INDIRECT(ADDRESS(19, 12 + (COLUMN(AA58) - COLUMN($B$44)) * 12))</f>
        <v>5896</v>
      </c>
      <c r="AB59" cm="1">
        <f t="array" aca="1" ref="AB59" ca="1">INDIRECT(ADDRESS(19, 12 + (COLUMN(AB58) - COLUMN($B$44)) * 12))</f>
        <v>4050</v>
      </c>
      <c r="AC59" cm="1">
        <f t="array" aca="1" ref="AC59" ca="1">INDIRECT(ADDRESS(19, 12 + (COLUMN(AC58) - COLUMN($B$44)) * 12))</f>
        <v>3497</v>
      </c>
      <c r="AD59" cm="1">
        <f t="array" aca="1" ref="AD59" ca="1">INDIRECT(ADDRESS(19, 12 + (COLUMN(AD58) - COLUMN($B$44)) * 12))</f>
        <v>2835</v>
      </c>
      <c r="AE59" cm="1">
        <f t="array" aca="1" ref="AE59" ca="1">INDIRECT(ADDRESS(19, 12 + (COLUMN(AE58) - COLUMN($B$44)) * 12))</f>
        <v>1417</v>
      </c>
      <c r="AF59" cm="1">
        <f t="array" aca="1" ref="AF59" ca="1">INDIRECT(ADDRESS(19, 12 + (COLUMN(AF58) - COLUMN($B$44)) * 12))</f>
        <v>3529</v>
      </c>
      <c r="AG59" cm="1">
        <f t="array" aca="1" ref="AG59" ca="1">INDIRECT(ADDRESS(19, 12 + (COLUMN(AG58) - COLUMN($B$44)) * 12))</f>
        <v>6366</v>
      </c>
      <c r="AH59" cm="1">
        <f t="array" aca="1" ref="AH59" ca="1">INDIRECT(ADDRESS(19, 12 + (COLUMN(AH58) - COLUMN($B$44)) * 12))</f>
        <v>4249</v>
      </c>
      <c r="AI59" cm="1">
        <f t="array" aca="1" ref="AI59" ca="1">INDIRECT(ADDRESS(19, 12 + (COLUMN(AI58) - COLUMN($B$44)) * 12))</f>
        <v>1608</v>
      </c>
      <c r="AJ59" cm="1">
        <f t="array" aca="1" ref="AJ59" ca="1">INDIRECT(ADDRESS(19, 12 + (COLUMN(AJ58) - COLUMN($B$44)) * 12))</f>
        <v>4245</v>
      </c>
      <c r="AK59" cm="1">
        <f t="array" aca="1" ref="AK59" ca="1">INDIRECT(ADDRESS(19, 12 + (COLUMN(AK58) - COLUMN($B$44)) * 12))</f>
        <v>4298</v>
      </c>
      <c r="AL59" cm="1">
        <f t="array" aca="1" ref="AL59" ca="1">INDIRECT(ADDRESS(19, 12 + (COLUMN(AL58) - COLUMN($B$44)) * 12))</f>
        <v>4951</v>
      </c>
      <c r="AM59" cm="1">
        <f t="array" aca="1" ref="AM59" ca="1">INDIRECT(ADDRESS(19, 12 + (COLUMN(AM58) - COLUMN($B$44)) * 12))</f>
        <v>2267</v>
      </c>
      <c r="AN59" cm="1">
        <f t="array" aca="1" ref="AN59" ca="1">INDIRECT(ADDRESS(19, 12 + (COLUMN(AN58) - COLUMN($B$44)) * 12))</f>
        <v>8705</v>
      </c>
      <c r="AO59" cm="1">
        <f t="array" aca="1" ref="AO59" ca="1">INDIRECT(ADDRESS(19, 12 + (COLUMN(AO58) - COLUMN($B$44)) * 12))</f>
        <v>4552</v>
      </c>
      <c r="AP59" cm="1">
        <f t="array" aca="1" ref="AP59" ca="1">INDIRECT(ADDRESS(19, 12 + (COLUMN(AP58) - COLUMN($B$44)) * 12))</f>
        <v>2675</v>
      </c>
      <c r="AQ59" cm="1">
        <f t="array" aca="1" ref="AQ59" ca="1">INDIRECT(ADDRESS(19, 12 + (COLUMN(AQ58) - COLUMN($B$44)) * 12))</f>
        <v>3019</v>
      </c>
      <c r="AR59" cm="1">
        <f t="array" aca="1" ref="AR59" ca="1">INDIRECT(ADDRESS(19, 12 + (COLUMN(AR58) - COLUMN($B$44)) * 12))</f>
        <v>5978</v>
      </c>
      <c r="AS59" cm="1">
        <f t="array" aca="1" ref="AS59" ca="1">INDIRECT(ADDRESS(19, 12 + (COLUMN(AS58) - COLUMN($B$44)) * 12))</f>
        <v>3317</v>
      </c>
      <c r="AT59" cm="1">
        <f t="array" aca="1" ref="AT59" ca="1">INDIRECT(ADDRESS(19, 12 + (COLUMN(AT58) - COLUMN($B$44)) * 12))</f>
        <v>4613</v>
      </c>
      <c r="AU59" cm="1">
        <f t="array" aca="1" ref="AU59" ca="1">INDIRECT(ADDRESS(19, 12 + (COLUMN(AU58) - COLUMN($B$44)) * 12))</f>
        <v>2933</v>
      </c>
      <c r="AV59" cm="1">
        <f t="array" aca="1" ref="AV59" ca="1">INDIRECT(ADDRESS(19, 12 + (COLUMN(AV58) - COLUMN($B$44)) * 12))</f>
        <v>2396</v>
      </c>
      <c r="AW59" cm="1">
        <f t="array" aca="1" ref="AW59" ca="1">INDIRECT(ADDRESS(19, 12 + (COLUMN(AW58) - COLUMN($B$44)) * 12))</f>
        <v>4146</v>
      </c>
      <c r="AX59" cm="1">
        <f t="array" aca="1" ref="AX59" ca="1">INDIRECT(ADDRESS(19, 12 + (COLUMN(AX58) - COLUMN($B$44)) * 12))</f>
        <v>8144</v>
      </c>
      <c r="AY59" cm="1">
        <f t="array" aca="1" ref="AY59" ca="1">INDIRECT(ADDRESS(19, 12 + (COLUMN(AY58) - COLUMN($B$44)) * 12))</f>
        <v>4620</v>
      </c>
      <c r="AZ59" cm="1">
        <f t="array" aca="1" ref="AZ59" ca="1">INDIRECT(ADDRESS(19, 12 + (COLUMN(AZ58) - COLUMN($B$44)) * 12))</f>
        <v>3884</v>
      </c>
      <c r="BA59" cm="1">
        <f t="array" aca="1" ref="BA59" ca="1">INDIRECT(ADDRESS(19, 12 + (COLUMN(BA58) - COLUMN($B$44)) * 12))</f>
        <v>2554</v>
      </c>
      <c r="BB59" cm="1">
        <f t="array" aca="1" ref="BB59" ca="1">INDIRECT(ADDRESS(19, 12 + (COLUMN(BB58) - COLUMN($B$44)) * 12))</f>
        <v>4870</v>
      </c>
      <c r="BC59" cm="1">
        <f t="array" aca="1" ref="BC59" ca="1">INDIRECT(ADDRESS(19, 12 + (COLUMN(BC58) - COLUMN($B$44)) * 12))</f>
        <v>8203</v>
      </c>
      <c r="BD59" cm="1">
        <f t="array" aca="1" ref="BD59" ca="1">INDIRECT(ADDRESS(19, 12 + (COLUMN(BD58) - COLUMN($B$44)) * 12))</f>
        <v>3966</v>
      </c>
      <c r="BE59" cm="1">
        <f t="array" aca="1" ref="BE59" ca="1">INDIRECT(ADDRESS(19, 12 + (COLUMN(BE58) - COLUMN($B$44)) * 12))</f>
        <v>4959</v>
      </c>
      <c r="BF59" cm="1">
        <f t="array" aca="1" ref="BF59" ca="1">INDIRECT(ADDRESS(19, 12 + (COLUMN(BF58) - COLUMN($B$44)) * 12))</f>
        <v>3076</v>
      </c>
      <c r="BG59" cm="1">
        <f t="array" aca="1" ref="BG59" ca="1">INDIRECT(ADDRESS(19, 12 + (COLUMN(BG58) - COLUMN($B$44)) * 12))</f>
        <v>2150</v>
      </c>
      <c r="BH59" cm="1">
        <f t="array" aca="1" ref="BH59" ca="1">INDIRECT(ADDRESS(19, 12 + (COLUMN(BH58) - COLUMN($B$44)) * 12))</f>
        <v>2019</v>
      </c>
      <c r="BI59" cm="1">
        <f t="array" aca="1" ref="BI59" ca="1">INDIRECT(ADDRESS(19, 12 + (COLUMN(BI58) - COLUMN($B$44)) * 12))</f>
        <v>1342</v>
      </c>
      <c r="BJ59" cm="1">
        <f t="array" aca="1" ref="BJ59" ca="1">INDIRECT(ADDRESS(19, 12 + (COLUMN(BJ58) - COLUMN($B$44)) * 12))</f>
        <v>3252</v>
      </c>
      <c r="BK59" cm="1">
        <f t="array" aca="1" ref="BK59" ca="1">INDIRECT(ADDRESS(19, 12 + (COLUMN(BK58) - COLUMN($B$44)) * 12))</f>
        <v>3186</v>
      </c>
      <c r="BL59" cm="1">
        <f t="array" aca="1" ref="BL59" ca="1">INDIRECT(ADDRESS(19, 12 + (COLUMN(BL58) - COLUMN($B$44)) * 12))</f>
        <v>6715</v>
      </c>
      <c r="BM59" cm="1">
        <f t="array" aca="1" ref="BM59" ca="1">INDIRECT(ADDRESS(19, 12 + (COLUMN(BM58) - COLUMN($B$44)) * 12))</f>
        <v>3729</v>
      </c>
      <c r="BN59" cm="1">
        <f t="array" aca="1" ref="BN59" ca="1">INDIRECT(ADDRESS(19, 12 + (COLUMN(BN58) - COLUMN($B$44)) * 12))</f>
        <v>1119</v>
      </c>
      <c r="BO59" cm="1">
        <f t="array" aca="1" ref="BO59" ca="1">INDIRECT(ADDRESS(19, 12 + (COLUMN(BO58) - COLUMN($B$44)) * 12))</f>
        <v>5793</v>
      </c>
      <c r="BP59" cm="1">
        <f t="array" aca="1" ref="BP59" ca="1">INDIRECT(ADDRESS(19, 12 + (COLUMN(BP58) - COLUMN($B$44)) * 12))</f>
        <v>3974</v>
      </c>
      <c r="BQ59" cm="1">
        <f t="array" aca="1" ref="BQ59" ca="1">INDIRECT(ADDRESS(19, 12 + (COLUMN(BQ58) - COLUMN($B$44)) * 12))</f>
        <v>6989</v>
      </c>
      <c r="BR59" cm="1">
        <f t="array" aca="1" ref="BR59" ca="1">INDIRECT(ADDRESS(19, 12 + (COLUMN(BR58) - COLUMN($B$44)) * 12))</f>
        <v>6211</v>
      </c>
      <c r="BS59" cm="1">
        <f t="array" aca="1" ref="BS59" ca="1">INDIRECT(ADDRESS(19, 12 + (COLUMN(BS58) - COLUMN($B$44)) * 12))</f>
        <v>3865</v>
      </c>
      <c r="BT59" cm="1">
        <f t="array" aca="1" ref="BT59" ca="1">INDIRECT(ADDRESS(19, 12 + (COLUMN(BT58) - COLUMN($B$44)) * 12))</f>
        <v>4935</v>
      </c>
      <c r="BU59" cm="1">
        <f t="array" aca="1" ref="BU59" ca="1">INDIRECT(ADDRESS(19, 12 + (COLUMN(BU58) - COLUMN($B$44)) * 12))</f>
        <v>4335</v>
      </c>
    </row>
    <row r="60" spans="1:73" x14ac:dyDescent="0.2">
      <c r="A60" t="s">
        <v>32</v>
      </c>
      <c r="B60" cm="1">
        <f t="array" aca="1" ref="B60" ca="1">INDIRECT(ADDRESS(20, 12 + (COLUMN(B59) - COLUMN($B$44)) * 12))</f>
        <v>0</v>
      </c>
      <c r="C60" cm="1">
        <f t="array" aca="1" ref="C60" ca="1">INDIRECT(ADDRESS(20, 12 + (COLUMN(C59) - COLUMN($B$44)) * 12))</f>
        <v>0</v>
      </c>
      <c r="D60" cm="1">
        <f t="array" aca="1" ref="D60" ca="1">INDIRECT(ADDRESS(20, 12 + (COLUMN(D59) - COLUMN($B$44)) * 12))</f>
        <v>0</v>
      </c>
      <c r="E60" cm="1">
        <f t="array" aca="1" ref="E60" ca="1">INDIRECT(ADDRESS(20, 12 + (COLUMN(E59) - COLUMN($B$44)) * 12))</f>
        <v>0</v>
      </c>
      <c r="F60" cm="1">
        <f t="array" aca="1" ref="F60" ca="1">INDIRECT(ADDRESS(20, 12 + (COLUMN(F59) - COLUMN($B$44)) * 12))</f>
        <v>0</v>
      </c>
      <c r="G60" cm="1">
        <f t="array" aca="1" ref="G60" ca="1">INDIRECT(ADDRESS(20, 12 + (COLUMN(G59) - COLUMN($B$44)) * 12))</f>
        <v>0</v>
      </c>
      <c r="H60" cm="1">
        <f t="array" aca="1" ref="H60" ca="1">INDIRECT(ADDRESS(20, 12 + (COLUMN(H59) - COLUMN($B$44)) * 12))</f>
        <v>0</v>
      </c>
      <c r="I60" cm="1">
        <f t="array" aca="1" ref="I60" ca="1">INDIRECT(ADDRESS(20, 12 + (COLUMN(I59) - COLUMN($B$44)) * 12))</f>
        <v>6710</v>
      </c>
      <c r="J60" cm="1">
        <f t="array" aca="1" ref="J60" ca="1">INDIRECT(ADDRESS(20, 12 + (COLUMN(J59) - COLUMN($B$44)) * 12))</f>
        <v>10024</v>
      </c>
      <c r="K60" cm="1">
        <f t="array" aca="1" ref="K60" ca="1">INDIRECT(ADDRESS(20, 12 + (COLUMN(K59) - COLUMN($B$44)) * 12))</f>
        <v>13419</v>
      </c>
      <c r="L60" cm="1">
        <f t="array" aca="1" ref="L60" ca="1">INDIRECT(ADDRESS(20, 12 + (COLUMN(L59) - COLUMN($B$44)) * 12))</f>
        <v>3529</v>
      </c>
      <c r="M60" cm="1">
        <f t="array" aca="1" ref="M60" ca="1">INDIRECT(ADDRESS(20, 12 + (COLUMN(M59) - COLUMN($B$44)) * 12))</f>
        <v>871</v>
      </c>
      <c r="N60" cm="1">
        <f t="array" aca="1" ref="N60" ca="1">INDIRECT(ADDRESS(20, 12 + (COLUMN(N59) - COLUMN($B$44)) * 12))</f>
        <v>3010</v>
      </c>
      <c r="O60" cm="1">
        <f t="array" aca="1" ref="O60" ca="1">INDIRECT(ADDRESS(20, 12 + (COLUMN(O59) - COLUMN($B$44)) * 12))</f>
        <v>0</v>
      </c>
      <c r="P60" cm="1">
        <f t="array" aca="1" ref="P60" ca="1">INDIRECT(ADDRESS(20, 12 + (COLUMN(P59) - COLUMN($B$44)) * 12))</f>
        <v>30354</v>
      </c>
      <c r="Q60" cm="1">
        <f t="array" aca="1" ref="Q60" ca="1">INDIRECT(ADDRESS(20, 12 + (COLUMN(Q59) - COLUMN($B$44)) * 12))</f>
        <v>13872</v>
      </c>
      <c r="R60" cm="1">
        <f t="array" aca="1" ref="R60" ca="1">INDIRECT(ADDRESS(20, 12 + (COLUMN(R59) - COLUMN($B$44)) * 12))</f>
        <v>30041</v>
      </c>
      <c r="S60" cm="1">
        <f t="array" aca="1" ref="S60" ca="1">INDIRECT(ADDRESS(20, 12 + (COLUMN(S59) - COLUMN($B$44)) * 12))</f>
        <v>26721</v>
      </c>
      <c r="T60" cm="1">
        <f t="array" aca="1" ref="T60" ca="1">INDIRECT(ADDRESS(20, 12 + (COLUMN(T59) - COLUMN($B$44)) * 12))</f>
        <v>17093</v>
      </c>
      <c r="U60" cm="1">
        <f t="array" aca="1" ref="U60" ca="1">INDIRECT(ADDRESS(20, 12 + (COLUMN(U59) - COLUMN($B$44)) * 12))</f>
        <v>26219</v>
      </c>
      <c r="V60" cm="1">
        <f t="array" aca="1" ref="V60" ca="1">INDIRECT(ADDRESS(20, 12 + (COLUMN(V59) - COLUMN($B$44)) * 12))</f>
        <v>38835</v>
      </c>
      <c r="W60" cm="1">
        <f t="array" aca="1" ref="W60" ca="1">INDIRECT(ADDRESS(20, 12 + (COLUMN(W59) - COLUMN($B$44)) * 12))</f>
        <v>43015</v>
      </c>
      <c r="X60" cm="1">
        <f t="array" aca="1" ref="X60" ca="1">INDIRECT(ADDRESS(20, 12 + (COLUMN(X59) - COLUMN($B$44)) * 12))</f>
        <v>49756</v>
      </c>
      <c r="Y60" cm="1">
        <f t="array" aca="1" ref="Y60" ca="1">INDIRECT(ADDRESS(20, 12 + (COLUMN(Y59) - COLUMN($B$44)) * 12))</f>
        <v>51588</v>
      </c>
      <c r="Z60" cm="1">
        <f t="array" aca="1" ref="Z60" ca="1">INDIRECT(ADDRESS(20, 12 + (COLUMN(Z59) - COLUMN($B$44)) * 12))</f>
        <v>99133</v>
      </c>
      <c r="AA60" cm="1">
        <f t="array" aca="1" ref="AA60" ca="1">INDIRECT(ADDRESS(20, 12 + (COLUMN(AA59) - COLUMN($B$44)) * 12))</f>
        <v>103377</v>
      </c>
      <c r="AB60" cm="1">
        <f t="array" aca="1" ref="AB60" ca="1">INDIRECT(ADDRESS(20, 12 + (COLUMN(AB59) - COLUMN($B$44)) * 12))</f>
        <v>98824</v>
      </c>
      <c r="AC60" cm="1">
        <f t="array" aca="1" ref="AC60" ca="1">INDIRECT(ADDRESS(20, 12 + (COLUMN(AC59) - COLUMN($B$44)) * 12))</f>
        <v>113437</v>
      </c>
      <c r="AD60" cm="1">
        <f t="array" aca="1" ref="AD60" ca="1">INDIRECT(ADDRESS(20, 12 + (COLUMN(AD59) - COLUMN($B$44)) * 12))</f>
        <v>118512</v>
      </c>
      <c r="AE60" cm="1">
        <f t="array" aca="1" ref="AE60" ca="1">INDIRECT(ADDRESS(20, 12 + (COLUMN(AE59) - COLUMN($B$44)) * 12))</f>
        <v>157353</v>
      </c>
      <c r="AF60" cm="1">
        <f t="array" aca="1" ref="AF60" ca="1">INDIRECT(ADDRESS(20, 12 + (COLUMN(AF59) - COLUMN($B$44)) * 12))</f>
        <v>117426</v>
      </c>
      <c r="AG60" cm="1">
        <f t="array" aca="1" ref="AG60" ca="1">INDIRECT(ADDRESS(20, 12 + (COLUMN(AG59) - COLUMN($B$44)) * 12))</f>
        <v>136488</v>
      </c>
      <c r="AH60" cm="1">
        <f t="array" aca="1" ref="AH60" ca="1">INDIRECT(ADDRESS(20, 12 + (COLUMN(AH59) - COLUMN($B$44)) * 12))</f>
        <v>125237</v>
      </c>
      <c r="AI60" cm="1">
        <f t="array" aca="1" ref="AI60" ca="1">INDIRECT(ADDRESS(20, 12 + (COLUMN(AI59) - COLUMN($B$44)) * 12))</f>
        <v>151977</v>
      </c>
      <c r="AJ60" cm="1">
        <f t="array" aca="1" ref="AJ60" ca="1">INDIRECT(ADDRESS(20, 12 + (COLUMN(AJ59) - COLUMN($B$44)) * 12))</f>
        <v>186545</v>
      </c>
      <c r="AK60" cm="1">
        <f t="array" aca="1" ref="AK60" ca="1">INDIRECT(ADDRESS(20, 12 + (COLUMN(AK59) - COLUMN($B$44)) * 12))</f>
        <v>155286</v>
      </c>
      <c r="AL60" cm="1">
        <f t="array" aca="1" ref="AL60" ca="1">INDIRECT(ADDRESS(20, 12 + (COLUMN(AL59) - COLUMN($B$44)) * 12))</f>
        <v>95342</v>
      </c>
      <c r="AM60" cm="1">
        <f t="array" aca="1" ref="AM60" ca="1">INDIRECT(ADDRESS(20, 12 + (COLUMN(AM59) - COLUMN($B$44)) * 12))</f>
        <v>47032</v>
      </c>
      <c r="AN60" cm="1">
        <f t="array" aca="1" ref="AN60" ca="1">INDIRECT(ADDRESS(20, 12 + (COLUMN(AN59) - COLUMN($B$44)) * 12))</f>
        <v>101889</v>
      </c>
      <c r="AO60" cm="1">
        <f t="array" aca="1" ref="AO60" ca="1">INDIRECT(ADDRESS(20, 12 + (COLUMN(AO59) - COLUMN($B$44)) * 12))</f>
        <v>146008</v>
      </c>
      <c r="AP60" cm="1">
        <f t="array" aca="1" ref="AP60" ca="1">INDIRECT(ADDRESS(20, 12 + (COLUMN(AP59) - COLUMN($B$44)) * 12))</f>
        <v>81454</v>
      </c>
      <c r="AQ60" cm="1">
        <f t="array" aca="1" ref="AQ60" ca="1">INDIRECT(ADDRESS(20, 12 + (COLUMN(AQ59) - COLUMN($B$44)) * 12))</f>
        <v>74386</v>
      </c>
      <c r="AR60" cm="1">
        <f t="array" aca="1" ref="AR60" ca="1">INDIRECT(ADDRESS(20, 12 + (COLUMN(AR59) - COLUMN($B$44)) * 12))</f>
        <v>42141</v>
      </c>
      <c r="AS60" cm="1">
        <f t="array" aca="1" ref="AS60" ca="1">INDIRECT(ADDRESS(20, 12 + (COLUMN(AS59) - COLUMN($B$44)) * 12))</f>
        <v>17391</v>
      </c>
      <c r="AT60" cm="1">
        <f t="array" aca="1" ref="AT60" ca="1">INDIRECT(ADDRESS(20, 12 + (COLUMN(AT59) - COLUMN($B$44)) * 12))</f>
        <v>28717</v>
      </c>
      <c r="AU60" cm="1">
        <f t="array" aca="1" ref="AU60" ca="1">INDIRECT(ADDRESS(20, 12 + (COLUMN(AU59) - COLUMN($B$44)) * 12))</f>
        <v>15913</v>
      </c>
      <c r="AV60" cm="1">
        <f t="array" aca="1" ref="AV60" ca="1">INDIRECT(ADDRESS(20, 12 + (COLUMN(AV59) - COLUMN($B$44)) * 12))</f>
        <v>7676</v>
      </c>
      <c r="AW60" cm="1">
        <f t="array" aca="1" ref="AW60" ca="1">INDIRECT(ADDRESS(20, 12 + (COLUMN(AW59) - COLUMN($B$44)) * 12))</f>
        <v>15645</v>
      </c>
      <c r="AX60" cm="1">
        <f t="array" aca="1" ref="AX60" ca="1">INDIRECT(ADDRESS(20, 12 + (COLUMN(AX59) - COLUMN($B$44)) * 12))</f>
        <v>25469</v>
      </c>
      <c r="AY60" cm="1">
        <f t="array" aca="1" ref="AY60" ca="1">INDIRECT(ADDRESS(20, 12 + (COLUMN(AY59) - COLUMN($B$44)) * 12))</f>
        <v>48321</v>
      </c>
      <c r="AZ60" cm="1">
        <f t="array" aca="1" ref="AZ60" ca="1">INDIRECT(ADDRESS(20, 12 + (COLUMN(AZ59) - COLUMN($B$44)) * 12))</f>
        <v>82381</v>
      </c>
      <c r="BA60" cm="1">
        <f t="array" aca="1" ref="BA60" ca="1">INDIRECT(ADDRESS(20, 12 + (COLUMN(BA59) - COLUMN($B$44)) * 12))</f>
        <v>94664</v>
      </c>
      <c r="BB60" cm="1">
        <f t="array" aca="1" ref="BB60" ca="1">INDIRECT(ADDRESS(20, 12 + (COLUMN(BB59) - COLUMN($B$44)) * 12))</f>
        <v>100846</v>
      </c>
      <c r="BC60" cm="1">
        <f t="array" aca="1" ref="BC60" ca="1">INDIRECT(ADDRESS(20, 12 + (COLUMN(BC59) - COLUMN($B$44)) * 12))</f>
        <v>115946</v>
      </c>
      <c r="BD60" cm="1">
        <f t="array" aca="1" ref="BD60" ca="1">INDIRECT(ADDRESS(20, 12 + (COLUMN(BD59) - COLUMN($B$44)) * 12))</f>
        <v>95126</v>
      </c>
      <c r="BE60" cm="1">
        <f t="array" aca="1" ref="BE60" ca="1">INDIRECT(ADDRESS(20, 12 + (COLUMN(BE59) - COLUMN($B$44)) * 12))</f>
        <v>158666</v>
      </c>
      <c r="BF60" cm="1">
        <f t="array" aca="1" ref="BF60" ca="1">INDIRECT(ADDRESS(20, 12 + (COLUMN(BF59) - COLUMN($B$44)) * 12))</f>
        <v>137415</v>
      </c>
      <c r="BG60" cm="1">
        <f t="array" aca="1" ref="BG60" ca="1">INDIRECT(ADDRESS(20, 12 + (COLUMN(BG59) - COLUMN($B$44)) * 12))</f>
        <v>84136</v>
      </c>
      <c r="BH60" cm="1">
        <f t="array" aca="1" ref="BH60" ca="1">INDIRECT(ADDRESS(20, 12 + (COLUMN(BH59) - COLUMN($B$44)) * 12))</f>
        <v>75939</v>
      </c>
      <c r="BI60" cm="1">
        <f t="array" aca="1" ref="BI60" ca="1">INDIRECT(ADDRESS(20, 12 + (COLUMN(BI59) - COLUMN($B$44)) * 12))</f>
        <v>74636</v>
      </c>
      <c r="BJ60" cm="1">
        <f t="array" aca="1" ref="BJ60" ca="1">INDIRECT(ADDRESS(20, 12 + (COLUMN(BJ59) - COLUMN($B$44)) * 12))</f>
        <v>66633</v>
      </c>
      <c r="BK60" cm="1">
        <f t="array" aca="1" ref="BK60" ca="1">INDIRECT(ADDRESS(20, 12 + (COLUMN(BK59) - COLUMN($B$44)) * 12))</f>
        <v>61850</v>
      </c>
      <c r="BL60" cm="1">
        <f t="array" aca="1" ref="BL60" ca="1">INDIRECT(ADDRESS(20, 12 + (COLUMN(BL59) - COLUMN($B$44)) * 12))</f>
        <v>103629</v>
      </c>
      <c r="BM60" cm="1">
        <f t="array" aca="1" ref="BM60" ca="1">INDIRECT(ADDRESS(20, 12 + (COLUMN(BM59) - COLUMN($B$44)) * 12))</f>
        <v>11877</v>
      </c>
      <c r="BN60" cm="1">
        <f t="array" aca="1" ref="BN60" ca="1">INDIRECT(ADDRESS(20, 12 + (COLUMN(BN59) - COLUMN($B$44)) * 12))</f>
        <v>146982</v>
      </c>
      <c r="BO60" cm="1">
        <f t="array" aca="1" ref="BO60" ca="1">INDIRECT(ADDRESS(20, 12 + (COLUMN(BO59) - COLUMN($B$44)) * 12))</f>
        <v>32271</v>
      </c>
      <c r="BP60" cm="1">
        <f t="array" aca="1" ref="BP60" ca="1">INDIRECT(ADDRESS(20, 12 + (COLUMN(BP59) - COLUMN($B$44)) * 12))</f>
        <v>28057</v>
      </c>
      <c r="BQ60" cm="1">
        <f t="array" aca="1" ref="BQ60" ca="1">INDIRECT(ADDRESS(20, 12 + (COLUMN(BQ59) - COLUMN($B$44)) * 12))</f>
        <v>14104</v>
      </c>
      <c r="BR60" cm="1">
        <f t="array" aca="1" ref="BR60" ca="1">INDIRECT(ADDRESS(20, 12 + (COLUMN(BR59) - COLUMN($B$44)) * 12))</f>
        <v>11376</v>
      </c>
      <c r="BS60" cm="1">
        <f t="array" aca="1" ref="BS60" ca="1">INDIRECT(ADDRESS(20, 12 + (COLUMN(BS59) - COLUMN($B$44)) * 12))</f>
        <v>72213</v>
      </c>
      <c r="BT60" cm="1">
        <f t="array" aca="1" ref="BT60" ca="1">INDIRECT(ADDRESS(20, 12 + (COLUMN(BT59) - COLUMN($B$44)) * 12))</f>
        <v>7775</v>
      </c>
      <c r="BU60" cm="1">
        <f t="array" aca="1" ref="BU60" ca="1">INDIRECT(ADDRESS(20, 12 + (COLUMN(BU59) - COLUMN($B$44)) * 12))</f>
        <v>7084</v>
      </c>
    </row>
    <row r="61" spans="1:73" x14ac:dyDescent="0.2">
      <c r="A61" t="s">
        <v>34</v>
      </c>
      <c r="B61" cm="1">
        <f t="array" aca="1" ref="B61" ca="1">INDIRECT(ADDRESS(21, 12 + (COLUMN(B60) - COLUMN($B$44)) * 12))</f>
        <v>359189</v>
      </c>
      <c r="C61" cm="1">
        <f t="array" aca="1" ref="C61" ca="1">INDIRECT(ADDRESS(21, 12 + (COLUMN(C60) - COLUMN($B$44)) * 12))</f>
        <v>348019</v>
      </c>
      <c r="D61" cm="1">
        <f t="array" aca="1" ref="D61" ca="1">INDIRECT(ADDRESS(21, 12 + (COLUMN(D60) - COLUMN($B$44)) * 12))</f>
        <v>384937</v>
      </c>
      <c r="E61" cm="1">
        <f t="array" aca="1" ref="E61" ca="1">INDIRECT(ADDRESS(21, 12 + (COLUMN(E60) - COLUMN($B$44)) * 12))</f>
        <v>261174</v>
      </c>
      <c r="F61" cm="1">
        <f t="array" aca="1" ref="F61" ca="1">INDIRECT(ADDRESS(21, 12 + (COLUMN(F60) - COLUMN($B$44)) * 12))</f>
        <v>159257</v>
      </c>
      <c r="G61" cm="1">
        <f t="array" aca="1" ref="G61" ca="1">INDIRECT(ADDRESS(21, 12 + (COLUMN(G60) - COLUMN($B$44)) * 12))</f>
        <v>250145</v>
      </c>
      <c r="H61" cm="1">
        <f t="array" aca="1" ref="H61" ca="1">INDIRECT(ADDRESS(21, 12 + (COLUMN(H60) - COLUMN($B$44)) * 12))</f>
        <v>0</v>
      </c>
      <c r="I61" cm="1">
        <f t="array" aca="1" ref="I61" ca="1">INDIRECT(ADDRESS(21, 12 + (COLUMN(I60) - COLUMN($B$44)) * 12))</f>
        <v>190457</v>
      </c>
      <c r="J61" cm="1">
        <f t="array" aca="1" ref="J61" ca="1">INDIRECT(ADDRESS(21, 12 + (COLUMN(J60) - COLUMN($B$44)) * 12))</f>
        <v>164228</v>
      </c>
      <c r="K61" cm="1">
        <f t="array" aca="1" ref="K61" ca="1">INDIRECT(ADDRESS(21, 12 + (COLUMN(K60) - COLUMN($B$44)) * 12))</f>
        <v>165518</v>
      </c>
      <c r="L61" cm="1">
        <f t="array" aca="1" ref="L61" ca="1">INDIRECT(ADDRESS(21, 12 + (COLUMN(L60) - COLUMN($B$44)) * 12))</f>
        <v>123100</v>
      </c>
      <c r="M61" cm="1">
        <f t="array" aca="1" ref="M61" ca="1">INDIRECT(ADDRESS(21, 12 + (COLUMN(M60) - COLUMN($B$44)) * 12))</f>
        <v>169655</v>
      </c>
      <c r="N61" cm="1">
        <f t="array" aca="1" ref="N61" ca="1">INDIRECT(ADDRESS(21, 12 + (COLUMN(N60) - COLUMN($B$44)) * 12))</f>
        <v>125194</v>
      </c>
      <c r="O61" cm="1">
        <f t="array" aca="1" ref="O61" ca="1">INDIRECT(ADDRESS(21, 12 + (COLUMN(O60) - COLUMN($B$44)) * 12))</f>
        <v>0</v>
      </c>
      <c r="P61" cm="1">
        <f t="array" aca="1" ref="P61" ca="1">INDIRECT(ADDRESS(21, 12 + (COLUMN(P60) - COLUMN($B$44)) * 12))</f>
        <v>314521</v>
      </c>
      <c r="Q61" cm="1">
        <f t="array" aca="1" ref="Q61" ca="1">INDIRECT(ADDRESS(21, 12 + (COLUMN(Q60) - COLUMN($B$44)) * 12))</f>
        <v>415540</v>
      </c>
      <c r="R61" cm="1">
        <f t="array" aca="1" ref="R61" ca="1">INDIRECT(ADDRESS(21, 12 + (COLUMN(R60) - COLUMN($B$44)) * 12))</f>
        <v>428904</v>
      </c>
      <c r="S61" cm="1">
        <f t="array" aca="1" ref="S61" ca="1">INDIRECT(ADDRESS(21, 12 + (COLUMN(S60) - COLUMN($B$44)) * 12))</f>
        <v>555830</v>
      </c>
      <c r="T61" cm="1">
        <f t="array" aca="1" ref="T61" ca="1">INDIRECT(ADDRESS(21, 12 + (COLUMN(T60) - COLUMN($B$44)) * 12))</f>
        <v>513680</v>
      </c>
      <c r="U61" cm="1">
        <f t="array" aca="1" ref="U61" ca="1">INDIRECT(ADDRESS(21, 12 + (COLUMN(U60) - COLUMN($B$44)) * 12))</f>
        <v>373838</v>
      </c>
      <c r="V61" cm="1">
        <f t="array" aca="1" ref="V61" ca="1">INDIRECT(ADDRESS(21, 12 + (COLUMN(V60) - COLUMN($B$44)) * 12))</f>
        <v>342496</v>
      </c>
      <c r="W61" cm="1">
        <f t="array" aca="1" ref="W61" ca="1">INDIRECT(ADDRESS(21, 12 + (COLUMN(W60) - COLUMN($B$44)) * 12))</f>
        <v>436170</v>
      </c>
      <c r="X61" cm="1">
        <f t="array" aca="1" ref="X61" ca="1">INDIRECT(ADDRESS(21, 12 + (COLUMN(X60) - COLUMN($B$44)) * 12))</f>
        <v>407404</v>
      </c>
      <c r="Y61" cm="1">
        <f t="array" aca="1" ref="Y61" ca="1">INDIRECT(ADDRESS(21, 12 + (COLUMN(Y60) - COLUMN($B$44)) * 12))</f>
        <v>431246</v>
      </c>
      <c r="Z61" cm="1">
        <f t="array" aca="1" ref="Z61" ca="1">INDIRECT(ADDRESS(21, 12 + (COLUMN(Z60) - COLUMN($B$44)) * 12))</f>
        <v>435003</v>
      </c>
      <c r="AA61" cm="1">
        <f t="array" aca="1" ref="AA61" ca="1">INDIRECT(ADDRESS(21, 12 + (COLUMN(AA60) - COLUMN($B$44)) * 12))</f>
        <v>478057</v>
      </c>
      <c r="AB61" cm="1">
        <f t="array" aca="1" ref="AB61" ca="1">INDIRECT(ADDRESS(21, 12 + (COLUMN(AB60) - COLUMN($B$44)) * 12))</f>
        <v>529425</v>
      </c>
      <c r="AC61" cm="1">
        <f t="array" aca="1" ref="AC61" ca="1">INDIRECT(ADDRESS(21, 12 + (COLUMN(AC60) - COLUMN($B$44)) * 12))</f>
        <v>488292</v>
      </c>
      <c r="AD61" cm="1">
        <f t="array" aca="1" ref="AD61" ca="1">INDIRECT(ADDRESS(21, 12 + (COLUMN(AD60) - COLUMN($B$44)) * 12))</f>
        <v>459378</v>
      </c>
      <c r="AE61" cm="1">
        <f t="array" aca="1" ref="AE61" ca="1">INDIRECT(ADDRESS(21, 12 + (COLUMN(AE60) - COLUMN($B$44)) * 12))</f>
        <v>411558</v>
      </c>
      <c r="AF61" cm="1">
        <f t="array" aca="1" ref="AF61" ca="1">INDIRECT(ADDRESS(21, 12 + (COLUMN(AF60) - COLUMN($B$44)) * 12))</f>
        <v>385510</v>
      </c>
      <c r="AG61" cm="1">
        <f t="array" aca="1" ref="AG61" ca="1">INDIRECT(ADDRESS(21, 12 + (COLUMN(AG60) - COLUMN($B$44)) * 12))</f>
        <v>490694</v>
      </c>
      <c r="AH61" cm="1">
        <f t="array" aca="1" ref="AH61" ca="1">INDIRECT(ADDRESS(21, 12 + (COLUMN(AH60) - COLUMN($B$44)) * 12))</f>
        <v>387050</v>
      </c>
      <c r="AI61" cm="1">
        <f t="array" aca="1" ref="AI61" ca="1">INDIRECT(ADDRESS(21, 12 + (COLUMN(AI60) - COLUMN($B$44)) * 12))</f>
        <v>399253</v>
      </c>
      <c r="AJ61" cm="1">
        <f t="array" aca="1" ref="AJ61" ca="1">INDIRECT(ADDRESS(21, 12 + (COLUMN(AJ60) - COLUMN($B$44)) * 12))</f>
        <v>495036</v>
      </c>
      <c r="AK61" cm="1">
        <f t="array" aca="1" ref="AK61" ca="1">INDIRECT(ADDRESS(21, 12 + (COLUMN(AK60) - COLUMN($B$44)) * 12))</f>
        <v>468097</v>
      </c>
      <c r="AL61" cm="1">
        <f t="array" aca="1" ref="AL61" ca="1">INDIRECT(ADDRESS(21, 12 + (COLUMN(AL60) - COLUMN($B$44)) * 12))</f>
        <v>497064</v>
      </c>
      <c r="AM61" cm="1">
        <f t="array" aca="1" ref="AM61" ca="1">INDIRECT(ADDRESS(21, 12 + (COLUMN(AM60) - COLUMN($B$44)) * 12))</f>
        <v>349285</v>
      </c>
      <c r="AN61" cm="1">
        <f t="array" aca="1" ref="AN61" ca="1">INDIRECT(ADDRESS(21, 12 + (COLUMN(AN60) - COLUMN($B$44)) * 12))</f>
        <v>233230</v>
      </c>
      <c r="AO61" cm="1">
        <f t="array" aca="1" ref="AO61" ca="1">INDIRECT(ADDRESS(21, 12 + (COLUMN(AO60) - COLUMN($B$44)) * 12))</f>
        <v>507265</v>
      </c>
      <c r="AP61" cm="1">
        <f t="array" aca="1" ref="AP61" ca="1">INDIRECT(ADDRESS(21, 12 + (COLUMN(AP60) - COLUMN($B$44)) * 12))</f>
        <v>380989</v>
      </c>
      <c r="AQ61" cm="1">
        <f t="array" aca="1" ref="AQ61" ca="1">INDIRECT(ADDRESS(21, 12 + (COLUMN(AQ60) - COLUMN($B$44)) * 12))</f>
        <v>462770</v>
      </c>
      <c r="AR61" cm="1">
        <f t="array" aca="1" ref="AR61" ca="1">INDIRECT(ADDRESS(21, 12 + (COLUMN(AR60) - COLUMN($B$44)) * 12))</f>
        <v>544968</v>
      </c>
      <c r="AS61" cm="1">
        <f t="array" aca="1" ref="AS61" ca="1">INDIRECT(ADDRESS(21, 12 + (COLUMN(AS60) - COLUMN($B$44)) * 12))</f>
        <v>444498</v>
      </c>
      <c r="AT61" cm="1">
        <f t="array" aca="1" ref="AT61" ca="1">INDIRECT(ADDRESS(21, 12 + (COLUMN(AT60) - COLUMN($B$44)) * 12))</f>
        <v>639250</v>
      </c>
      <c r="AU61" cm="1">
        <f t="array" aca="1" ref="AU61" ca="1">INDIRECT(ADDRESS(21, 12 + (COLUMN(AU60) - COLUMN($B$44)) * 12))</f>
        <v>536573</v>
      </c>
      <c r="AV61" cm="1">
        <f t="array" aca="1" ref="AV61" ca="1">INDIRECT(ADDRESS(21, 12 + (COLUMN(AV60) - COLUMN($B$44)) * 12))</f>
        <v>455293</v>
      </c>
      <c r="AW61" cm="1">
        <f t="array" aca="1" ref="AW61" ca="1">INDIRECT(ADDRESS(21, 12 + (COLUMN(AW60) - COLUMN($B$44)) * 12))</f>
        <v>377022</v>
      </c>
      <c r="AX61" cm="1">
        <f t="array" aca="1" ref="AX61" ca="1">INDIRECT(ADDRESS(21, 12 + (COLUMN(AX60) - COLUMN($B$44)) * 12))</f>
        <v>676089</v>
      </c>
      <c r="AY61" cm="1">
        <f t="array" aca="1" ref="AY61" ca="1">INDIRECT(ADDRESS(21, 12 + (COLUMN(AY60) - COLUMN($B$44)) * 12))</f>
        <v>602173</v>
      </c>
      <c r="AZ61" cm="1">
        <f t="array" aca="1" ref="AZ61" ca="1">INDIRECT(ADDRESS(21, 12 + (COLUMN(AZ60) - COLUMN($B$44)) * 12))</f>
        <v>530574</v>
      </c>
      <c r="BA61" cm="1">
        <f t="array" aca="1" ref="BA61" ca="1">INDIRECT(ADDRESS(21, 12 + (COLUMN(BA60) - COLUMN($B$44)) * 12))</f>
        <v>291526</v>
      </c>
      <c r="BB61" cm="1">
        <f t="array" aca="1" ref="BB61" ca="1">INDIRECT(ADDRESS(21, 12 + (COLUMN(BB60) - COLUMN($B$44)) * 12))</f>
        <v>551018</v>
      </c>
      <c r="BC61" cm="1">
        <f t="array" aca="1" ref="BC61" ca="1">INDIRECT(ADDRESS(21, 12 + (COLUMN(BC60) - COLUMN($B$44)) * 12))</f>
        <v>614931</v>
      </c>
      <c r="BD61" cm="1">
        <f t="array" aca="1" ref="BD61" ca="1">INDIRECT(ADDRESS(21, 12 + (COLUMN(BD60) - COLUMN($B$44)) * 12))</f>
        <v>561923</v>
      </c>
      <c r="BE61" cm="1">
        <f t="array" aca="1" ref="BE61" ca="1">INDIRECT(ADDRESS(21, 12 + (COLUMN(BE60) - COLUMN($B$44)) * 12))</f>
        <v>533741</v>
      </c>
      <c r="BF61" cm="1">
        <f t="array" aca="1" ref="BF61" ca="1">INDIRECT(ADDRESS(21, 12 + (COLUMN(BF60) - COLUMN($B$44)) * 12))</f>
        <v>690136</v>
      </c>
      <c r="BG61" cm="1">
        <f t="array" aca="1" ref="BG61" ca="1">INDIRECT(ADDRESS(21, 12 + (COLUMN(BG60) - COLUMN($B$44)) * 12))</f>
        <v>380294</v>
      </c>
      <c r="BH61" cm="1">
        <f t="array" aca="1" ref="BH61" ca="1">INDIRECT(ADDRESS(21, 12 + (COLUMN(BH60) - COLUMN($B$44)) * 12))</f>
        <v>402521</v>
      </c>
      <c r="BI61" cm="1">
        <f t="array" aca="1" ref="BI61" ca="1">INDIRECT(ADDRESS(21, 12 + (COLUMN(BI60) - COLUMN($B$44)) * 12))</f>
        <v>662128</v>
      </c>
      <c r="BJ61" cm="1">
        <f t="array" aca="1" ref="BJ61" ca="1">INDIRECT(ADDRESS(21, 12 + (COLUMN(BJ60) - COLUMN($B$44)) * 12))</f>
        <v>512719</v>
      </c>
      <c r="BK61" cm="1">
        <f t="array" aca="1" ref="BK61" ca="1">INDIRECT(ADDRESS(21, 12 + (COLUMN(BK60) - COLUMN($B$44)) * 12))</f>
        <v>506300</v>
      </c>
      <c r="BL61" cm="1">
        <f t="array" aca="1" ref="BL61" ca="1">INDIRECT(ADDRESS(21, 12 + (COLUMN(BL60) - COLUMN($B$44)) * 12))</f>
        <v>761917</v>
      </c>
      <c r="BM61" cm="1">
        <f t="array" aca="1" ref="BM61" ca="1">INDIRECT(ADDRESS(21, 12 + (COLUMN(BM60) - COLUMN($B$44)) * 12))</f>
        <v>508952</v>
      </c>
      <c r="BN61" cm="1">
        <f t="array" aca="1" ref="BN61" ca="1">INDIRECT(ADDRESS(21, 12 + (COLUMN(BN60) - COLUMN($B$44)) * 12))</f>
        <v>948140</v>
      </c>
      <c r="BO61" cm="1">
        <f t="array" aca="1" ref="BO61" ca="1">INDIRECT(ADDRESS(21, 12 + (COLUMN(BO60) - COLUMN($B$44)) * 12))</f>
        <v>815328</v>
      </c>
      <c r="BP61" cm="1">
        <f t="array" aca="1" ref="BP61" ca="1">INDIRECT(ADDRESS(21, 12 + (COLUMN(BP60) - COLUMN($B$44)) * 12))</f>
        <v>785030</v>
      </c>
      <c r="BQ61" cm="1">
        <f t="array" aca="1" ref="BQ61" ca="1">INDIRECT(ADDRESS(21, 12 + (COLUMN(BQ60) - COLUMN($B$44)) * 12))</f>
        <v>812449</v>
      </c>
      <c r="BR61" cm="1">
        <f t="array" aca="1" ref="BR61" ca="1">INDIRECT(ADDRESS(21, 12 + (COLUMN(BR60) - COLUMN($B$44)) * 12))</f>
        <v>630448</v>
      </c>
      <c r="BS61" cm="1">
        <f t="array" aca="1" ref="BS61" ca="1">INDIRECT(ADDRESS(21, 12 + (COLUMN(BS60) - COLUMN($B$44)) * 12))</f>
        <v>673915</v>
      </c>
      <c r="BT61" cm="1">
        <f t="array" aca="1" ref="BT61" ca="1">INDIRECT(ADDRESS(21, 12 + (COLUMN(BT60) - COLUMN($B$44)) * 12))</f>
        <v>930046</v>
      </c>
      <c r="BU61" cm="1">
        <f t="array" aca="1" ref="BU61" ca="1">INDIRECT(ADDRESS(21, 12 + (COLUMN(BU60) - COLUMN($B$44)) * 12))</f>
        <v>785945</v>
      </c>
    </row>
    <row r="62" spans="1:73" x14ac:dyDescent="0.2">
      <c r="A62" t="s">
        <v>35</v>
      </c>
      <c r="B62" cm="1">
        <f t="array" aca="1" ref="B62" ca="1">INDIRECT(ADDRESS(22, 12 + (COLUMN(B61) - COLUMN($B$44)) * 12))</f>
        <v>50052</v>
      </c>
      <c r="C62" cm="1">
        <f t="array" aca="1" ref="C62" ca="1">INDIRECT(ADDRESS(22, 12 + (COLUMN(C61) - COLUMN($B$44)) * 12))</f>
        <v>47928</v>
      </c>
      <c r="D62" cm="1">
        <f t="array" aca="1" ref="D62" ca="1">INDIRECT(ADDRESS(22, 12 + (COLUMN(D61) - COLUMN($B$44)) * 12))</f>
        <v>56802</v>
      </c>
      <c r="E62" cm="1">
        <f t="array" aca="1" ref="E62" ca="1">INDIRECT(ADDRESS(22, 12 + (COLUMN(E61) - COLUMN($B$44)) * 12))</f>
        <v>54291</v>
      </c>
      <c r="F62" cm="1">
        <f t="array" aca="1" ref="F62" ca="1">INDIRECT(ADDRESS(22, 12 + (COLUMN(F61) - COLUMN($B$44)) * 12))</f>
        <v>37717</v>
      </c>
      <c r="G62" cm="1">
        <f t="array" aca="1" ref="G62" ca="1">INDIRECT(ADDRESS(22, 12 + (COLUMN(G61) - COLUMN($B$44)) * 12))</f>
        <v>26389</v>
      </c>
      <c r="H62" cm="1">
        <f t="array" aca="1" ref="H62" ca="1">INDIRECT(ADDRESS(22, 12 + (COLUMN(H61) - COLUMN($B$44)) * 12))</f>
        <v>0</v>
      </c>
      <c r="I62" cm="1">
        <f t="array" aca="1" ref="I62" ca="1">INDIRECT(ADDRESS(22, 12 + (COLUMN(I61) - COLUMN($B$44)) * 12))</f>
        <v>38586</v>
      </c>
      <c r="J62" cm="1">
        <f t="array" aca="1" ref="J62" ca="1">INDIRECT(ADDRESS(22, 12 + (COLUMN(J61) - COLUMN($B$44)) * 12))</f>
        <v>54355</v>
      </c>
      <c r="K62" cm="1">
        <f t="array" aca="1" ref="K62" ca="1">INDIRECT(ADDRESS(22, 12 + (COLUMN(K61) - COLUMN($B$44)) * 12))</f>
        <v>47337</v>
      </c>
      <c r="L62" cm="1">
        <f t="array" aca="1" ref="L62" ca="1">INDIRECT(ADDRESS(22, 12 + (COLUMN(L61) - COLUMN($B$44)) * 12))</f>
        <v>33271</v>
      </c>
      <c r="M62" cm="1">
        <f t="array" aca="1" ref="M62" ca="1">INDIRECT(ADDRESS(22, 12 + (COLUMN(M61) - COLUMN($B$44)) * 12))</f>
        <v>42756</v>
      </c>
      <c r="N62" cm="1">
        <f t="array" aca="1" ref="N62" ca="1">INDIRECT(ADDRESS(22, 12 + (COLUMN(N61) - COLUMN($B$44)) * 12))</f>
        <v>25717</v>
      </c>
      <c r="O62" cm="1">
        <f t="array" aca="1" ref="O62" ca="1">INDIRECT(ADDRESS(22, 12 + (COLUMN(O61) - COLUMN($B$44)) * 12))</f>
        <v>0</v>
      </c>
      <c r="P62" cm="1">
        <f t="array" aca="1" ref="P62" ca="1">INDIRECT(ADDRESS(22, 12 + (COLUMN(P61) - COLUMN($B$44)) * 12))</f>
        <v>63844</v>
      </c>
      <c r="Q62" cm="1">
        <f t="array" aca="1" ref="Q62" ca="1">INDIRECT(ADDRESS(22, 12 + (COLUMN(Q61) - COLUMN($B$44)) * 12))</f>
        <v>46799</v>
      </c>
      <c r="R62" cm="1">
        <f t="array" aca="1" ref="R62" ca="1">INDIRECT(ADDRESS(22, 12 + (COLUMN(R61) - COLUMN($B$44)) * 12))</f>
        <v>61198</v>
      </c>
      <c r="S62" cm="1">
        <f t="array" aca="1" ref="S62" ca="1">INDIRECT(ADDRESS(22, 12 + (COLUMN(S61) - COLUMN($B$44)) * 12))</f>
        <v>55031</v>
      </c>
      <c r="T62" cm="1">
        <f t="array" aca="1" ref="T62" ca="1">INDIRECT(ADDRESS(22, 12 + (COLUMN(T61) - COLUMN($B$44)) * 12))</f>
        <v>52522</v>
      </c>
      <c r="U62" cm="1">
        <f t="array" aca="1" ref="U62" ca="1">INDIRECT(ADDRESS(22, 12 + (COLUMN(U61) - COLUMN($B$44)) * 12))</f>
        <v>51907</v>
      </c>
      <c r="V62" cm="1">
        <f t="array" aca="1" ref="V62" ca="1">INDIRECT(ADDRESS(22, 12 + (COLUMN(V61) - COLUMN($B$44)) * 12))</f>
        <v>46158</v>
      </c>
      <c r="W62" cm="1">
        <f t="array" aca="1" ref="W62" ca="1">INDIRECT(ADDRESS(22, 12 + (COLUMN(W61) - COLUMN($B$44)) * 12))</f>
        <v>38370</v>
      </c>
      <c r="X62" cm="1">
        <f t="array" aca="1" ref="X62" ca="1">INDIRECT(ADDRESS(22, 12 + (COLUMN(X61) - COLUMN($B$44)) * 12))</f>
        <v>42185</v>
      </c>
      <c r="Y62" cm="1">
        <f t="array" aca="1" ref="Y62" ca="1">INDIRECT(ADDRESS(22, 12 + (COLUMN(Y61) - COLUMN($B$44)) * 12))</f>
        <v>59477</v>
      </c>
      <c r="Z62" cm="1">
        <f t="array" aca="1" ref="Z62" ca="1">INDIRECT(ADDRESS(22, 12 + (COLUMN(Z61) - COLUMN($B$44)) * 12))</f>
        <v>50938</v>
      </c>
      <c r="AA62" cm="1">
        <f t="array" aca="1" ref="AA62" ca="1">INDIRECT(ADDRESS(22, 12 + (COLUMN(AA61) - COLUMN($B$44)) * 12))</f>
        <v>50802</v>
      </c>
      <c r="AB62" cm="1">
        <f t="array" aca="1" ref="AB62" ca="1">INDIRECT(ADDRESS(22, 12 + (COLUMN(AB61) - COLUMN($B$44)) * 12))</f>
        <v>34273</v>
      </c>
      <c r="AC62" cm="1">
        <f t="array" aca="1" ref="AC62" ca="1">INDIRECT(ADDRESS(22, 12 + (COLUMN(AC61) - COLUMN($B$44)) * 12))</f>
        <v>66302</v>
      </c>
      <c r="AD62" cm="1">
        <f t="array" aca="1" ref="AD62" ca="1">INDIRECT(ADDRESS(22, 12 + (COLUMN(AD61) - COLUMN($B$44)) * 12))</f>
        <v>50229</v>
      </c>
      <c r="AE62" cm="1">
        <f t="array" aca="1" ref="AE62" ca="1">INDIRECT(ADDRESS(22, 12 + (COLUMN(AE61) - COLUMN($B$44)) * 12))</f>
        <v>30170</v>
      </c>
      <c r="AF62" cm="1">
        <f t="array" aca="1" ref="AF62" ca="1">INDIRECT(ADDRESS(22, 12 + (COLUMN(AF61) - COLUMN($B$44)) * 12))</f>
        <v>59738</v>
      </c>
      <c r="AG62" cm="1">
        <f t="array" aca="1" ref="AG62" ca="1">INDIRECT(ADDRESS(22, 12 + (COLUMN(AG61) - COLUMN($B$44)) * 12))</f>
        <v>57917</v>
      </c>
      <c r="AH62" cm="1">
        <f t="array" aca="1" ref="AH62" ca="1">INDIRECT(ADDRESS(22, 12 + (COLUMN(AH61) - COLUMN($B$44)) * 12))</f>
        <v>36243</v>
      </c>
      <c r="AI62" cm="1">
        <f t="array" aca="1" ref="AI62" ca="1">INDIRECT(ADDRESS(22, 12 + (COLUMN(AI61) - COLUMN($B$44)) * 12))</f>
        <v>45984</v>
      </c>
      <c r="AJ62" cm="1">
        <f t="array" aca="1" ref="AJ62" ca="1">INDIRECT(ADDRESS(22, 12 + (COLUMN(AJ61) - COLUMN($B$44)) * 12))</f>
        <v>61863</v>
      </c>
      <c r="AK62" cm="1">
        <f t="array" aca="1" ref="AK62" ca="1">INDIRECT(ADDRESS(22, 12 + (COLUMN(AK61) - COLUMN($B$44)) * 12))</f>
        <v>41181</v>
      </c>
      <c r="AL62" cm="1">
        <f t="array" aca="1" ref="AL62" ca="1">INDIRECT(ADDRESS(22, 12 + (COLUMN(AL61) - COLUMN($B$44)) * 12))</f>
        <v>52173</v>
      </c>
      <c r="AM62" cm="1">
        <f t="array" aca="1" ref="AM62" ca="1">INDIRECT(ADDRESS(22, 12 + (COLUMN(AM61) - COLUMN($B$44)) * 12))</f>
        <v>34159</v>
      </c>
      <c r="AN62" cm="1">
        <f t="array" aca="1" ref="AN62" ca="1">INDIRECT(ADDRESS(22, 12 + (COLUMN(AN61) - COLUMN($B$44)) * 12))</f>
        <v>36837</v>
      </c>
      <c r="AO62" cm="1">
        <f t="array" aca="1" ref="AO62" ca="1">INDIRECT(ADDRESS(22, 12 + (COLUMN(AO61) - COLUMN($B$44)) * 12))</f>
        <v>49920</v>
      </c>
      <c r="AP62" cm="1">
        <f t="array" aca="1" ref="AP62" ca="1">INDIRECT(ADDRESS(22, 12 + (COLUMN(AP61) - COLUMN($B$44)) * 12))</f>
        <v>43988</v>
      </c>
      <c r="AQ62" cm="1">
        <f t="array" aca="1" ref="AQ62" ca="1">INDIRECT(ADDRESS(22, 12 + (COLUMN(AQ61) - COLUMN($B$44)) * 12))</f>
        <v>62044</v>
      </c>
      <c r="AR62" cm="1">
        <f t="array" aca="1" ref="AR62" ca="1">INDIRECT(ADDRESS(22, 12 + (COLUMN(AR61) - COLUMN($B$44)) * 12))</f>
        <v>58411</v>
      </c>
      <c r="AS62" cm="1">
        <f t="array" aca="1" ref="AS62" ca="1">INDIRECT(ADDRESS(22, 12 + (COLUMN(AS61) - COLUMN($B$44)) * 12))</f>
        <v>28903</v>
      </c>
      <c r="AT62" cm="1">
        <f t="array" aca="1" ref="AT62" ca="1">INDIRECT(ADDRESS(22, 12 + (COLUMN(AT61) - COLUMN($B$44)) * 12))</f>
        <v>36955</v>
      </c>
      <c r="AU62" cm="1">
        <f t="array" aca="1" ref="AU62" ca="1">INDIRECT(ADDRESS(22, 12 + (COLUMN(AU61) - COLUMN($B$44)) * 12))</f>
        <v>64797</v>
      </c>
      <c r="AV62" cm="1">
        <f t="array" aca="1" ref="AV62" ca="1">INDIRECT(ADDRESS(22, 12 + (COLUMN(AV61) - COLUMN($B$44)) * 12))</f>
        <v>46446</v>
      </c>
      <c r="AW62" cm="1">
        <f t="array" aca="1" ref="AW62" ca="1">INDIRECT(ADDRESS(22, 12 + (COLUMN(AW61) - COLUMN($B$44)) * 12))</f>
        <v>13976</v>
      </c>
      <c r="AX62" cm="1">
        <f t="array" aca="1" ref="AX62" ca="1">INDIRECT(ADDRESS(22, 12 + (COLUMN(AX61) - COLUMN($B$44)) * 12))</f>
        <v>40809</v>
      </c>
      <c r="AY62" cm="1">
        <f t="array" aca="1" ref="AY62" ca="1">INDIRECT(ADDRESS(22, 12 + (COLUMN(AY61) - COLUMN($B$44)) * 12))</f>
        <v>36918</v>
      </c>
      <c r="AZ62" cm="1">
        <f t="array" aca="1" ref="AZ62" ca="1">INDIRECT(ADDRESS(22, 12 + (COLUMN(AZ61) - COLUMN($B$44)) * 12))</f>
        <v>33290</v>
      </c>
      <c r="BA62" cm="1">
        <f t="array" aca="1" ref="BA62" ca="1">INDIRECT(ADDRESS(22, 12 + (COLUMN(BA61) - COLUMN($B$44)) * 12))</f>
        <v>38576</v>
      </c>
      <c r="BB62" cm="1">
        <f t="array" aca="1" ref="BB62" ca="1">INDIRECT(ADDRESS(22, 12 + (COLUMN(BB61) - COLUMN($B$44)) * 12))</f>
        <v>65426</v>
      </c>
      <c r="BC62" cm="1">
        <f t="array" aca="1" ref="BC62" ca="1">INDIRECT(ADDRESS(22, 12 + (COLUMN(BC61) - COLUMN($B$44)) * 12))</f>
        <v>45516</v>
      </c>
      <c r="BD62" cm="1">
        <f t="array" aca="1" ref="BD62" ca="1">INDIRECT(ADDRESS(22, 12 + (COLUMN(BD61) - COLUMN($B$44)) * 12))</f>
        <v>27253</v>
      </c>
      <c r="BE62" cm="1">
        <f t="array" aca="1" ref="BE62" ca="1">INDIRECT(ADDRESS(22, 12 + (COLUMN(BE61) - COLUMN($B$44)) * 12))</f>
        <v>36374</v>
      </c>
      <c r="BF62" cm="1">
        <f t="array" aca="1" ref="BF62" ca="1">INDIRECT(ADDRESS(22, 12 + (COLUMN(BF61) - COLUMN($B$44)) * 12))</f>
        <v>28866</v>
      </c>
      <c r="BG62" cm="1">
        <f t="array" aca="1" ref="BG62" ca="1">INDIRECT(ADDRESS(22, 12 + (COLUMN(BG61) - COLUMN($B$44)) * 12))</f>
        <v>33192</v>
      </c>
      <c r="BH62" cm="1">
        <f t="array" aca="1" ref="BH62" ca="1">INDIRECT(ADDRESS(22, 12 + (COLUMN(BH61) - COLUMN($B$44)) * 12))</f>
        <v>27787</v>
      </c>
      <c r="BI62" cm="1">
        <f t="array" aca="1" ref="BI62" ca="1">INDIRECT(ADDRESS(22, 12 + (COLUMN(BI61) - COLUMN($B$44)) * 12))</f>
        <v>65493</v>
      </c>
      <c r="BJ62" cm="1">
        <f t="array" aca="1" ref="BJ62" ca="1">INDIRECT(ADDRESS(22, 12 + (COLUMN(BJ61) - COLUMN($B$44)) * 12))</f>
        <v>48644</v>
      </c>
      <c r="BK62" cm="1">
        <f t="array" aca="1" ref="BK62" ca="1">INDIRECT(ADDRESS(22, 12 + (COLUMN(BK61) - COLUMN($B$44)) * 12))</f>
        <v>40938</v>
      </c>
      <c r="BL62" cm="1">
        <f t="array" aca="1" ref="BL62" ca="1">INDIRECT(ADDRESS(22, 12 + (COLUMN(BL61) - COLUMN($B$44)) * 12))</f>
        <v>15230</v>
      </c>
      <c r="BM62" cm="1">
        <f t="array" aca="1" ref="BM62" ca="1">INDIRECT(ADDRESS(22, 12 + (COLUMN(BM61) - COLUMN($B$44)) * 12))</f>
        <v>9916</v>
      </c>
      <c r="BN62" cm="1">
        <f t="array" aca="1" ref="BN62" ca="1">INDIRECT(ADDRESS(22, 12 + (COLUMN(BN61) - COLUMN($B$44)) * 12))</f>
        <v>31842</v>
      </c>
      <c r="BO62" cm="1">
        <f t="array" aca="1" ref="BO62" ca="1">INDIRECT(ADDRESS(22, 12 + (COLUMN(BO61) - COLUMN($B$44)) * 12))</f>
        <v>54992</v>
      </c>
      <c r="BP62" cm="1">
        <f t="array" aca="1" ref="BP62" ca="1">INDIRECT(ADDRESS(22, 12 + (COLUMN(BP61) - COLUMN($B$44)) * 12))</f>
        <v>47913</v>
      </c>
      <c r="BQ62" cm="1">
        <f t="array" aca="1" ref="BQ62" ca="1">INDIRECT(ADDRESS(22, 12 + (COLUMN(BQ61) - COLUMN($B$44)) * 12))</f>
        <v>63105</v>
      </c>
      <c r="BR62" cm="1">
        <f t="array" aca="1" ref="BR62" ca="1">INDIRECT(ADDRESS(22, 12 + (COLUMN(BR61) - COLUMN($B$44)) * 12))</f>
        <v>57458</v>
      </c>
      <c r="BS62" cm="1">
        <f t="array" aca="1" ref="BS62" ca="1">INDIRECT(ADDRESS(22, 12 + (COLUMN(BS61) - COLUMN($B$44)) * 12))</f>
        <v>78209</v>
      </c>
      <c r="BT62" cm="1">
        <f t="array" aca="1" ref="BT62" ca="1">INDIRECT(ADDRESS(22, 12 + (COLUMN(BT61) - COLUMN($B$44)) * 12))</f>
        <v>60376</v>
      </c>
      <c r="BU62" cm="1">
        <f t="array" aca="1" ref="BU62" ca="1">INDIRECT(ADDRESS(22, 12 + (COLUMN(BU61) - COLUMN($B$44)) * 12))</f>
        <v>82964</v>
      </c>
    </row>
    <row r="63" spans="1:73" x14ac:dyDescent="0.2">
      <c r="A63" s="26" t="s">
        <v>36</v>
      </c>
      <c r="B63" cm="1">
        <f t="array" aca="1" ref="B63" ca="1">INDIRECT(ADDRESS(23, 12 + (COLUMN(B62) - COLUMN($B$44)) * 12))</f>
        <v>255904</v>
      </c>
      <c r="C63" cm="1">
        <f t="array" aca="1" ref="C63" ca="1">INDIRECT(ADDRESS(23, 12 + (COLUMN(C62) - COLUMN($B$44)) * 12))</f>
        <v>308073</v>
      </c>
      <c r="D63" cm="1">
        <f t="array" aca="1" ref="D63" ca="1">INDIRECT(ADDRESS(23, 12 + (COLUMN(D62) - COLUMN($B$44)) * 12))</f>
        <v>386611</v>
      </c>
      <c r="E63" cm="1">
        <f t="array" aca="1" ref="E63" ca="1">INDIRECT(ADDRESS(23, 12 + (COLUMN(E62) - COLUMN($B$44)) * 12))</f>
        <v>324542</v>
      </c>
      <c r="F63" cm="1">
        <f t="array" aca="1" ref="F63" ca="1">INDIRECT(ADDRESS(23, 12 + (COLUMN(F62) - COLUMN($B$44)) * 12))</f>
        <v>80030</v>
      </c>
      <c r="G63" cm="1">
        <f t="array" aca="1" ref="G63" ca="1">INDIRECT(ADDRESS(23, 12 + (COLUMN(G62) - COLUMN($B$44)) * 12))</f>
        <v>478476</v>
      </c>
      <c r="H63" cm="1">
        <f t="array" aca="1" ref="H63" ca="1">INDIRECT(ADDRESS(23, 12 + (COLUMN(H62) - COLUMN($B$44)) * 12))</f>
        <v>0</v>
      </c>
      <c r="I63" cm="1">
        <f t="array" aca="1" ref="I63" ca="1">INDIRECT(ADDRESS(23, 12 + (COLUMN(I62) - COLUMN($B$44)) * 12))</f>
        <v>237375</v>
      </c>
      <c r="J63" cm="1">
        <f t="array" aca="1" ref="J63" ca="1">INDIRECT(ADDRESS(23, 12 + (COLUMN(J62) - COLUMN($B$44)) * 12))</f>
        <v>17730</v>
      </c>
      <c r="K63" cm="1">
        <f t="array" aca="1" ref="K63" ca="1">INDIRECT(ADDRESS(23, 12 + (COLUMN(K62) - COLUMN($B$44)) * 12))</f>
        <v>407421</v>
      </c>
      <c r="L63" cm="1">
        <f t="array" aca="1" ref="L63" ca="1">INDIRECT(ADDRESS(23, 12 + (COLUMN(L62) - COLUMN($B$44)) * 12))</f>
        <v>535760</v>
      </c>
      <c r="M63" cm="1">
        <f t="array" aca="1" ref="M63" ca="1">INDIRECT(ADDRESS(23, 12 + (COLUMN(M62) - COLUMN($B$44)) * 12))</f>
        <v>11610</v>
      </c>
      <c r="N63" cm="1">
        <f t="array" aca="1" ref="N63" ca="1">INDIRECT(ADDRESS(23, 12 + (COLUMN(N62) - COLUMN($B$44)) * 12))</f>
        <v>500091</v>
      </c>
      <c r="O63" cm="1">
        <f t="array" aca="1" ref="O63" ca="1">INDIRECT(ADDRESS(23, 12 + (COLUMN(O62) - COLUMN($B$44)) * 12))</f>
        <v>0</v>
      </c>
      <c r="P63" cm="1">
        <f t="array" aca="1" ref="P63" ca="1">INDIRECT(ADDRESS(23, 12 + (COLUMN(P62) - COLUMN($B$44)) * 12))</f>
        <v>502731</v>
      </c>
      <c r="Q63" cm="1">
        <f t="array" aca="1" ref="Q63" ca="1">INDIRECT(ADDRESS(23, 12 + (COLUMN(Q62) - COLUMN($B$44)) * 12))</f>
        <v>248241</v>
      </c>
      <c r="R63" cm="1">
        <f t="array" aca="1" ref="R63" ca="1">INDIRECT(ADDRESS(23, 12 + (COLUMN(R62) - COLUMN($B$44)) * 12))</f>
        <v>311904</v>
      </c>
      <c r="S63" cm="1">
        <f t="array" aca="1" ref="S63" ca="1">INDIRECT(ADDRESS(23, 12 + (COLUMN(S62) - COLUMN($B$44)) * 12))</f>
        <v>131132</v>
      </c>
      <c r="T63" cm="1">
        <f t="array" aca="1" ref="T63" ca="1">INDIRECT(ADDRESS(23, 12 + (COLUMN(T62) - COLUMN($B$44)) * 12))</f>
        <v>383131</v>
      </c>
      <c r="U63" cm="1">
        <f t="array" aca="1" ref="U63" ca="1">INDIRECT(ADDRESS(23, 12 + (COLUMN(U62) - COLUMN($B$44)) * 12))</f>
        <v>427294</v>
      </c>
      <c r="V63" cm="1">
        <f t="array" aca="1" ref="V63" ca="1">INDIRECT(ADDRESS(23, 12 + (COLUMN(V62) - COLUMN($B$44)) * 12))</f>
        <v>157723</v>
      </c>
      <c r="W63" cm="1">
        <f t="array" aca="1" ref="W63" ca="1">INDIRECT(ADDRESS(23, 12 + (COLUMN(W62) - COLUMN($B$44)) * 12))</f>
        <v>398565</v>
      </c>
      <c r="X63" cm="1">
        <f t="array" aca="1" ref="X63" ca="1">INDIRECT(ADDRESS(23, 12 + (COLUMN(X62) - COLUMN($B$44)) * 12))</f>
        <v>23065</v>
      </c>
      <c r="Y63" cm="1">
        <f t="array" aca="1" ref="Y63" ca="1">INDIRECT(ADDRESS(23, 12 + (COLUMN(Y62) - COLUMN($B$44)) * 12))</f>
        <v>404942</v>
      </c>
      <c r="Z63" cm="1">
        <f t="array" aca="1" ref="Z63" ca="1">INDIRECT(ADDRESS(23, 12 + (COLUMN(Z62) - COLUMN($B$44)) * 12))</f>
        <v>419239</v>
      </c>
      <c r="AA63" cm="1">
        <f t="array" aca="1" ref="AA63" ca="1">INDIRECT(ADDRESS(23, 12 + (COLUMN(AA62) - COLUMN($B$44)) * 12))</f>
        <v>246099</v>
      </c>
      <c r="AB63" cm="1">
        <f t="array" aca="1" ref="AB63" ca="1">INDIRECT(ADDRESS(23, 12 + (COLUMN(AB62) - COLUMN($B$44)) * 12))</f>
        <v>345380</v>
      </c>
      <c r="AC63" cm="1">
        <f t="array" aca="1" ref="AC63" ca="1">INDIRECT(ADDRESS(23, 12 + (COLUMN(AC62) - COLUMN($B$44)) * 12))</f>
        <v>273287</v>
      </c>
      <c r="AD63" cm="1">
        <f t="array" aca="1" ref="AD63" ca="1">INDIRECT(ADDRESS(23, 12 + (COLUMN(AD62) - COLUMN($B$44)) * 12))</f>
        <v>384566</v>
      </c>
      <c r="AE63" cm="1">
        <f t="array" aca="1" ref="AE63" ca="1">INDIRECT(ADDRESS(23, 12 + (COLUMN(AE62) - COLUMN($B$44)) * 12))</f>
        <v>302773</v>
      </c>
      <c r="AF63" cm="1">
        <f t="array" aca="1" ref="AF63" ca="1">INDIRECT(ADDRESS(23, 12 + (COLUMN(AF62) - COLUMN($B$44)) * 12))</f>
        <v>225237</v>
      </c>
      <c r="AG63" cm="1">
        <f t="array" aca="1" ref="AG63" ca="1">INDIRECT(ADDRESS(23, 12 + (COLUMN(AG62) - COLUMN($B$44)) * 12))</f>
        <v>291787</v>
      </c>
      <c r="AH63" cm="1">
        <f t="array" aca="1" ref="AH63" ca="1">INDIRECT(ADDRESS(23, 12 + (COLUMN(AH62) - COLUMN($B$44)) * 12))</f>
        <v>280355</v>
      </c>
      <c r="AI63" cm="1">
        <f t="array" aca="1" ref="AI63" ca="1">INDIRECT(ADDRESS(23, 12 + (COLUMN(AI62) - COLUMN($B$44)) * 12))</f>
        <v>118386</v>
      </c>
      <c r="AJ63" cm="1">
        <f t="array" aca="1" ref="AJ63" ca="1">INDIRECT(ADDRESS(23, 12 + (COLUMN(AJ62) - COLUMN($B$44)) * 12))</f>
        <v>320426</v>
      </c>
      <c r="AK63" cm="1">
        <f t="array" aca="1" ref="AK63" ca="1">INDIRECT(ADDRESS(23, 12 + (COLUMN(AK62) - COLUMN($B$44)) * 12))</f>
        <v>290967</v>
      </c>
      <c r="AL63" cm="1">
        <f t="array" aca="1" ref="AL63" ca="1">INDIRECT(ADDRESS(23, 12 + (COLUMN(AL62) - COLUMN($B$44)) * 12))</f>
        <v>126192</v>
      </c>
      <c r="AM63" cm="1">
        <f t="array" aca="1" ref="AM63" ca="1">INDIRECT(ADDRESS(23, 12 + (COLUMN(AM62) - COLUMN($B$44)) * 12))</f>
        <v>280653</v>
      </c>
      <c r="AN63" cm="1">
        <f t="array" aca="1" ref="AN63" ca="1">INDIRECT(ADDRESS(23, 12 + (COLUMN(AN62) - COLUMN($B$44)) * 12))</f>
        <v>136227</v>
      </c>
      <c r="AO63" cm="1">
        <f t="array" aca="1" ref="AO63" ca="1">INDIRECT(ADDRESS(23, 12 + (COLUMN(AO62) - COLUMN($B$44)) * 12))</f>
        <v>233043</v>
      </c>
      <c r="AP63" cm="1">
        <f t="array" aca="1" ref="AP63" ca="1">INDIRECT(ADDRESS(23, 12 + (COLUMN(AP62) - COLUMN($B$44)) * 12))</f>
        <v>199968</v>
      </c>
      <c r="AQ63" cm="1">
        <f t="array" aca="1" ref="AQ63" ca="1">INDIRECT(ADDRESS(23, 12 + (COLUMN(AQ62) - COLUMN($B$44)) * 12))</f>
        <v>26787</v>
      </c>
      <c r="AR63" cm="1">
        <f t="array" aca="1" ref="AR63" ca="1">INDIRECT(ADDRESS(23, 12 + (COLUMN(AR62) - COLUMN($B$44)) * 12))</f>
        <v>338333</v>
      </c>
      <c r="AS63" cm="1">
        <f t="array" aca="1" ref="AS63" ca="1">INDIRECT(ADDRESS(23, 12 + (COLUMN(AS62) - COLUMN($B$44)) * 12))</f>
        <v>7499</v>
      </c>
      <c r="AT63" cm="1">
        <f t="array" aca="1" ref="AT63" ca="1">INDIRECT(ADDRESS(23, 12 + (COLUMN(AT62) - COLUMN($B$44)) * 12))</f>
        <v>180186</v>
      </c>
      <c r="AU63" cm="1">
        <f t="array" aca="1" ref="AU63" ca="1">INDIRECT(ADDRESS(23, 12 + (COLUMN(AU62) - COLUMN($B$44)) * 12))</f>
        <v>70160</v>
      </c>
      <c r="AV63" cm="1">
        <f t="array" aca="1" ref="AV63" ca="1">INDIRECT(ADDRESS(23, 12 + (COLUMN(AV62) - COLUMN($B$44)) * 12))</f>
        <v>225798</v>
      </c>
      <c r="AW63" cm="1">
        <f t="array" aca="1" ref="AW63" ca="1">INDIRECT(ADDRESS(23, 12 + (COLUMN(AW62) - COLUMN($B$44)) * 12))</f>
        <v>105195</v>
      </c>
      <c r="AX63" cm="1">
        <f t="array" aca="1" ref="AX63" ca="1">INDIRECT(ADDRESS(23, 12 + (COLUMN(AX62) - COLUMN($B$44)) * 12))</f>
        <v>186451</v>
      </c>
      <c r="AY63" cm="1">
        <f t="array" aca="1" ref="AY63" ca="1">INDIRECT(ADDRESS(23, 12 + (COLUMN(AY62) - COLUMN($B$44)) * 12))</f>
        <v>163243</v>
      </c>
      <c r="AZ63" cm="1">
        <f t="array" aca="1" ref="AZ63" ca="1">INDIRECT(ADDRESS(23, 12 + (COLUMN(AZ62) - COLUMN($B$44)) * 12))</f>
        <v>176467</v>
      </c>
      <c r="BA63" cm="1">
        <f t="array" aca="1" ref="BA63" ca="1">INDIRECT(ADDRESS(23, 12 + (COLUMN(BA62) - COLUMN($B$44)) * 12))</f>
        <v>189286</v>
      </c>
      <c r="BB63" cm="1">
        <f t="array" aca="1" ref="BB63" ca="1">INDIRECT(ADDRESS(23, 12 + (COLUMN(BB62) - COLUMN($B$44)) * 12))</f>
        <v>202358</v>
      </c>
      <c r="BC63" cm="1">
        <f t="array" aca="1" ref="BC63" ca="1">INDIRECT(ADDRESS(23, 12 + (COLUMN(BC62) - COLUMN($B$44)) * 12))</f>
        <v>155722</v>
      </c>
      <c r="BD63" cm="1">
        <f t="array" aca="1" ref="BD63" ca="1">INDIRECT(ADDRESS(23, 12 + (COLUMN(BD62) - COLUMN($B$44)) * 12))</f>
        <v>226968</v>
      </c>
      <c r="BE63" cm="1">
        <f t="array" aca="1" ref="BE63" ca="1">INDIRECT(ADDRESS(23, 12 + (COLUMN(BE62) - COLUMN($B$44)) * 12))</f>
        <v>156012</v>
      </c>
      <c r="BF63" cm="1">
        <f t="array" aca="1" ref="BF63" ca="1">INDIRECT(ADDRESS(23, 12 + (COLUMN(BF62) - COLUMN($B$44)) * 12))</f>
        <v>69687</v>
      </c>
      <c r="BG63" cm="1">
        <f t="array" aca="1" ref="BG63" ca="1">INDIRECT(ADDRESS(23, 12 + (COLUMN(BG62) - COLUMN($B$44)) * 12))</f>
        <v>170881</v>
      </c>
      <c r="BH63" cm="1">
        <f t="array" aca="1" ref="BH63" ca="1">INDIRECT(ADDRESS(23, 12 + (COLUMN(BH62) - COLUMN($B$44)) * 12))</f>
        <v>222346</v>
      </c>
      <c r="BI63" cm="1">
        <f t="array" aca="1" ref="BI63" ca="1">INDIRECT(ADDRESS(23, 12 + (COLUMN(BI62) - COLUMN($B$44)) * 12))</f>
        <v>26295</v>
      </c>
      <c r="BJ63" cm="1">
        <f t="array" aca="1" ref="BJ63" ca="1">INDIRECT(ADDRESS(23, 12 + (COLUMN(BJ62) - COLUMN($B$44)) * 12))</f>
        <v>285014</v>
      </c>
      <c r="BK63" cm="1">
        <f t="array" aca="1" ref="BK63" ca="1">INDIRECT(ADDRESS(23, 12 + (COLUMN(BK62) - COLUMN($B$44)) * 12))</f>
        <v>58917</v>
      </c>
      <c r="BL63" cm="1">
        <f t="array" aca="1" ref="BL63" ca="1">INDIRECT(ADDRESS(23, 12 + (COLUMN(BL62) - COLUMN($B$44)) * 12))</f>
        <v>163337</v>
      </c>
      <c r="BM63" cm="1">
        <f t="array" aca="1" ref="BM63" ca="1">INDIRECT(ADDRESS(23, 12 + (COLUMN(BM62) - COLUMN($B$44)) * 12))</f>
        <v>71761</v>
      </c>
      <c r="BN63" cm="1">
        <f t="array" aca="1" ref="BN63" ca="1">INDIRECT(ADDRESS(23, 12 + (COLUMN(BN62) - COLUMN($B$44)) * 12))</f>
        <v>76004</v>
      </c>
      <c r="BO63" cm="1">
        <f t="array" aca="1" ref="BO63" ca="1">INDIRECT(ADDRESS(23, 12 + (COLUMN(BO62) - COLUMN($B$44)) * 12))</f>
        <v>191566</v>
      </c>
      <c r="BP63" cm="1">
        <f t="array" aca="1" ref="BP63" ca="1">INDIRECT(ADDRESS(23, 12 + (COLUMN(BP62) - COLUMN($B$44)) * 12))</f>
        <v>122652</v>
      </c>
      <c r="BQ63" cm="1">
        <f t="array" aca="1" ref="BQ63" ca="1">INDIRECT(ADDRESS(23, 12 + (COLUMN(BQ62) - COLUMN($B$44)) * 12))</f>
        <v>106522</v>
      </c>
      <c r="BR63" cm="1">
        <f t="array" aca="1" ref="BR63" ca="1">INDIRECT(ADDRESS(23, 12 + (COLUMN(BR62) - COLUMN($B$44)) * 12))</f>
        <v>99950</v>
      </c>
      <c r="BS63" cm="1">
        <f t="array" aca="1" ref="BS63" ca="1">INDIRECT(ADDRESS(23, 12 + (COLUMN(BS62) - COLUMN($B$44)) * 12))</f>
        <v>103679</v>
      </c>
      <c r="BT63" cm="1">
        <f t="array" aca="1" ref="BT63" ca="1">INDIRECT(ADDRESS(23, 12 + (COLUMN(BT62) - COLUMN($B$44)) * 12))</f>
        <v>144420</v>
      </c>
      <c r="BU63" cm="1">
        <f t="array" aca="1" ref="BU63" ca="1">INDIRECT(ADDRESS(23, 12 + (COLUMN(BU62) - COLUMN($B$44)) * 12))</f>
        <v>164366</v>
      </c>
    </row>
    <row r="64" spans="1:73" x14ac:dyDescent="0.2">
      <c r="A64" t="s">
        <v>37</v>
      </c>
      <c r="B64" cm="1">
        <f t="array" aca="1" ref="B64" ca="1">INDIRECT(ADDRESS(24, 12 + (COLUMN(B63) - COLUMN($B$44)) * 12))</f>
        <v>19635</v>
      </c>
      <c r="C64" cm="1">
        <f t="array" aca="1" ref="C64" ca="1">INDIRECT(ADDRESS(24, 12 + (COLUMN(C63) - COLUMN($B$44)) * 12))</f>
        <v>19204</v>
      </c>
      <c r="D64" cm="1">
        <f t="array" aca="1" ref="D64" ca="1">INDIRECT(ADDRESS(24, 12 + (COLUMN(D63) - COLUMN($B$44)) * 12))</f>
        <v>19701</v>
      </c>
      <c r="E64" cm="1">
        <f t="array" aca="1" ref="E64" ca="1">INDIRECT(ADDRESS(24, 12 + (COLUMN(E63) - COLUMN($B$44)) * 12))</f>
        <v>13603</v>
      </c>
      <c r="F64" cm="1">
        <f t="array" aca="1" ref="F64" ca="1">INDIRECT(ADDRESS(24, 12 + (COLUMN(F63) - COLUMN($B$44)) * 12))</f>
        <v>59976</v>
      </c>
      <c r="G64" cm="1">
        <f t="array" aca="1" ref="G64" ca="1">INDIRECT(ADDRESS(24, 12 + (COLUMN(G63) - COLUMN($B$44)) * 12))</f>
        <v>13402</v>
      </c>
      <c r="H64" cm="1">
        <f t="array" aca="1" ref="H64" ca="1">INDIRECT(ADDRESS(24, 12 + (COLUMN(H63) - COLUMN($B$44)) * 12))</f>
        <v>0</v>
      </c>
      <c r="I64" cm="1">
        <f t="array" aca="1" ref="I64" ca="1">INDIRECT(ADDRESS(24, 12 + (COLUMN(I63) - COLUMN($B$44)) * 12))</f>
        <v>18882</v>
      </c>
      <c r="J64" cm="1">
        <f t="array" aca="1" ref="J64" ca="1">INDIRECT(ADDRESS(24, 12 + (COLUMN(J63) - COLUMN($B$44)) * 12))</f>
        <v>9012</v>
      </c>
      <c r="K64" cm="1">
        <f t="array" aca="1" ref="K64" ca="1">INDIRECT(ADDRESS(24, 12 + (COLUMN(K63) - COLUMN($B$44)) * 12))</f>
        <v>12178</v>
      </c>
      <c r="L64" cm="1">
        <f t="array" aca="1" ref="L64" ca="1">INDIRECT(ADDRESS(24, 12 + (COLUMN(L63) - COLUMN($B$44)) * 12))</f>
        <v>13737</v>
      </c>
      <c r="M64" cm="1">
        <f t="array" aca="1" ref="M64" ca="1">INDIRECT(ADDRESS(24, 12 + (COLUMN(M63) - COLUMN($B$44)) * 12))</f>
        <v>13965</v>
      </c>
      <c r="N64" cm="1">
        <f t="array" aca="1" ref="N64" ca="1">INDIRECT(ADDRESS(24, 12 + (COLUMN(N63) - COLUMN($B$44)) * 12))</f>
        <v>11407</v>
      </c>
      <c r="O64" cm="1">
        <f t="array" aca="1" ref="O64" ca="1">INDIRECT(ADDRESS(24, 12 + (COLUMN(O63) - COLUMN($B$44)) * 12))</f>
        <v>0</v>
      </c>
      <c r="P64" cm="1">
        <f t="array" aca="1" ref="P64" ca="1">INDIRECT(ADDRESS(24, 12 + (COLUMN(P63) - COLUMN($B$44)) * 12))</f>
        <v>18741</v>
      </c>
      <c r="Q64" cm="1">
        <f t="array" aca="1" ref="Q64" ca="1">INDIRECT(ADDRESS(24, 12 + (COLUMN(Q63) - COLUMN($B$44)) * 12))</f>
        <v>18307</v>
      </c>
      <c r="R64" cm="1">
        <f t="array" aca="1" ref="R64" ca="1">INDIRECT(ADDRESS(24, 12 + (COLUMN(R63) - COLUMN($B$44)) * 12))</f>
        <v>11288</v>
      </c>
      <c r="S64" cm="1">
        <f t="array" aca="1" ref="S64" ca="1">INDIRECT(ADDRESS(24, 12 + (COLUMN(S63) - COLUMN($B$44)) * 12))</f>
        <v>22536</v>
      </c>
      <c r="T64" cm="1">
        <f t="array" aca="1" ref="T64" ca="1">INDIRECT(ADDRESS(24, 12 + (COLUMN(T63) - COLUMN($B$44)) * 12))</f>
        <v>19733</v>
      </c>
      <c r="U64" cm="1">
        <f t="array" aca="1" ref="U64" ca="1">INDIRECT(ADDRESS(24, 12 + (COLUMN(U63) - COLUMN($B$44)) * 12))</f>
        <v>22715</v>
      </c>
      <c r="V64" cm="1">
        <f t="array" aca="1" ref="V64" ca="1">INDIRECT(ADDRESS(24, 12 + (COLUMN(V63) - COLUMN($B$44)) * 12))</f>
        <v>15067</v>
      </c>
      <c r="W64" cm="1">
        <f t="array" aca="1" ref="W64" ca="1">INDIRECT(ADDRESS(24, 12 + (COLUMN(W63) - COLUMN($B$44)) * 12))</f>
        <v>25591</v>
      </c>
      <c r="X64" cm="1">
        <f t="array" aca="1" ref="X64" ca="1">INDIRECT(ADDRESS(24, 12 + (COLUMN(X63) - COLUMN($B$44)) * 12))</f>
        <v>28847</v>
      </c>
      <c r="Y64" cm="1">
        <f t="array" aca="1" ref="Y64" ca="1">INDIRECT(ADDRESS(24, 12 + (COLUMN(Y63) - COLUMN($B$44)) * 12))</f>
        <v>32554</v>
      </c>
      <c r="Z64" cm="1">
        <f t="array" aca="1" ref="Z64" ca="1">INDIRECT(ADDRESS(24, 12 + (COLUMN(Z63) - COLUMN($B$44)) * 12))</f>
        <v>29683</v>
      </c>
      <c r="AA64" cm="1">
        <f t="array" aca="1" ref="AA64" ca="1">INDIRECT(ADDRESS(24, 12 + (COLUMN(AA63) - COLUMN($B$44)) * 12))</f>
        <v>26317</v>
      </c>
      <c r="AB64" cm="1">
        <f t="array" aca="1" ref="AB64" ca="1">INDIRECT(ADDRESS(24, 12 + (COLUMN(AB63) - COLUMN($B$44)) * 12))</f>
        <v>30587</v>
      </c>
      <c r="AC64" cm="1">
        <f t="array" aca="1" ref="AC64" ca="1">INDIRECT(ADDRESS(24, 12 + (COLUMN(AC63) - COLUMN($B$44)) * 12))</f>
        <v>28700</v>
      </c>
      <c r="AD64" cm="1">
        <f t="array" aca="1" ref="AD64" ca="1">INDIRECT(ADDRESS(24, 12 + (COLUMN(AD63) - COLUMN($B$44)) * 12))</f>
        <v>48605</v>
      </c>
      <c r="AE64" cm="1">
        <f t="array" aca="1" ref="AE64" ca="1">INDIRECT(ADDRESS(24, 12 + (COLUMN(AE63) - COLUMN($B$44)) * 12))</f>
        <v>51179</v>
      </c>
      <c r="AF64" cm="1">
        <f t="array" aca="1" ref="AF64" ca="1">INDIRECT(ADDRESS(24, 12 + (COLUMN(AF63) - COLUMN($B$44)) * 12))</f>
        <v>57501</v>
      </c>
      <c r="AG64" cm="1">
        <f t="array" aca="1" ref="AG64" ca="1">INDIRECT(ADDRESS(24, 12 + (COLUMN(AG63) - COLUMN($B$44)) * 12))</f>
        <v>41597</v>
      </c>
      <c r="AH64" cm="1">
        <f t="array" aca="1" ref="AH64" ca="1">INDIRECT(ADDRESS(24, 12 + (COLUMN(AH63) - COLUMN($B$44)) * 12))</f>
        <v>45354</v>
      </c>
      <c r="AI64" cm="1">
        <f t="array" aca="1" ref="AI64" ca="1">INDIRECT(ADDRESS(24, 12 + (COLUMN(AI63) - COLUMN($B$44)) * 12))</f>
        <v>68848</v>
      </c>
      <c r="AJ64" cm="1">
        <f t="array" aca="1" ref="AJ64" ca="1">INDIRECT(ADDRESS(24, 12 + (COLUMN(AJ63) - COLUMN($B$44)) * 12))</f>
        <v>40849</v>
      </c>
      <c r="AK64" cm="1">
        <f t="array" aca="1" ref="AK64" ca="1">INDIRECT(ADDRESS(24, 12 + (COLUMN(AK63) - COLUMN($B$44)) * 12))</f>
        <v>41097</v>
      </c>
      <c r="AL64" cm="1">
        <f t="array" aca="1" ref="AL64" ca="1">INDIRECT(ADDRESS(24, 12 + (COLUMN(AL63) - COLUMN($B$44)) * 12))</f>
        <v>39581</v>
      </c>
      <c r="AM64" cm="1">
        <f t="array" aca="1" ref="AM64" ca="1">INDIRECT(ADDRESS(24, 12 + (COLUMN(AM63) - COLUMN($B$44)) * 12))</f>
        <v>41933</v>
      </c>
      <c r="AN64" cm="1">
        <f t="array" aca="1" ref="AN64" ca="1">INDIRECT(ADDRESS(24, 12 + (COLUMN(AN63) - COLUMN($B$44)) * 12))</f>
        <v>54566</v>
      </c>
      <c r="AO64" cm="1">
        <f t="array" aca="1" ref="AO64" ca="1">INDIRECT(ADDRESS(24, 12 + (COLUMN(AO63) - COLUMN($B$44)) * 12))</f>
        <v>45488</v>
      </c>
      <c r="AP64" cm="1">
        <f t="array" aca="1" ref="AP64" ca="1">INDIRECT(ADDRESS(24, 12 + (COLUMN(AP63) - COLUMN($B$44)) * 12))</f>
        <v>60414</v>
      </c>
      <c r="AQ64" cm="1">
        <f t="array" aca="1" ref="AQ64" ca="1">INDIRECT(ADDRESS(24, 12 + (COLUMN(AQ63) - COLUMN($B$44)) * 12))</f>
        <v>55457</v>
      </c>
      <c r="AR64" cm="1">
        <f t="array" aca="1" ref="AR64" ca="1">INDIRECT(ADDRESS(24, 12 + (COLUMN(AR63) - COLUMN($B$44)) * 12))</f>
        <v>58176</v>
      </c>
      <c r="AS64" cm="1">
        <f t="array" aca="1" ref="AS64" ca="1">INDIRECT(ADDRESS(24, 12 + (COLUMN(AS63) - COLUMN($B$44)) * 12))</f>
        <v>63920</v>
      </c>
      <c r="AT64" cm="1">
        <f t="array" aca="1" ref="AT64" ca="1">INDIRECT(ADDRESS(24, 12 + (COLUMN(AT63) - COLUMN($B$44)) * 12))</f>
        <v>46540</v>
      </c>
      <c r="AU64" cm="1">
        <f t="array" aca="1" ref="AU64" ca="1">INDIRECT(ADDRESS(24, 12 + (COLUMN(AU63) - COLUMN($B$44)) * 12))</f>
        <v>30839</v>
      </c>
      <c r="AV64" cm="1">
        <f t="array" aca="1" ref="AV64" ca="1">INDIRECT(ADDRESS(24, 12 + (COLUMN(AV63) - COLUMN($B$44)) * 12))</f>
        <v>39870</v>
      </c>
      <c r="AW64" cm="1">
        <f t="array" aca="1" ref="AW64" ca="1">INDIRECT(ADDRESS(24, 12 + (COLUMN(AW63) - COLUMN($B$44)) * 12))</f>
        <v>43334</v>
      </c>
      <c r="AX64" cm="1">
        <f t="array" aca="1" ref="AX64" ca="1">INDIRECT(ADDRESS(24, 12 + (COLUMN(AX63) - COLUMN($B$44)) * 12))</f>
        <v>34962</v>
      </c>
      <c r="AY64" cm="1">
        <f t="array" aca="1" ref="AY64" ca="1">INDIRECT(ADDRESS(24, 12 + (COLUMN(AY63) - COLUMN($B$44)) * 12))</f>
        <v>57174</v>
      </c>
      <c r="AZ64" cm="1">
        <f t="array" aca="1" ref="AZ64" ca="1">INDIRECT(ADDRESS(24, 12 + (COLUMN(AZ63) - COLUMN($B$44)) * 12))</f>
        <v>51537</v>
      </c>
      <c r="BA64" cm="1">
        <f t="array" aca="1" ref="BA64" ca="1">INDIRECT(ADDRESS(24, 12 + (COLUMN(BA63) - COLUMN($B$44)) * 12))</f>
        <v>46181</v>
      </c>
      <c r="BB64" cm="1">
        <f t="array" aca="1" ref="BB64" ca="1">INDIRECT(ADDRESS(24, 12 + (COLUMN(BB63) - COLUMN($B$44)) * 12))</f>
        <v>24818</v>
      </c>
      <c r="BC64" cm="1">
        <f t="array" aca="1" ref="BC64" ca="1">INDIRECT(ADDRESS(24, 12 + (COLUMN(BC63) - COLUMN($B$44)) * 12))</f>
        <v>49601</v>
      </c>
      <c r="BD64" cm="1">
        <f t="array" aca="1" ref="BD64" ca="1">INDIRECT(ADDRESS(24, 12 + (COLUMN(BD63) - COLUMN($B$44)) * 12))</f>
        <v>48635</v>
      </c>
      <c r="BE64" cm="1">
        <f t="array" aca="1" ref="BE64" ca="1">INDIRECT(ADDRESS(24, 12 + (COLUMN(BE63) - COLUMN($B$44)) * 12))</f>
        <v>41792</v>
      </c>
      <c r="BF64" cm="1">
        <f t="array" aca="1" ref="BF64" ca="1">INDIRECT(ADDRESS(24, 12 + (COLUMN(BF63) - COLUMN($B$44)) * 12))</f>
        <v>45591</v>
      </c>
      <c r="BG64" cm="1">
        <f t="array" aca="1" ref="BG64" ca="1">INDIRECT(ADDRESS(24, 12 + (COLUMN(BG63) - COLUMN($B$44)) * 12))</f>
        <v>29693</v>
      </c>
      <c r="BH64" cm="1">
        <f t="array" aca="1" ref="BH64" ca="1">INDIRECT(ADDRESS(24, 12 + (COLUMN(BH63) - COLUMN($B$44)) * 12))</f>
        <v>41698</v>
      </c>
      <c r="BI64" cm="1">
        <f t="array" aca="1" ref="BI64" ca="1">INDIRECT(ADDRESS(24, 12 + (COLUMN(BI63) - COLUMN($B$44)) * 12))</f>
        <v>46236</v>
      </c>
      <c r="BJ64" cm="1">
        <f t="array" aca="1" ref="BJ64" ca="1">INDIRECT(ADDRESS(24, 12 + (COLUMN(BJ63) - COLUMN($B$44)) * 12))</f>
        <v>58570</v>
      </c>
      <c r="BK64" cm="1">
        <f t="array" aca="1" ref="BK64" ca="1">INDIRECT(ADDRESS(24, 12 + (COLUMN(BK63) - COLUMN($B$44)) * 12))</f>
        <v>36201</v>
      </c>
      <c r="BL64" cm="1">
        <f t="array" aca="1" ref="BL64" ca="1">INDIRECT(ADDRESS(24, 12 + (COLUMN(BL63) - COLUMN($B$44)) * 12))</f>
        <v>36673</v>
      </c>
      <c r="BM64" cm="1">
        <f t="array" aca="1" ref="BM64" ca="1">INDIRECT(ADDRESS(24, 12 + (COLUMN(BM63) - COLUMN($B$44)) * 12))</f>
        <v>32770</v>
      </c>
      <c r="BN64" cm="1">
        <f t="array" aca="1" ref="BN64" ca="1">INDIRECT(ADDRESS(24, 12 + (COLUMN(BN63) - COLUMN($B$44)) * 12))</f>
        <v>46983</v>
      </c>
      <c r="BO64" cm="1">
        <f t="array" aca="1" ref="BO64" ca="1">INDIRECT(ADDRESS(24, 12 + (COLUMN(BO63) - COLUMN($B$44)) * 12))</f>
        <v>39659</v>
      </c>
      <c r="BP64" cm="1">
        <f t="array" aca="1" ref="BP64" ca="1">INDIRECT(ADDRESS(24, 12 + (COLUMN(BP63) - COLUMN($B$44)) * 12))</f>
        <v>54746</v>
      </c>
      <c r="BQ64" cm="1">
        <f t="array" aca="1" ref="BQ64" ca="1">INDIRECT(ADDRESS(24, 12 + (COLUMN(BQ63) - COLUMN($B$44)) * 12))</f>
        <v>56840</v>
      </c>
      <c r="BR64" cm="1">
        <f t="array" aca="1" ref="BR64" ca="1">INDIRECT(ADDRESS(24, 12 + (COLUMN(BR63) - COLUMN($B$44)) * 12))</f>
        <v>59648</v>
      </c>
      <c r="BS64" cm="1">
        <f t="array" aca="1" ref="BS64" ca="1">INDIRECT(ADDRESS(24, 12 + (COLUMN(BS63) - COLUMN($B$44)) * 12))</f>
        <v>57612</v>
      </c>
      <c r="BT64" cm="1">
        <f t="array" aca="1" ref="BT64" ca="1">INDIRECT(ADDRESS(24, 12 + (COLUMN(BT63) - COLUMN($B$44)) * 12))</f>
        <v>60192</v>
      </c>
      <c r="BU64" cm="1">
        <f t="array" aca="1" ref="BU64" ca="1">INDIRECT(ADDRESS(24, 12 + (COLUMN(BU63) - COLUMN($B$44)) * 12))</f>
        <v>63346</v>
      </c>
    </row>
    <row r="65" spans="1:73" x14ac:dyDescent="0.2">
      <c r="A65" t="s">
        <v>39</v>
      </c>
      <c r="B65" cm="1">
        <f t="array" aca="1" ref="B65" ca="1">INDIRECT(ADDRESS(25, 12 + (COLUMN(B64) - COLUMN($B$44)) * 12))</f>
        <v>26660</v>
      </c>
      <c r="C65" cm="1">
        <f t="array" aca="1" ref="C65" ca="1">INDIRECT(ADDRESS(25, 12 + (COLUMN(C64) - COLUMN($B$44)) * 12))</f>
        <v>41486</v>
      </c>
      <c r="D65" cm="1">
        <f t="array" aca="1" ref="D65" ca="1">INDIRECT(ADDRESS(25, 12 + (COLUMN(D64) - COLUMN($B$44)) * 12))</f>
        <v>32656</v>
      </c>
      <c r="E65" cm="1">
        <f t="array" aca="1" ref="E65" ca="1">INDIRECT(ADDRESS(25, 12 + (COLUMN(E64) - COLUMN($B$44)) * 12))</f>
        <v>27026</v>
      </c>
      <c r="F65" cm="1">
        <f t="array" aca="1" ref="F65" ca="1">INDIRECT(ADDRESS(25, 12 + (COLUMN(F64) - COLUMN($B$44)) * 12))</f>
        <v>33539</v>
      </c>
      <c r="G65" cm="1">
        <f t="array" aca="1" ref="G65" ca="1">INDIRECT(ADDRESS(25, 12 + (COLUMN(G64) - COLUMN($B$44)) * 12))</f>
        <v>30824</v>
      </c>
      <c r="H65" cm="1">
        <f t="array" aca="1" ref="H65" ca="1">INDIRECT(ADDRESS(25, 12 + (COLUMN(H64) - COLUMN($B$44)) * 12))</f>
        <v>0</v>
      </c>
      <c r="I65" cm="1">
        <f t="array" aca="1" ref="I65" ca="1">INDIRECT(ADDRESS(25, 12 + (COLUMN(I64) - COLUMN($B$44)) * 12))</f>
        <v>22211</v>
      </c>
      <c r="J65" cm="1">
        <f t="array" aca="1" ref="J65" ca="1">INDIRECT(ADDRESS(25, 12 + (COLUMN(J64) - COLUMN($B$44)) * 12))</f>
        <v>38793</v>
      </c>
      <c r="K65" cm="1">
        <f t="array" aca="1" ref="K65" ca="1">INDIRECT(ADDRESS(25, 12 + (COLUMN(K64) - COLUMN($B$44)) * 12))</f>
        <v>49636</v>
      </c>
      <c r="L65" cm="1">
        <f t="array" aca="1" ref="L65" ca="1">INDIRECT(ADDRESS(25, 12 + (COLUMN(L64) - COLUMN($B$44)) * 12))</f>
        <v>29559</v>
      </c>
      <c r="M65" cm="1">
        <f t="array" aca="1" ref="M65" ca="1">INDIRECT(ADDRESS(25, 12 + (COLUMN(M64) - COLUMN($B$44)) * 12))</f>
        <v>31113</v>
      </c>
      <c r="N65" cm="1">
        <f t="array" aca="1" ref="N65" ca="1">INDIRECT(ADDRESS(25, 12 + (COLUMN(N64) - COLUMN($B$44)) * 12))</f>
        <v>26416</v>
      </c>
      <c r="O65" cm="1">
        <f t="array" aca="1" ref="O65" ca="1">INDIRECT(ADDRESS(25, 12 + (COLUMN(O64) - COLUMN($B$44)) * 12))</f>
        <v>0</v>
      </c>
      <c r="P65" cm="1">
        <f t="array" aca="1" ref="P65" ca="1">INDIRECT(ADDRESS(25, 12 + (COLUMN(P64) - COLUMN($B$44)) * 12))</f>
        <v>49905</v>
      </c>
      <c r="Q65" cm="1">
        <f t="array" aca="1" ref="Q65" ca="1">INDIRECT(ADDRESS(25, 12 + (COLUMN(Q64) - COLUMN($B$44)) * 12))</f>
        <v>51541</v>
      </c>
      <c r="R65" cm="1">
        <f t="array" aca="1" ref="R65" ca="1">INDIRECT(ADDRESS(25, 12 + (COLUMN(R64) - COLUMN($B$44)) * 12))</f>
        <v>66556</v>
      </c>
      <c r="S65" cm="1">
        <f t="array" aca="1" ref="S65" ca="1">INDIRECT(ADDRESS(25, 12 + (COLUMN(S64) - COLUMN($B$44)) * 12))</f>
        <v>69596</v>
      </c>
      <c r="T65" cm="1">
        <f t="array" aca="1" ref="T65" ca="1">INDIRECT(ADDRESS(25, 12 + (COLUMN(T64) - COLUMN($B$44)) * 12))</f>
        <v>58898</v>
      </c>
      <c r="U65" cm="1">
        <f t="array" aca="1" ref="U65" ca="1">INDIRECT(ADDRESS(25, 12 + (COLUMN(U64) - COLUMN($B$44)) * 12))</f>
        <v>61591</v>
      </c>
      <c r="V65" cm="1">
        <f t="array" aca="1" ref="V65" ca="1">INDIRECT(ADDRESS(25, 12 + (COLUMN(V64) - COLUMN($B$44)) * 12))</f>
        <v>54453</v>
      </c>
      <c r="W65" cm="1">
        <f t="array" aca="1" ref="W65" ca="1">INDIRECT(ADDRESS(25, 12 + (COLUMN(W64) - COLUMN($B$44)) * 12))</f>
        <v>49207</v>
      </c>
      <c r="X65" cm="1">
        <f t="array" aca="1" ref="X65" ca="1">INDIRECT(ADDRESS(25, 12 + (COLUMN(X64) - COLUMN($B$44)) * 12))</f>
        <v>50482</v>
      </c>
      <c r="Y65" cm="1">
        <f t="array" aca="1" ref="Y65" ca="1">INDIRECT(ADDRESS(25, 12 + (COLUMN(Y64) - COLUMN($B$44)) * 12))</f>
        <v>47956</v>
      </c>
      <c r="Z65" cm="1">
        <f t="array" aca="1" ref="Z65" ca="1">INDIRECT(ADDRESS(25, 12 + (COLUMN(Z64) - COLUMN($B$44)) * 12))</f>
        <v>59338</v>
      </c>
      <c r="AA65" cm="1">
        <f t="array" aca="1" ref="AA65" ca="1">INDIRECT(ADDRESS(25, 12 + (COLUMN(AA64) - COLUMN($B$44)) * 12))</f>
        <v>69585</v>
      </c>
      <c r="AB65" cm="1">
        <f t="array" aca="1" ref="AB65" ca="1">INDIRECT(ADDRESS(25, 12 + (COLUMN(AB64) - COLUMN($B$44)) * 12))</f>
        <v>72022</v>
      </c>
      <c r="AC65" cm="1">
        <f t="array" aca="1" ref="AC65" ca="1">INDIRECT(ADDRESS(25, 12 + (COLUMN(AC64) - COLUMN($B$44)) * 12))</f>
        <v>63816</v>
      </c>
      <c r="AD65" cm="1">
        <f t="array" aca="1" ref="AD65" ca="1">INDIRECT(ADDRESS(25, 12 + (COLUMN(AD64) - COLUMN($B$44)) * 12))</f>
        <v>75052</v>
      </c>
      <c r="AE65" cm="1">
        <f t="array" aca="1" ref="AE65" ca="1">INDIRECT(ADDRESS(25, 12 + (COLUMN(AE64) - COLUMN($B$44)) * 12))</f>
        <v>64689</v>
      </c>
      <c r="AF65" cm="1">
        <f t="array" aca="1" ref="AF65" ca="1">INDIRECT(ADDRESS(25, 12 + (COLUMN(AF64) - COLUMN($B$44)) * 12))</f>
        <v>52512</v>
      </c>
      <c r="AG65" cm="1">
        <f t="array" aca="1" ref="AG65" ca="1">INDIRECT(ADDRESS(25, 12 + (COLUMN(AG64) - COLUMN($B$44)) * 12))</f>
        <v>54702</v>
      </c>
      <c r="AH65" cm="1">
        <f t="array" aca="1" ref="AH65" ca="1">INDIRECT(ADDRESS(25, 12 + (COLUMN(AH64) - COLUMN($B$44)) * 12))</f>
        <v>49048</v>
      </c>
      <c r="AI65" cm="1">
        <f t="array" aca="1" ref="AI65" ca="1">INDIRECT(ADDRESS(25, 12 + (COLUMN(AI64) - COLUMN($B$44)) * 12))</f>
        <v>64096</v>
      </c>
      <c r="AJ65" cm="1">
        <f t="array" aca="1" ref="AJ65" ca="1">INDIRECT(ADDRESS(25, 12 + (COLUMN(AJ64) - COLUMN($B$44)) * 12))</f>
        <v>61983</v>
      </c>
      <c r="AK65" cm="1">
        <f t="array" aca="1" ref="AK65" ca="1">INDIRECT(ADDRESS(25, 12 + (COLUMN(AK64) - COLUMN($B$44)) * 12))</f>
        <v>82252</v>
      </c>
      <c r="AL65" cm="1">
        <f t="array" aca="1" ref="AL65" ca="1">INDIRECT(ADDRESS(25, 12 + (COLUMN(AL64) - COLUMN($B$44)) * 12))</f>
        <v>72900</v>
      </c>
      <c r="AM65" cm="1">
        <f t="array" aca="1" ref="AM65" ca="1">INDIRECT(ADDRESS(25, 12 + (COLUMN(AM64) - COLUMN($B$44)) * 12))</f>
        <v>66789</v>
      </c>
      <c r="AN65" cm="1">
        <f t="array" aca="1" ref="AN65" ca="1">INDIRECT(ADDRESS(25, 12 + (COLUMN(AN64) - COLUMN($B$44)) * 12))</f>
        <v>63348</v>
      </c>
      <c r="AO65" cm="1">
        <f t="array" aca="1" ref="AO65" ca="1">INDIRECT(ADDRESS(25, 12 + (COLUMN(AO64) - COLUMN($B$44)) * 12))</f>
        <v>59117</v>
      </c>
      <c r="AP65" cm="1">
        <f t="array" aca="1" ref="AP65" ca="1">INDIRECT(ADDRESS(25, 12 + (COLUMN(AP64) - COLUMN($B$44)) * 12))</f>
        <v>46604</v>
      </c>
      <c r="AQ65" cm="1">
        <f t="array" aca="1" ref="AQ65" ca="1">INDIRECT(ADDRESS(25, 12 + (COLUMN(AQ64) - COLUMN($B$44)) * 12))</f>
        <v>72390</v>
      </c>
      <c r="AR65" cm="1">
        <f t="array" aca="1" ref="AR65" ca="1">INDIRECT(ADDRESS(25, 12 + (COLUMN(AR64) - COLUMN($B$44)) * 12))</f>
        <v>60053</v>
      </c>
      <c r="AS65" cm="1">
        <f t="array" aca="1" ref="AS65" ca="1">INDIRECT(ADDRESS(25, 12 + (COLUMN(AS64) - COLUMN($B$44)) * 12))</f>
        <v>53166</v>
      </c>
      <c r="AT65" cm="1">
        <f t="array" aca="1" ref="AT65" ca="1">INDIRECT(ADDRESS(25, 12 + (COLUMN(AT64) - COLUMN($B$44)) * 12))</f>
        <v>63185</v>
      </c>
      <c r="AU65" cm="1">
        <f t="array" aca="1" ref="AU65" ca="1">INDIRECT(ADDRESS(25, 12 + (COLUMN(AU64) - COLUMN($B$44)) * 12))</f>
        <v>50248</v>
      </c>
      <c r="AV65" cm="1">
        <f t="array" aca="1" ref="AV65" ca="1">INDIRECT(ADDRESS(25, 12 + (COLUMN(AV64) - COLUMN($B$44)) * 12))</f>
        <v>38949</v>
      </c>
      <c r="AW65" cm="1">
        <f t="array" aca="1" ref="AW65" ca="1">INDIRECT(ADDRESS(25, 12 + (COLUMN(AW64) - COLUMN($B$44)) * 12))</f>
        <v>38613</v>
      </c>
      <c r="AX65" cm="1">
        <f t="array" aca="1" ref="AX65" ca="1">INDIRECT(ADDRESS(25, 12 + (COLUMN(AX64) - COLUMN($B$44)) * 12))</f>
        <v>41772</v>
      </c>
      <c r="AY65" cm="1">
        <f t="array" aca="1" ref="AY65" ca="1">INDIRECT(ADDRESS(25, 12 + (COLUMN(AY64) - COLUMN($B$44)) * 12))</f>
        <v>29748</v>
      </c>
      <c r="AZ65" cm="1">
        <f t="array" aca="1" ref="AZ65" ca="1">INDIRECT(ADDRESS(25, 12 + (COLUMN(AZ64) - COLUMN($B$44)) * 12))</f>
        <v>39999</v>
      </c>
      <c r="BA65" cm="1">
        <f t="array" aca="1" ref="BA65" ca="1">INDIRECT(ADDRESS(25, 12 + (COLUMN(BA64) - COLUMN($B$44)) * 12))</f>
        <v>48455</v>
      </c>
      <c r="BB65" cm="1">
        <f t="array" aca="1" ref="BB65" ca="1">INDIRECT(ADDRESS(25, 12 + (COLUMN(BB64) - COLUMN($B$44)) * 12))</f>
        <v>63287</v>
      </c>
      <c r="BC65" cm="1">
        <f t="array" aca="1" ref="BC65" ca="1">INDIRECT(ADDRESS(25, 12 + (COLUMN(BC64) - COLUMN($B$44)) * 12))</f>
        <v>74313</v>
      </c>
      <c r="BD65" cm="1">
        <f t="array" aca="1" ref="BD65" ca="1">INDIRECT(ADDRESS(25, 12 + (COLUMN(BD64) - COLUMN($B$44)) * 12))</f>
        <v>83402</v>
      </c>
      <c r="BE65" cm="1">
        <f t="array" aca="1" ref="BE65" ca="1">INDIRECT(ADDRESS(25, 12 + (COLUMN(BE64) - COLUMN($B$44)) * 12))</f>
        <v>66538</v>
      </c>
      <c r="BF65" cm="1">
        <f t="array" aca="1" ref="BF65" ca="1">INDIRECT(ADDRESS(25, 12 + (COLUMN(BF64) - COLUMN($B$44)) * 12))</f>
        <v>59533</v>
      </c>
      <c r="BG65" cm="1">
        <f t="array" aca="1" ref="BG65" ca="1">INDIRECT(ADDRESS(25, 12 + (COLUMN(BG64) - COLUMN($B$44)) * 12))</f>
        <v>47359</v>
      </c>
      <c r="BH65" cm="1">
        <f t="array" aca="1" ref="BH65" ca="1">INDIRECT(ADDRESS(25, 12 + (COLUMN(BH64) - COLUMN($B$44)) * 12))</f>
        <v>27557</v>
      </c>
      <c r="BI65" cm="1">
        <f t="array" aca="1" ref="BI65" ca="1">INDIRECT(ADDRESS(25, 12 + (COLUMN(BI64) - COLUMN($B$44)) * 12))</f>
        <v>30204</v>
      </c>
      <c r="BJ65" cm="1">
        <f t="array" aca="1" ref="BJ65" ca="1">INDIRECT(ADDRESS(25, 12 + (COLUMN(BJ64) - COLUMN($B$44)) * 12))</f>
        <v>25986</v>
      </c>
      <c r="BK65" cm="1">
        <f t="array" aca="1" ref="BK65" ca="1">INDIRECT(ADDRESS(25, 12 + (COLUMN(BK64) - COLUMN($B$44)) * 12))</f>
        <v>37803</v>
      </c>
      <c r="BL65" cm="1">
        <f t="array" aca="1" ref="BL65" ca="1">INDIRECT(ADDRESS(25, 12 + (COLUMN(BL64) - COLUMN($B$44)) * 12))</f>
        <v>46226</v>
      </c>
      <c r="BM65" cm="1">
        <f t="array" aca="1" ref="BM65" ca="1">INDIRECT(ADDRESS(25, 12 + (COLUMN(BM64) - COLUMN($B$44)) * 12))</f>
        <v>41734</v>
      </c>
      <c r="BN65" cm="1">
        <f t="array" aca="1" ref="BN65" ca="1">INDIRECT(ADDRESS(25, 12 + (COLUMN(BN64) - COLUMN($B$44)) * 12))</f>
        <v>74814</v>
      </c>
      <c r="BO65" cm="1">
        <f t="array" aca="1" ref="BO65" ca="1">INDIRECT(ADDRESS(25, 12 + (COLUMN(BO64) - COLUMN($B$44)) * 12))</f>
        <v>88156</v>
      </c>
      <c r="BP65" cm="1">
        <f t="array" aca="1" ref="BP65" ca="1">INDIRECT(ADDRESS(25, 12 + (COLUMN(BP64) - COLUMN($B$44)) * 12))</f>
        <v>145819</v>
      </c>
      <c r="BQ65" cm="1">
        <f t="array" aca="1" ref="BQ65" ca="1">INDIRECT(ADDRESS(25, 12 + (COLUMN(BQ64) - COLUMN($B$44)) * 12))</f>
        <v>141284</v>
      </c>
      <c r="BR65" cm="1">
        <f t="array" aca="1" ref="BR65" ca="1">INDIRECT(ADDRESS(25, 12 + (COLUMN(BR64) - COLUMN($B$44)) * 12))</f>
        <v>128208</v>
      </c>
      <c r="BS65" cm="1">
        <f t="array" aca="1" ref="BS65" ca="1">INDIRECT(ADDRESS(25, 12 + (COLUMN(BS64) - COLUMN($B$44)) * 12))</f>
        <v>153376</v>
      </c>
      <c r="BT65" cm="1">
        <f t="array" aca="1" ref="BT65" ca="1">INDIRECT(ADDRESS(25, 12 + (COLUMN(BT64) - COLUMN($B$44)) * 12))</f>
        <v>129354</v>
      </c>
      <c r="BU65" cm="1">
        <f t="array" aca="1" ref="BU65" ca="1">INDIRECT(ADDRESS(25, 12 + (COLUMN(BU64) - COLUMN($B$44)) * 12))</f>
        <v>168011</v>
      </c>
    </row>
    <row r="66" spans="1:73" x14ac:dyDescent="0.2">
      <c r="A66" t="s">
        <v>40</v>
      </c>
      <c r="B66" cm="1">
        <f t="array" aca="1" ref="B66" ca="1">INDIRECT(ADDRESS(26, 12 + (COLUMN(B65) - COLUMN($B$44)) * 12))</f>
        <v>16819</v>
      </c>
      <c r="C66" cm="1">
        <f t="array" aca="1" ref="C66" ca="1">INDIRECT(ADDRESS(26, 12 + (COLUMN(C65) - COLUMN($B$44)) * 12))</f>
        <v>17568</v>
      </c>
      <c r="D66" cm="1">
        <f t="array" aca="1" ref="D66" ca="1">INDIRECT(ADDRESS(26, 12 + (COLUMN(D65) - COLUMN($B$44)) * 12))</f>
        <v>18547</v>
      </c>
      <c r="E66" cm="1">
        <f t="array" aca="1" ref="E66" ca="1">INDIRECT(ADDRESS(26, 12 + (COLUMN(E65) - COLUMN($B$44)) * 12))</f>
        <v>7965</v>
      </c>
      <c r="F66" cm="1">
        <f t="array" aca="1" ref="F66" ca="1">INDIRECT(ADDRESS(26, 12 + (COLUMN(F65) - COLUMN($B$44)) * 12))</f>
        <v>7471</v>
      </c>
      <c r="G66" cm="1">
        <f t="array" aca="1" ref="G66" ca="1">INDIRECT(ADDRESS(26, 12 + (COLUMN(G65) - COLUMN($B$44)) * 12))</f>
        <v>10540</v>
      </c>
      <c r="H66" cm="1">
        <f t="array" aca="1" ref="H66" ca="1">INDIRECT(ADDRESS(26, 12 + (COLUMN(H65) - COLUMN($B$44)) * 12))</f>
        <v>0</v>
      </c>
      <c r="I66" cm="1">
        <f t="array" aca="1" ref="I66" ca="1">INDIRECT(ADDRESS(26, 12 + (COLUMN(I65) - COLUMN($B$44)) * 12))</f>
        <v>2850</v>
      </c>
      <c r="J66" cm="1">
        <f t="array" aca="1" ref="J66" ca="1">INDIRECT(ADDRESS(26, 12 + (COLUMN(J65) - COLUMN($B$44)) * 12))</f>
        <v>14284</v>
      </c>
      <c r="K66" cm="1">
        <f t="array" aca="1" ref="K66" ca="1">INDIRECT(ADDRESS(26, 12 + (COLUMN(K65) - COLUMN($B$44)) * 12))</f>
        <v>10847</v>
      </c>
      <c r="L66" cm="1">
        <f t="array" aca="1" ref="L66" ca="1">INDIRECT(ADDRESS(26, 12 + (COLUMN(L65) - COLUMN($B$44)) * 12))</f>
        <v>12259</v>
      </c>
      <c r="M66" cm="1">
        <f t="array" aca="1" ref="M66" ca="1">INDIRECT(ADDRESS(26, 12 + (COLUMN(M65) - COLUMN($B$44)) * 12))</f>
        <v>8204</v>
      </c>
      <c r="N66" cm="1">
        <f t="array" aca="1" ref="N66" ca="1">INDIRECT(ADDRESS(26, 12 + (COLUMN(N65) - COLUMN($B$44)) * 12))</f>
        <v>12193</v>
      </c>
      <c r="O66" cm="1">
        <f t="array" aca="1" ref="O66" ca="1">INDIRECT(ADDRESS(26, 12 + (COLUMN(O65) - COLUMN($B$44)) * 12))</f>
        <v>0</v>
      </c>
      <c r="P66" cm="1">
        <f t="array" aca="1" ref="P66" ca="1">INDIRECT(ADDRESS(26, 12 + (COLUMN(P65) - COLUMN($B$44)) * 12))</f>
        <v>14428</v>
      </c>
      <c r="Q66" cm="1">
        <f t="array" aca="1" ref="Q66" ca="1">INDIRECT(ADDRESS(26, 12 + (COLUMN(Q65) - COLUMN($B$44)) * 12))</f>
        <v>29811</v>
      </c>
      <c r="R66" cm="1">
        <f t="array" aca="1" ref="R66" ca="1">INDIRECT(ADDRESS(26, 12 + (COLUMN(R65) - COLUMN($B$44)) * 12))</f>
        <v>21317</v>
      </c>
      <c r="S66" cm="1">
        <f t="array" aca="1" ref="S66" ca="1">INDIRECT(ADDRESS(26, 12 + (COLUMN(S65) - COLUMN($B$44)) * 12))</f>
        <v>21971</v>
      </c>
      <c r="T66" cm="1">
        <f t="array" aca="1" ref="T66" ca="1">INDIRECT(ADDRESS(26, 12 + (COLUMN(T65) - COLUMN($B$44)) * 12))</f>
        <v>24535</v>
      </c>
      <c r="U66" cm="1">
        <f t="array" aca="1" ref="U66" ca="1">INDIRECT(ADDRESS(26, 12 + (COLUMN(U65) - COLUMN($B$44)) * 12))</f>
        <v>27332</v>
      </c>
      <c r="V66" cm="1">
        <f t="array" aca="1" ref="V66" ca="1">INDIRECT(ADDRESS(26, 12 + (COLUMN(V65) - COLUMN($B$44)) * 12))</f>
        <v>19596</v>
      </c>
      <c r="W66" cm="1">
        <f t="array" aca="1" ref="W66" ca="1">INDIRECT(ADDRESS(26, 12 + (COLUMN(W65) - COLUMN($B$44)) * 12))</f>
        <v>16837</v>
      </c>
      <c r="X66" cm="1">
        <f t="array" aca="1" ref="X66" ca="1">INDIRECT(ADDRESS(26, 12 + (COLUMN(X65) - COLUMN($B$44)) * 12))</f>
        <v>15681</v>
      </c>
      <c r="Y66" cm="1">
        <f t="array" aca="1" ref="Y66" ca="1">INDIRECT(ADDRESS(26, 12 + (COLUMN(Y65) - COLUMN($B$44)) * 12))</f>
        <v>20119</v>
      </c>
      <c r="Z66" cm="1">
        <f t="array" aca="1" ref="Z66" ca="1">INDIRECT(ADDRESS(26, 12 + (COLUMN(Z65) - COLUMN($B$44)) * 12))</f>
        <v>27993</v>
      </c>
      <c r="AA66" cm="1">
        <f t="array" aca="1" ref="AA66" ca="1">INDIRECT(ADDRESS(26, 12 + (COLUMN(AA65) - COLUMN($B$44)) * 12))</f>
        <v>21191</v>
      </c>
      <c r="AB66" cm="1">
        <f t="array" aca="1" ref="AB66" ca="1">INDIRECT(ADDRESS(26, 12 + (COLUMN(AB65) - COLUMN($B$44)) * 12))</f>
        <v>24976</v>
      </c>
      <c r="AC66" cm="1">
        <f t="array" aca="1" ref="AC66" ca="1">INDIRECT(ADDRESS(26, 12 + (COLUMN(AC65) - COLUMN($B$44)) * 12))</f>
        <v>38308</v>
      </c>
      <c r="AD66" cm="1">
        <f t="array" aca="1" ref="AD66" ca="1">INDIRECT(ADDRESS(26, 12 + (COLUMN(AD65) - COLUMN($B$44)) * 12))</f>
        <v>31617</v>
      </c>
      <c r="AE66" cm="1">
        <f t="array" aca="1" ref="AE66" ca="1">INDIRECT(ADDRESS(26, 12 + (COLUMN(AE65) - COLUMN($B$44)) * 12))</f>
        <v>21142</v>
      </c>
      <c r="AF66" cm="1">
        <f t="array" aca="1" ref="AF66" ca="1">INDIRECT(ADDRESS(26, 12 + (COLUMN(AF65) - COLUMN($B$44)) * 12))</f>
        <v>15834</v>
      </c>
      <c r="AG66" cm="1">
        <f t="array" aca="1" ref="AG66" ca="1">INDIRECT(ADDRESS(26, 12 + (COLUMN(AG65) - COLUMN($B$44)) * 12))</f>
        <v>8741</v>
      </c>
      <c r="AH66" cm="1">
        <f t="array" aca="1" ref="AH66" ca="1">INDIRECT(ADDRESS(26, 12 + (COLUMN(AH65) - COLUMN($B$44)) * 12))</f>
        <v>20756</v>
      </c>
      <c r="AI66" cm="1">
        <f t="array" aca="1" ref="AI66" ca="1">INDIRECT(ADDRESS(26, 12 + (COLUMN(AI65) - COLUMN($B$44)) * 12))</f>
        <v>9411</v>
      </c>
      <c r="AJ66" cm="1">
        <f t="array" aca="1" ref="AJ66" ca="1">INDIRECT(ADDRESS(26, 12 + (COLUMN(AJ65) - COLUMN($B$44)) * 12))</f>
        <v>11626</v>
      </c>
      <c r="AK66" cm="1">
        <f t="array" aca="1" ref="AK66" ca="1">INDIRECT(ADDRESS(26, 12 + (COLUMN(AK65) - COLUMN($B$44)) * 12))</f>
        <v>15308</v>
      </c>
      <c r="AL66" cm="1">
        <f t="array" aca="1" ref="AL66" ca="1">INDIRECT(ADDRESS(26, 12 + (COLUMN(AL65) - COLUMN($B$44)) * 12))</f>
        <v>14156</v>
      </c>
      <c r="AM66" cm="1">
        <f t="array" aca="1" ref="AM66" ca="1">INDIRECT(ADDRESS(26, 12 + (COLUMN(AM65) - COLUMN($B$44)) * 12))</f>
        <v>17945</v>
      </c>
      <c r="AN66" cm="1">
        <f t="array" aca="1" ref="AN66" ca="1">INDIRECT(ADDRESS(26, 12 + (COLUMN(AN65) - COLUMN($B$44)) * 12))</f>
        <v>16833</v>
      </c>
      <c r="AO66" cm="1">
        <f t="array" aca="1" ref="AO66" ca="1">INDIRECT(ADDRESS(26, 12 + (COLUMN(AO65) - COLUMN($B$44)) * 12))</f>
        <v>16228</v>
      </c>
      <c r="AP66" cm="1">
        <f t="array" aca="1" ref="AP66" ca="1">INDIRECT(ADDRESS(26, 12 + (COLUMN(AP65) - COLUMN($B$44)) * 12))</f>
        <v>18459</v>
      </c>
      <c r="AQ66" cm="1">
        <f t="array" aca="1" ref="AQ66" ca="1">INDIRECT(ADDRESS(26, 12 + (COLUMN(AQ65) - COLUMN($B$44)) * 12))</f>
        <v>21498</v>
      </c>
      <c r="AR66" cm="1">
        <f t="array" aca="1" ref="AR66" ca="1">INDIRECT(ADDRESS(26, 12 + (COLUMN(AR65) - COLUMN($B$44)) * 12))</f>
        <v>21142</v>
      </c>
      <c r="AS66" cm="1">
        <f t="array" aca="1" ref="AS66" ca="1">INDIRECT(ADDRESS(26, 12 + (COLUMN(AS65) - COLUMN($B$44)) * 12))</f>
        <v>13537</v>
      </c>
      <c r="AT66" cm="1">
        <f t="array" aca="1" ref="AT66" ca="1">INDIRECT(ADDRESS(26, 12 + (COLUMN(AT65) - COLUMN($B$44)) * 12))</f>
        <v>15068</v>
      </c>
      <c r="AU66" cm="1">
        <f t="array" aca="1" ref="AU66" ca="1">INDIRECT(ADDRESS(26, 12 + (COLUMN(AU65) - COLUMN($B$44)) * 12))</f>
        <v>14528</v>
      </c>
      <c r="AV66" cm="1">
        <f t="array" aca="1" ref="AV66" ca="1">INDIRECT(ADDRESS(26, 12 + (COLUMN(AV65) - COLUMN($B$44)) * 12))</f>
        <v>14084</v>
      </c>
      <c r="AW66" cm="1">
        <f t="array" aca="1" ref="AW66" ca="1">INDIRECT(ADDRESS(26, 12 + (COLUMN(AW65) - COLUMN($B$44)) * 12))</f>
        <v>8842</v>
      </c>
      <c r="AX66" cm="1">
        <f t="array" aca="1" ref="AX66" ca="1">INDIRECT(ADDRESS(26, 12 + (COLUMN(AX65) - COLUMN($B$44)) * 12))</f>
        <v>14992</v>
      </c>
      <c r="AY66" cm="1">
        <f t="array" aca="1" ref="AY66" ca="1">INDIRECT(ADDRESS(26, 12 + (COLUMN(AY65) - COLUMN($B$44)) * 12))</f>
        <v>12358</v>
      </c>
      <c r="AZ66" cm="1">
        <f t="array" aca="1" ref="AZ66" ca="1">INDIRECT(ADDRESS(26, 12 + (COLUMN(AZ65) - COLUMN($B$44)) * 12))</f>
        <v>23413</v>
      </c>
      <c r="BA66" cm="1">
        <f t="array" aca="1" ref="BA66" ca="1">INDIRECT(ADDRESS(26, 12 + (COLUMN(BA65) - COLUMN($B$44)) * 12))</f>
        <v>35634</v>
      </c>
      <c r="BB66" cm="1">
        <f t="array" aca="1" ref="BB66" ca="1">INDIRECT(ADDRESS(26, 12 + (COLUMN(BB65) - COLUMN($B$44)) * 12))</f>
        <v>42364</v>
      </c>
      <c r="BC66" cm="1">
        <f t="array" aca="1" ref="BC66" ca="1">INDIRECT(ADDRESS(26, 12 + (COLUMN(BC65) - COLUMN($B$44)) * 12))</f>
        <v>40649</v>
      </c>
      <c r="BD66" cm="1">
        <f t="array" aca="1" ref="BD66" ca="1">INDIRECT(ADDRESS(26, 12 + (COLUMN(BD65) - COLUMN($B$44)) * 12))</f>
        <v>50553</v>
      </c>
      <c r="BE66" cm="1">
        <f t="array" aca="1" ref="BE66" ca="1">INDIRECT(ADDRESS(26, 12 + (COLUMN(BE65) - COLUMN($B$44)) * 12))</f>
        <v>26663</v>
      </c>
      <c r="BF66" cm="1">
        <f t="array" aca="1" ref="BF66" ca="1">INDIRECT(ADDRESS(26, 12 + (COLUMN(BF65) - COLUMN($B$44)) * 12))</f>
        <v>28055</v>
      </c>
      <c r="BG66" cm="1">
        <f t="array" aca="1" ref="BG66" ca="1">INDIRECT(ADDRESS(26, 12 + (COLUMN(BG65) - COLUMN($B$44)) * 12))</f>
        <v>24073</v>
      </c>
      <c r="BH66" cm="1">
        <f t="array" aca="1" ref="BH66" ca="1">INDIRECT(ADDRESS(26, 12 + (COLUMN(BH65) - COLUMN($B$44)) * 12))</f>
        <v>19168</v>
      </c>
      <c r="BI66" cm="1">
        <f t="array" aca="1" ref="BI66" ca="1">INDIRECT(ADDRESS(26, 12 + (COLUMN(BI65) - COLUMN($B$44)) * 12))</f>
        <v>16261</v>
      </c>
      <c r="BJ66" cm="1">
        <f t="array" aca="1" ref="BJ66" ca="1">INDIRECT(ADDRESS(26, 12 + (COLUMN(BJ65) - COLUMN($B$44)) * 12))</f>
        <v>21685</v>
      </c>
      <c r="BK66" cm="1">
        <f t="array" aca="1" ref="BK66" ca="1">INDIRECT(ADDRESS(26, 12 + (COLUMN(BK65) - COLUMN($B$44)) * 12))</f>
        <v>21175</v>
      </c>
      <c r="BL66" cm="1">
        <f t="array" aca="1" ref="BL66" ca="1">INDIRECT(ADDRESS(26, 12 + (COLUMN(BL65) - COLUMN($B$44)) * 12))</f>
        <v>48648</v>
      </c>
      <c r="BM66" cm="1">
        <f t="array" aca="1" ref="BM66" ca="1">INDIRECT(ADDRESS(26, 12 + (COLUMN(BM65) - COLUMN($B$44)) * 12))</f>
        <v>58881</v>
      </c>
      <c r="BN66" cm="1">
        <f t="array" aca="1" ref="BN66" ca="1">INDIRECT(ADDRESS(26, 12 + (COLUMN(BN65) - COLUMN($B$44)) * 12))</f>
        <v>53988</v>
      </c>
      <c r="BO66" cm="1">
        <f t="array" aca="1" ref="BO66" ca="1">INDIRECT(ADDRESS(26, 12 + (COLUMN(BO65) - COLUMN($B$44)) * 12))</f>
        <v>53697</v>
      </c>
      <c r="BP66" cm="1">
        <f t="array" aca="1" ref="BP66" ca="1">INDIRECT(ADDRESS(26, 12 + (COLUMN(BP65) - COLUMN($B$44)) * 12))</f>
        <v>54960</v>
      </c>
      <c r="BQ66" cm="1">
        <f t="array" aca="1" ref="BQ66" ca="1">INDIRECT(ADDRESS(26, 12 + (COLUMN(BQ65) - COLUMN($B$44)) * 12))</f>
        <v>67021</v>
      </c>
      <c r="BR66" cm="1">
        <f t="array" aca="1" ref="BR66" ca="1">INDIRECT(ADDRESS(26, 12 + (COLUMN(BR65) - COLUMN($B$44)) * 12))</f>
        <v>61423</v>
      </c>
      <c r="BS66" cm="1">
        <f t="array" aca="1" ref="BS66" ca="1">INDIRECT(ADDRESS(26, 12 + (COLUMN(BS65) - COLUMN($B$44)) * 12))</f>
        <v>87115</v>
      </c>
      <c r="BT66" cm="1">
        <f t="array" aca="1" ref="BT66" ca="1">INDIRECT(ADDRESS(26, 12 + (COLUMN(BT65) - COLUMN($B$44)) * 12))</f>
        <v>73466</v>
      </c>
      <c r="BU66" cm="1">
        <f t="array" aca="1" ref="BU66" ca="1">INDIRECT(ADDRESS(26, 12 + (COLUMN(BU65) - COLUMN($B$44)) * 12))</f>
        <v>69882</v>
      </c>
    </row>
    <row r="67" spans="1:73" x14ac:dyDescent="0.2">
      <c r="A67" t="s">
        <v>41</v>
      </c>
      <c r="B67" cm="1">
        <f t="array" aca="1" ref="B67" ca="1">INDIRECT(ADDRESS(27, 12 + (COLUMN(B66) - COLUMN($B$44)) * 12))</f>
        <v>1478</v>
      </c>
      <c r="C67" cm="1">
        <f t="array" aca="1" ref="C67" ca="1">INDIRECT(ADDRESS(27, 12 + (COLUMN(C66) - COLUMN($B$44)) * 12))</f>
        <v>4608</v>
      </c>
      <c r="D67" cm="1">
        <f t="array" aca="1" ref="D67" ca="1">INDIRECT(ADDRESS(27, 12 + (COLUMN(D66) - COLUMN($B$44)) * 12))</f>
        <v>5221</v>
      </c>
      <c r="E67" cm="1">
        <f t="array" aca="1" ref="E67" ca="1">INDIRECT(ADDRESS(27, 12 + (COLUMN(E66) - COLUMN($B$44)) * 12))</f>
        <v>4146</v>
      </c>
      <c r="F67" cm="1">
        <f t="array" aca="1" ref="F67" ca="1">INDIRECT(ADDRESS(27, 12 + (COLUMN(F66) - COLUMN($B$44)) * 12))</f>
        <v>5161</v>
      </c>
      <c r="G67" cm="1">
        <f t="array" aca="1" ref="G67" ca="1">INDIRECT(ADDRESS(27, 12 + (COLUMN(G66) - COLUMN($B$44)) * 12))</f>
        <v>2431</v>
      </c>
      <c r="H67" cm="1">
        <f t="array" aca="1" ref="H67" ca="1">INDIRECT(ADDRESS(27, 12 + (COLUMN(H66) - COLUMN($B$44)) * 12))</f>
        <v>0</v>
      </c>
      <c r="I67" cm="1">
        <f t="array" aca="1" ref="I67" ca="1">INDIRECT(ADDRESS(27, 12 + (COLUMN(I66) - COLUMN($B$44)) * 12))</f>
        <v>4210</v>
      </c>
      <c r="J67" cm="1">
        <f t="array" aca="1" ref="J67" ca="1">INDIRECT(ADDRESS(27, 12 + (COLUMN(J66) - COLUMN($B$44)) * 12))</f>
        <v>787</v>
      </c>
      <c r="K67" cm="1">
        <f t="array" aca="1" ref="K67" ca="1">INDIRECT(ADDRESS(27, 12 + (COLUMN(K66) - COLUMN($B$44)) * 12))</f>
        <v>2120</v>
      </c>
      <c r="L67" cm="1">
        <f t="array" aca="1" ref="L67" ca="1">INDIRECT(ADDRESS(27, 12 + (COLUMN(L66) - COLUMN($B$44)) * 12))</f>
        <v>618</v>
      </c>
      <c r="M67" cm="1">
        <f t="array" aca="1" ref="M67" ca="1">INDIRECT(ADDRESS(27, 12 + (COLUMN(M66) - COLUMN($B$44)) * 12))</f>
        <v>1277</v>
      </c>
      <c r="N67" cm="1">
        <f t="array" aca="1" ref="N67" ca="1">INDIRECT(ADDRESS(27, 12 + (COLUMN(N66) - COLUMN($B$44)) * 12))</f>
        <v>39</v>
      </c>
      <c r="O67" cm="1">
        <f t="array" aca="1" ref="O67" ca="1">INDIRECT(ADDRESS(27, 12 + (COLUMN(O66) - COLUMN($B$44)) * 12))</f>
        <v>0</v>
      </c>
      <c r="P67" cm="1">
        <f t="array" aca="1" ref="P67" ca="1">INDIRECT(ADDRESS(27, 12 + (COLUMN(P66) - COLUMN($B$44)) * 12))</f>
        <v>179</v>
      </c>
      <c r="Q67" cm="1">
        <f t="array" aca="1" ref="Q67" ca="1">INDIRECT(ADDRESS(27, 12 + (COLUMN(Q66) - COLUMN($B$44)) * 12))</f>
        <v>2663</v>
      </c>
      <c r="R67" cm="1">
        <f t="array" aca="1" ref="R67" ca="1">INDIRECT(ADDRESS(27, 12 + (COLUMN(R66) - COLUMN($B$44)) * 12))</f>
        <v>5461</v>
      </c>
      <c r="S67" cm="1">
        <f t="array" aca="1" ref="S67" ca="1">INDIRECT(ADDRESS(27, 12 + (COLUMN(S66) - COLUMN($B$44)) * 12))</f>
        <v>5193</v>
      </c>
      <c r="T67" cm="1">
        <f t="array" aca="1" ref="T67" ca="1">INDIRECT(ADDRESS(27, 12 + (COLUMN(T66) - COLUMN($B$44)) * 12))</f>
        <v>4500</v>
      </c>
      <c r="U67" cm="1">
        <f t="array" aca="1" ref="U67" ca="1">INDIRECT(ADDRESS(27, 12 + (COLUMN(U66) - COLUMN($B$44)) * 12))</f>
        <v>5588</v>
      </c>
      <c r="V67" cm="1">
        <f t="array" aca="1" ref="V67" ca="1">INDIRECT(ADDRESS(27, 12 + (COLUMN(V66) - COLUMN($B$44)) * 12))</f>
        <v>6565</v>
      </c>
      <c r="W67" cm="1">
        <f t="array" aca="1" ref="W67" ca="1">INDIRECT(ADDRESS(27, 12 + (COLUMN(W66) - COLUMN($B$44)) * 12))</f>
        <v>7928</v>
      </c>
      <c r="X67" cm="1">
        <f t="array" aca="1" ref="X67" ca="1">INDIRECT(ADDRESS(27, 12 + (COLUMN(X66) - COLUMN($B$44)) * 12))</f>
        <v>8037</v>
      </c>
      <c r="Y67" cm="1">
        <f t="array" aca="1" ref="Y67" ca="1">INDIRECT(ADDRESS(27, 12 + (COLUMN(Y66) - COLUMN($B$44)) * 12))</f>
        <v>6882</v>
      </c>
      <c r="Z67" cm="1">
        <f t="array" aca="1" ref="Z67" ca="1">INDIRECT(ADDRESS(27, 12 + (COLUMN(Z66) - COLUMN($B$44)) * 12))</f>
        <v>8332</v>
      </c>
      <c r="AA67" cm="1">
        <f t="array" aca="1" ref="AA67" ca="1">INDIRECT(ADDRESS(27, 12 + (COLUMN(AA66) - COLUMN($B$44)) * 12))</f>
        <v>4057</v>
      </c>
      <c r="AB67" cm="1">
        <f t="array" aca="1" ref="AB67" ca="1">INDIRECT(ADDRESS(27, 12 + (COLUMN(AB66) - COLUMN($B$44)) * 12))</f>
        <v>11982</v>
      </c>
      <c r="AC67" cm="1">
        <f t="array" aca="1" ref="AC67" ca="1">INDIRECT(ADDRESS(27, 12 + (COLUMN(AC66) - COLUMN($B$44)) * 12))</f>
        <v>5960</v>
      </c>
      <c r="AD67" cm="1">
        <f t="array" aca="1" ref="AD67" ca="1">INDIRECT(ADDRESS(27, 12 + (COLUMN(AD66) - COLUMN($B$44)) * 12))</f>
        <v>12823</v>
      </c>
      <c r="AE67" cm="1">
        <f t="array" aca="1" ref="AE67" ca="1">INDIRECT(ADDRESS(27, 12 + (COLUMN(AE66) - COLUMN($B$44)) * 12))</f>
        <v>15231</v>
      </c>
      <c r="AF67" cm="1">
        <f t="array" aca="1" ref="AF67" ca="1">INDIRECT(ADDRESS(27, 12 + (COLUMN(AF66) - COLUMN($B$44)) * 12))</f>
        <v>7434</v>
      </c>
      <c r="AG67" cm="1">
        <f t="array" aca="1" ref="AG67" ca="1">INDIRECT(ADDRESS(27, 12 + (COLUMN(AG66) - COLUMN($B$44)) * 12))</f>
        <v>10582</v>
      </c>
      <c r="AH67" cm="1">
        <f t="array" aca="1" ref="AH67" ca="1">INDIRECT(ADDRESS(27, 12 + (COLUMN(AH66) - COLUMN($B$44)) * 12))</f>
        <v>12786</v>
      </c>
      <c r="AI67" cm="1">
        <f t="array" aca="1" ref="AI67" ca="1">INDIRECT(ADDRESS(27, 12 + (COLUMN(AI66) - COLUMN($B$44)) * 12))</f>
        <v>8524</v>
      </c>
      <c r="AJ67" cm="1">
        <f t="array" aca="1" ref="AJ67" ca="1">INDIRECT(ADDRESS(27, 12 + (COLUMN(AJ66) - COLUMN($B$44)) * 12))</f>
        <v>14777</v>
      </c>
      <c r="AK67" cm="1">
        <f t="array" aca="1" ref="AK67" ca="1">INDIRECT(ADDRESS(27, 12 + (COLUMN(AK66) - COLUMN($B$44)) * 12))</f>
        <v>20217</v>
      </c>
      <c r="AL67" cm="1">
        <f t="array" aca="1" ref="AL67" ca="1">INDIRECT(ADDRESS(27, 12 + (COLUMN(AL66) - COLUMN($B$44)) * 12))</f>
        <v>21920</v>
      </c>
      <c r="AM67" cm="1">
        <f t="array" aca="1" ref="AM67" ca="1">INDIRECT(ADDRESS(27, 12 + (COLUMN(AM66) - COLUMN($B$44)) * 12))</f>
        <v>20787</v>
      </c>
      <c r="AN67" cm="1">
        <f t="array" aca="1" ref="AN67" ca="1">INDIRECT(ADDRESS(27, 12 + (COLUMN(AN66) - COLUMN($B$44)) * 12))</f>
        <v>15199</v>
      </c>
      <c r="AO67" cm="1">
        <f t="array" aca="1" ref="AO67" ca="1">INDIRECT(ADDRESS(27, 12 + (COLUMN(AO66) - COLUMN($B$44)) * 12))</f>
        <v>11919</v>
      </c>
      <c r="AP67" cm="1">
        <f t="array" aca="1" ref="AP67" ca="1">INDIRECT(ADDRESS(27, 12 + (COLUMN(AP66) - COLUMN($B$44)) * 12))</f>
        <v>8134</v>
      </c>
      <c r="AQ67" cm="1">
        <f t="array" aca="1" ref="AQ67" ca="1">INDIRECT(ADDRESS(27, 12 + (COLUMN(AQ66) - COLUMN($B$44)) * 12))</f>
        <v>15049</v>
      </c>
      <c r="AR67" cm="1">
        <f t="array" aca="1" ref="AR67" ca="1">INDIRECT(ADDRESS(27, 12 + (COLUMN(AR66) - COLUMN($B$44)) * 12))</f>
        <v>17158</v>
      </c>
      <c r="AS67" cm="1">
        <f t="array" aca="1" ref="AS67" ca="1">INDIRECT(ADDRESS(27, 12 + (COLUMN(AS66) - COLUMN($B$44)) * 12))</f>
        <v>8527</v>
      </c>
      <c r="AT67" cm="1">
        <f t="array" aca="1" ref="AT67" ca="1">INDIRECT(ADDRESS(27, 12 + (COLUMN(AT66) - COLUMN($B$44)) * 12))</f>
        <v>9596</v>
      </c>
      <c r="AU67" cm="1">
        <f t="array" aca="1" ref="AU67" ca="1">INDIRECT(ADDRESS(27, 12 + (COLUMN(AU66) - COLUMN($B$44)) * 12))</f>
        <v>7446</v>
      </c>
      <c r="AV67" cm="1">
        <f t="array" aca="1" ref="AV67" ca="1">INDIRECT(ADDRESS(27, 12 + (COLUMN(AV66) - COLUMN($B$44)) * 12))</f>
        <v>10131</v>
      </c>
      <c r="AW67" cm="1">
        <f t="array" aca="1" ref="AW67" ca="1">INDIRECT(ADDRESS(27, 12 + (COLUMN(AW66) - COLUMN($B$44)) * 12))</f>
        <v>15779</v>
      </c>
      <c r="AX67" cm="1">
        <f t="array" aca="1" ref="AX67" ca="1">INDIRECT(ADDRESS(27, 12 + (COLUMN(AX66) - COLUMN($B$44)) * 12))</f>
        <v>3831</v>
      </c>
      <c r="AY67" cm="1">
        <f t="array" aca="1" ref="AY67" ca="1">INDIRECT(ADDRESS(27, 12 + (COLUMN(AY66) - COLUMN($B$44)) * 12))</f>
        <v>12364</v>
      </c>
      <c r="AZ67" cm="1">
        <f t="array" aca="1" ref="AZ67" ca="1">INDIRECT(ADDRESS(27, 12 + (COLUMN(AZ66) - COLUMN($B$44)) * 12))</f>
        <v>14944</v>
      </c>
      <c r="BA67" cm="1">
        <f t="array" aca="1" ref="BA67" ca="1">INDIRECT(ADDRESS(27, 12 + (COLUMN(BA66) - COLUMN($B$44)) * 12))</f>
        <v>28191</v>
      </c>
      <c r="BB67" cm="1">
        <f t="array" aca="1" ref="BB67" ca="1">INDIRECT(ADDRESS(27, 12 + (COLUMN(BB66) - COLUMN($B$44)) * 12))</f>
        <v>23866</v>
      </c>
      <c r="BC67" cm="1">
        <f t="array" aca="1" ref="BC67" ca="1">INDIRECT(ADDRESS(27, 12 + (COLUMN(BC66) - COLUMN($B$44)) * 12))</f>
        <v>29999</v>
      </c>
      <c r="BD67" cm="1">
        <f t="array" aca="1" ref="BD67" ca="1">INDIRECT(ADDRESS(27, 12 + (COLUMN(BD66) - COLUMN($B$44)) * 12))</f>
        <v>38527</v>
      </c>
      <c r="BE67" cm="1">
        <f t="array" aca="1" ref="BE67" ca="1">INDIRECT(ADDRESS(27, 12 + (COLUMN(BE66) - COLUMN($B$44)) * 12))</f>
        <v>30650</v>
      </c>
      <c r="BF67" cm="1">
        <f t="array" aca="1" ref="BF67" ca="1">INDIRECT(ADDRESS(27, 12 + (COLUMN(BF66) - COLUMN($B$44)) * 12))</f>
        <v>32336</v>
      </c>
      <c r="BG67" cm="1">
        <f t="array" aca="1" ref="BG67" ca="1">INDIRECT(ADDRESS(27, 12 + (COLUMN(BG66) - COLUMN($B$44)) * 12))</f>
        <v>20095</v>
      </c>
      <c r="BH67" cm="1">
        <f t="array" aca="1" ref="BH67" ca="1">INDIRECT(ADDRESS(27, 12 + (COLUMN(BH66) - COLUMN($B$44)) * 12))</f>
        <v>14190</v>
      </c>
      <c r="BI67" cm="1">
        <f t="array" aca="1" ref="BI67" ca="1">INDIRECT(ADDRESS(27, 12 + (COLUMN(BI66) - COLUMN($B$44)) * 12))</f>
        <v>21384</v>
      </c>
      <c r="BJ67" cm="1">
        <f t="array" aca="1" ref="BJ67" ca="1">INDIRECT(ADDRESS(27, 12 + (COLUMN(BJ66) - COLUMN($B$44)) * 12))</f>
        <v>22405</v>
      </c>
      <c r="BK67" cm="1">
        <f t="array" aca="1" ref="BK67" ca="1">INDIRECT(ADDRESS(27, 12 + (COLUMN(BK66) - COLUMN($B$44)) * 12))</f>
        <v>22762</v>
      </c>
      <c r="BL67" cm="1">
        <f t="array" aca="1" ref="BL67" ca="1">INDIRECT(ADDRESS(27, 12 + (COLUMN(BL66) - COLUMN($B$44)) * 12))</f>
        <v>39170</v>
      </c>
      <c r="BM67" cm="1">
        <f t="array" aca="1" ref="BM67" ca="1">INDIRECT(ADDRESS(27, 12 + (COLUMN(BM66) - COLUMN($B$44)) * 12))</f>
        <v>38091</v>
      </c>
      <c r="BN67" cm="1">
        <f t="array" aca="1" ref="BN67" ca="1">INDIRECT(ADDRESS(27, 12 + (COLUMN(BN66) - COLUMN($B$44)) * 12))</f>
        <v>38229</v>
      </c>
      <c r="BO67" cm="1">
        <f t="array" aca="1" ref="BO67" ca="1">INDIRECT(ADDRESS(27, 12 + (COLUMN(BO66) - COLUMN($B$44)) * 12))</f>
        <v>36259</v>
      </c>
      <c r="BP67" cm="1">
        <f t="array" aca="1" ref="BP67" ca="1">INDIRECT(ADDRESS(27, 12 + (COLUMN(BP66) - COLUMN($B$44)) * 12))</f>
        <v>25148</v>
      </c>
      <c r="BQ67" cm="1">
        <f t="array" aca="1" ref="BQ67" ca="1">INDIRECT(ADDRESS(27, 12 + (COLUMN(BQ66) - COLUMN($B$44)) * 12))</f>
        <v>26851</v>
      </c>
      <c r="BR67" cm="1">
        <f t="array" aca="1" ref="BR67" ca="1">INDIRECT(ADDRESS(27, 12 + (COLUMN(BR66) - COLUMN($B$44)) * 12))</f>
        <v>37641</v>
      </c>
      <c r="BS67" cm="1">
        <f t="array" aca="1" ref="BS67" ca="1">INDIRECT(ADDRESS(27, 12 + (COLUMN(BS66) - COLUMN($B$44)) * 12))</f>
        <v>59406</v>
      </c>
      <c r="BT67" cm="1">
        <f t="array" aca="1" ref="BT67" ca="1">INDIRECT(ADDRESS(27, 12 + (COLUMN(BT66) - COLUMN($B$44)) * 12))</f>
        <v>26110</v>
      </c>
      <c r="BU67" cm="1">
        <f t="array" aca="1" ref="BU67" ca="1">INDIRECT(ADDRESS(27, 12 + (COLUMN(BU66) - COLUMN($B$44)) * 12))</f>
        <v>28109</v>
      </c>
    </row>
    <row r="68" spans="1:73" x14ac:dyDescent="0.2">
      <c r="A68" t="s">
        <v>42</v>
      </c>
      <c r="B68" cm="1">
        <f t="array" aca="1" ref="B68" ca="1">INDIRECT(ADDRESS(28, 12 + (COLUMN(B67) - COLUMN($B$44)) * 12))</f>
        <v>198116</v>
      </c>
      <c r="C68" cm="1">
        <f t="array" aca="1" ref="C68" ca="1">INDIRECT(ADDRESS(28, 12 + (COLUMN(C67) - COLUMN($B$44)) * 12))</f>
        <v>317302</v>
      </c>
      <c r="D68" cm="1">
        <f t="array" aca="1" ref="D68" ca="1">INDIRECT(ADDRESS(28, 12 + (COLUMN(D67) - COLUMN($B$44)) * 12))</f>
        <v>235738</v>
      </c>
      <c r="E68" cm="1">
        <f t="array" aca="1" ref="E68" ca="1">INDIRECT(ADDRESS(28, 12 + (COLUMN(E67) - COLUMN($B$44)) * 12))</f>
        <v>274782</v>
      </c>
      <c r="F68" cm="1">
        <f t="array" aca="1" ref="F68" ca="1">INDIRECT(ADDRESS(28, 12 + (COLUMN(F67) - COLUMN($B$44)) * 12))</f>
        <v>144928</v>
      </c>
      <c r="G68" cm="1">
        <f t="array" aca="1" ref="G68" ca="1">INDIRECT(ADDRESS(28, 12 + (COLUMN(G67) - COLUMN($B$44)) * 12))</f>
        <v>264113</v>
      </c>
      <c r="H68" cm="1">
        <f t="array" aca="1" ref="H68" ca="1">INDIRECT(ADDRESS(28, 12 + (COLUMN(H67) - COLUMN($B$44)) * 12))</f>
        <v>0</v>
      </c>
      <c r="I68" cm="1">
        <f t="array" aca="1" ref="I68" ca="1">INDIRECT(ADDRESS(28, 12 + (COLUMN(I67) - COLUMN($B$44)) * 12))</f>
        <v>149152</v>
      </c>
      <c r="J68" cm="1">
        <f t="array" aca="1" ref="J68" ca="1">INDIRECT(ADDRESS(28, 12 + (COLUMN(J67) - COLUMN($B$44)) * 12))</f>
        <v>207625</v>
      </c>
      <c r="K68" cm="1">
        <f t="array" aca="1" ref="K68" ca="1">INDIRECT(ADDRESS(28, 12 + (COLUMN(K67) - COLUMN($B$44)) * 12))</f>
        <v>213493</v>
      </c>
      <c r="L68" cm="1">
        <f t="array" aca="1" ref="L68" ca="1">INDIRECT(ADDRESS(28, 12 + (COLUMN(L67) - COLUMN($B$44)) * 12))</f>
        <v>261669</v>
      </c>
      <c r="M68" cm="1">
        <f t="array" aca="1" ref="M68" ca="1">INDIRECT(ADDRESS(28, 12 + (COLUMN(M67) - COLUMN($B$44)) * 12))</f>
        <v>188430</v>
      </c>
      <c r="N68" cm="1">
        <f t="array" aca="1" ref="N68" ca="1">INDIRECT(ADDRESS(28, 12 + (COLUMN(N67) - COLUMN($B$44)) * 12))</f>
        <v>273181</v>
      </c>
      <c r="O68" cm="1">
        <f t="array" aca="1" ref="O68" ca="1">INDIRECT(ADDRESS(28, 12 + (COLUMN(O67) - COLUMN($B$44)) * 12))</f>
        <v>0</v>
      </c>
      <c r="P68" cm="1">
        <f t="array" aca="1" ref="P68" ca="1">INDIRECT(ADDRESS(28, 12 + (COLUMN(P67) - COLUMN($B$44)) * 12))</f>
        <v>206263</v>
      </c>
      <c r="Q68" cm="1">
        <f t="array" aca="1" ref="Q68" ca="1">INDIRECT(ADDRESS(28, 12 + (COLUMN(Q67) - COLUMN($B$44)) * 12))</f>
        <v>280471</v>
      </c>
      <c r="R68" cm="1">
        <f t="array" aca="1" ref="R68" ca="1">INDIRECT(ADDRESS(28, 12 + (COLUMN(R67) - COLUMN($B$44)) * 12))</f>
        <v>174757</v>
      </c>
      <c r="S68" cm="1">
        <f t="array" aca="1" ref="S68" ca="1">INDIRECT(ADDRESS(28, 12 + (COLUMN(S67) - COLUMN($B$44)) * 12))</f>
        <v>281343</v>
      </c>
      <c r="T68" cm="1">
        <f t="array" aca="1" ref="T68" ca="1">INDIRECT(ADDRESS(28, 12 + (COLUMN(T67) - COLUMN($B$44)) * 12))</f>
        <v>296884</v>
      </c>
      <c r="U68" cm="1">
        <f t="array" aca="1" ref="U68" ca="1">INDIRECT(ADDRESS(28, 12 + (COLUMN(U67) - COLUMN($B$44)) * 12))</f>
        <v>316576</v>
      </c>
      <c r="V68" cm="1">
        <f t="array" aca="1" ref="V68" ca="1">INDIRECT(ADDRESS(28, 12 + (COLUMN(V67) - COLUMN($B$44)) * 12))</f>
        <v>332070</v>
      </c>
      <c r="W68" cm="1">
        <f t="array" aca="1" ref="W68" ca="1">INDIRECT(ADDRESS(28, 12 + (COLUMN(W67) - COLUMN($B$44)) * 12))</f>
        <v>331482</v>
      </c>
      <c r="X68" cm="1">
        <f t="array" aca="1" ref="X68" ca="1">INDIRECT(ADDRESS(28, 12 + (COLUMN(X67) - COLUMN($B$44)) * 12))</f>
        <v>357812</v>
      </c>
      <c r="Y68" cm="1">
        <f t="array" aca="1" ref="Y68" ca="1">INDIRECT(ADDRESS(28, 12 + (COLUMN(Y67) - COLUMN($B$44)) * 12))</f>
        <v>283091</v>
      </c>
      <c r="Z68" cm="1">
        <f t="array" aca="1" ref="Z68" ca="1">INDIRECT(ADDRESS(28, 12 + (COLUMN(Z67) - COLUMN($B$44)) * 12))</f>
        <v>287997</v>
      </c>
      <c r="AA68" cm="1">
        <f t="array" aca="1" ref="AA68" ca="1">INDIRECT(ADDRESS(28, 12 + (COLUMN(AA67) - COLUMN($B$44)) * 12))</f>
        <v>277344</v>
      </c>
      <c r="AB68" cm="1">
        <f t="array" aca="1" ref="AB68" ca="1">INDIRECT(ADDRESS(28, 12 + (COLUMN(AB67) - COLUMN($B$44)) * 12))</f>
        <v>214731</v>
      </c>
      <c r="AC68" cm="1">
        <f t="array" aca="1" ref="AC68" ca="1">INDIRECT(ADDRESS(28, 12 + (COLUMN(AC67) - COLUMN($B$44)) * 12))</f>
        <v>324767</v>
      </c>
      <c r="AD68" cm="1">
        <f t="array" aca="1" ref="AD68" ca="1">INDIRECT(ADDRESS(28, 12 + (COLUMN(AD67) - COLUMN($B$44)) * 12))</f>
        <v>421588</v>
      </c>
      <c r="AE68" cm="1">
        <f t="array" aca="1" ref="AE68" ca="1">INDIRECT(ADDRESS(28, 12 + (COLUMN(AE67) - COLUMN($B$44)) * 12))</f>
        <v>413089</v>
      </c>
      <c r="AF68" cm="1">
        <f t="array" aca="1" ref="AF68" ca="1">INDIRECT(ADDRESS(28, 12 + (COLUMN(AF67) - COLUMN($B$44)) * 12))</f>
        <v>386175</v>
      </c>
      <c r="AG68" cm="1">
        <f t="array" aca="1" ref="AG68" ca="1">INDIRECT(ADDRESS(28, 12 + (COLUMN(AG67) - COLUMN($B$44)) * 12))</f>
        <v>346824</v>
      </c>
      <c r="AH68" cm="1">
        <f t="array" aca="1" ref="AH68" ca="1">INDIRECT(ADDRESS(28, 12 + (COLUMN(AH67) - COLUMN($B$44)) * 12))</f>
        <v>408511</v>
      </c>
      <c r="AI68" cm="1">
        <f t="array" aca="1" ref="AI68" ca="1">INDIRECT(ADDRESS(28, 12 + (COLUMN(AI67) - COLUMN($B$44)) * 12))</f>
        <v>310799</v>
      </c>
      <c r="AJ68" cm="1">
        <f t="array" aca="1" ref="AJ68" ca="1">INDIRECT(ADDRESS(28, 12 + (COLUMN(AJ67) - COLUMN($B$44)) * 12))</f>
        <v>403199</v>
      </c>
      <c r="AK68" cm="1">
        <f t="array" aca="1" ref="AK68" ca="1">INDIRECT(ADDRESS(28, 12 + (COLUMN(AK67) - COLUMN($B$44)) * 12))</f>
        <v>373091</v>
      </c>
      <c r="AL68" cm="1">
        <f t="array" aca="1" ref="AL68" ca="1">INDIRECT(ADDRESS(28, 12 + (COLUMN(AL67) - COLUMN($B$44)) * 12))</f>
        <v>394996</v>
      </c>
      <c r="AM68" cm="1">
        <f t="array" aca="1" ref="AM68" ca="1">INDIRECT(ADDRESS(28, 12 + (COLUMN(AM67) - COLUMN($B$44)) * 12))</f>
        <v>380164</v>
      </c>
      <c r="AN68" cm="1">
        <f t="array" aca="1" ref="AN68" ca="1">INDIRECT(ADDRESS(28, 12 + (COLUMN(AN67) - COLUMN($B$44)) * 12))</f>
        <v>492247</v>
      </c>
      <c r="AO68" cm="1">
        <f t="array" aca="1" ref="AO68" ca="1">INDIRECT(ADDRESS(28, 12 + (COLUMN(AO67) - COLUMN($B$44)) * 12))</f>
        <v>391814</v>
      </c>
      <c r="AP68" cm="1">
        <f t="array" aca="1" ref="AP68" ca="1">INDIRECT(ADDRESS(28, 12 + (COLUMN(AP67) - COLUMN($B$44)) * 12))</f>
        <v>444654</v>
      </c>
      <c r="AQ68" cm="1">
        <f t="array" aca="1" ref="AQ68" ca="1">INDIRECT(ADDRESS(28, 12 + (COLUMN(AQ67) - COLUMN($B$44)) * 12))</f>
        <v>341998</v>
      </c>
      <c r="AR68" cm="1">
        <f t="array" aca="1" ref="AR68" ca="1">INDIRECT(ADDRESS(28, 12 + (COLUMN(AR67) - COLUMN($B$44)) * 12))</f>
        <v>577109</v>
      </c>
      <c r="AS68" cm="1">
        <f t="array" aca="1" ref="AS68" ca="1">INDIRECT(ADDRESS(28, 12 + (COLUMN(AS67) - COLUMN($B$44)) * 12))</f>
        <v>427769</v>
      </c>
      <c r="AT68" cm="1">
        <f t="array" aca="1" ref="AT68" ca="1">INDIRECT(ADDRESS(28, 12 + (COLUMN(AT67) - COLUMN($B$44)) * 12))</f>
        <v>557822</v>
      </c>
      <c r="AU68" cm="1">
        <f t="array" aca="1" ref="AU68" ca="1">INDIRECT(ADDRESS(28, 12 + (COLUMN(AU67) - COLUMN($B$44)) * 12))</f>
        <v>402710</v>
      </c>
      <c r="AV68" cm="1">
        <f t="array" aca="1" ref="AV68" ca="1">INDIRECT(ADDRESS(28, 12 + (COLUMN(AV67) - COLUMN($B$44)) * 12))</f>
        <v>399424</v>
      </c>
      <c r="AW68" cm="1">
        <f t="array" aca="1" ref="AW68" ca="1">INDIRECT(ADDRESS(28, 12 + (COLUMN(AW67) - COLUMN($B$44)) * 12))</f>
        <v>419372</v>
      </c>
      <c r="AX68" cm="1">
        <f t="array" aca="1" ref="AX68" ca="1">INDIRECT(ADDRESS(28, 12 + (COLUMN(AX67) - COLUMN($B$44)) * 12))</f>
        <v>492619</v>
      </c>
      <c r="AY68" cm="1">
        <f t="array" aca="1" ref="AY68" ca="1">INDIRECT(ADDRESS(28, 12 + (COLUMN(AY67) - COLUMN($B$44)) * 12))</f>
        <v>494853</v>
      </c>
      <c r="AZ68" cm="1">
        <f t="array" aca="1" ref="AZ68" ca="1">INDIRECT(ADDRESS(28, 12 + (COLUMN(AZ67) - COLUMN($B$44)) * 12))</f>
        <v>434619</v>
      </c>
      <c r="BA68" cm="1">
        <f t="array" aca="1" ref="BA68" ca="1">INDIRECT(ADDRESS(28, 12 + (COLUMN(BA67) - COLUMN($B$44)) * 12))</f>
        <v>508939</v>
      </c>
      <c r="BB68" cm="1">
        <f t="array" aca="1" ref="BB68" ca="1">INDIRECT(ADDRESS(28, 12 + (COLUMN(BB67) - COLUMN($B$44)) * 12))</f>
        <v>520086</v>
      </c>
      <c r="BC68" cm="1">
        <f t="array" aca="1" ref="BC68" ca="1">INDIRECT(ADDRESS(28, 12 + (COLUMN(BC67) - COLUMN($B$44)) * 12))</f>
        <v>569459</v>
      </c>
      <c r="BD68" cm="1">
        <f t="array" aca="1" ref="BD68" ca="1">INDIRECT(ADDRESS(28, 12 + (COLUMN(BD67) - COLUMN($B$44)) * 12))</f>
        <v>633374</v>
      </c>
      <c r="BE68" cm="1">
        <f t="array" aca="1" ref="BE68" ca="1">INDIRECT(ADDRESS(28, 12 + (COLUMN(BE67) - COLUMN($B$44)) * 12))</f>
        <v>573435</v>
      </c>
      <c r="BF68" cm="1">
        <f t="array" aca="1" ref="BF68" ca="1">INDIRECT(ADDRESS(28, 12 + (COLUMN(BF67) - COLUMN($B$44)) * 12))</f>
        <v>489669</v>
      </c>
      <c r="BG68" cm="1">
        <f t="array" aca="1" ref="BG68" ca="1">INDIRECT(ADDRESS(28, 12 + (COLUMN(BG67) - COLUMN($B$44)) * 12))</f>
        <v>337760</v>
      </c>
      <c r="BH68" cm="1">
        <f t="array" aca="1" ref="BH68" ca="1">INDIRECT(ADDRESS(28, 12 + (COLUMN(BH67) - COLUMN($B$44)) * 12))</f>
        <v>418882</v>
      </c>
      <c r="BI68" cm="1">
        <f t="array" aca="1" ref="BI68" ca="1">INDIRECT(ADDRESS(28, 12 + (COLUMN(BI67) - COLUMN($B$44)) * 12))</f>
        <v>454362</v>
      </c>
      <c r="BJ68" cm="1">
        <f t="array" aca="1" ref="BJ68" ca="1">INDIRECT(ADDRESS(28, 12 + (COLUMN(BJ67) - COLUMN($B$44)) * 12))</f>
        <v>357029</v>
      </c>
      <c r="BK68" cm="1">
        <f t="array" aca="1" ref="BK68" ca="1">INDIRECT(ADDRESS(28, 12 + (COLUMN(BK67) - COLUMN($B$44)) * 12))</f>
        <v>504452</v>
      </c>
      <c r="BL68" cm="1">
        <f t="array" aca="1" ref="BL68" ca="1">INDIRECT(ADDRESS(28, 12 + (COLUMN(BL67) - COLUMN($B$44)) * 12))</f>
        <v>455083</v>
      </c>
      <c r="BM68" cm="1">
        <f t="array" aca="1" ref="BM68" ca="1">INDIRECT(ADDRESS(28, 12 + (COLUMN(BM67) - COLUMN($B$44)) * 12))</f>
        <v>415710</v>
      </c>
      <c r="BN68" cm="1">
        <f t="array" aca="1" ref="BN68" ca="1">INDIRECT(ADDRESS(28, 12 + (COLUMN(BN67) - COLUMN($B$44)) * 12))</f>
        <v>642292</v>
      </c>
      <c r="BO68" cm="1">
        <f t="array" aca="1" ref="BO68" ca="1">INDIRECT(ADDRESS(28, 12 + (COLUMN(BO67) - COLUMN($B$44)) * 12))</f>
        <v>559409</v>
      </c>
      <c r="BP68" cm="1">
        <f t="array" aca="1" ref="BP68" ca="1">INDIRECT(ADDRESS(28, 12 + (COLUMN(BP67) - COLUMN($B$44)) * 12))</f>
        <v>505672</v>
      </c>
      <c r="BQ68" cm="1">
        <f t="array" aca="1" ref="BQ68" ca="1">INDIRECT(ADDRESS(28, 12 + (COLUMN(BQ67) - COLUMN($B$44)) * 12))</f>
        <v>460755</v>
      </c>
      <c r="BR68" cm="1">
        <f t="array" aca="1" ref="BR68" ca="1">INDIRECT(ADDRESS(28, 12 + (COLUMN(BR67) - COLUMN($B$44)) * 12))</f>
        <v>437926</v>
      </c>
      <c r="BS68" cm="1">
        <f t="array" aca="1" ref="BS68" ca="1">INDIRECT(ADDRESS(28, 12 + (COLUMN(BS67) - COLUMN($B$44)) * 12))</f>
        <v>406048</v>
      </c>
      <c r="BT68" cm="1">
        <f t="array" aca="1" ref="BT68" ca="1">INDIRECT(ADDRESS(28, 12 + (COLUMN(BT67) - COLUMN($B$44)) * 12))</f>
        <v>361892</v>
      </c>
      <c r="BU68" cm="1">
        <f t="array" aca="1" ref="BU68" ca="1">INDIRECT(ADDRESS(28, 12 + (COLUMN(BU67) - COLUMN($B$44)) * 12))</f>
        <v>435094</v>
      </c>
    </row>
    <row r="69" spans="1:73" x14ac:dyDescent="0.2">
      <c r="A69" t="s">
        <v>43</v>
      </c>
      <c r="B69" cm="1">
        <f t="array" aca="1" ref="B69" ca="1">INDIRECT(ADDRESS(29, 12 + (COLUMN(B68) - COLUMN($B$44)) * 12))</f>
        <v>12327</v>
      </c>
      <c r="C69" cm="1">
        <f t="array" aca="1" ref="C69" ca="1">INDIRECT(ADDRESS(29, 12 + (COLUMN(C68) - COLUMN($B$44)) * 12))</f>
        <v>14059</v>
      </c>
      <c r="D69" cm="1">
        <f t="array" aca="1" ref="D69" ca="1">INDIRECT(ADDRESS(29, 12 + (COLUMN(D68) - COLUMN($B$44)) * 12))</f>
        <v>16973</v>
      </c>
      <c r="E69" cm="1">
        <f t="array" aca="1" ref="E69" ca="1">INDIRECT(ADDRESS(29, 12 + (COLUMN(E68) - COLUMN($B$44)) * 12))</f>
        <v>11870</v>
      </c>
      <c r="F69" cm="1">
        <f t="array" aca="1" ref="F69" ca="1">INDIRECT(ADDRESS(29, 12 + (COLUMN(F68) - COLUMN($B$44)) * 12))</f>
        <v>13197</v>
      </c>
      <c r="G69" cm="1">
        <f t="array" aca="1" ref="G69" ca="1">INDIRECT(ADDRESS(29, 12 + (COLUMN(G68) - COLUMN($B$44)) * 12))</f>
        <v>14067</v>
      </c>
      <c r="H69" cm="1">
        <f t="array" aca="1" ref="H69" ca="1">INDIRECT(ADDRESS(29, 12 + (COLUMN(H68) - COLUMN($B$44)) * 12))</f>
        <v>0</v>
      </c>
      <c r="I69" cm="1">
        <f t="array" aca="1" ref="I69" ca="1">INDIRECT(ADDRESS(29, 12 + (COLUMN(I68) - COLUMN($B$44)) * 12))</f>
        <v>8653</v>
      </c>
      <c r="J69" cm="1">
        <f t="array" aca="1" ref="J69" ca="1">INDIRECT(ADDRESS(29, 12 + (COLUMN(J68) - COLUMN($B$44)) * 12))</f>
        <v>23311</v>
      </c>
      <c r="K69" cm="1">
        <f t="array" aca="1" ref="K69" ca="1">INDIRECT(ADDRESS(29, 12 + (COLUMN(K68) - COLUMN($B$44)) * 12))</f>
        <v>10340</v>
      </c>
      <c r="L69" cm="1">
        <f t="array" aca="1" ref="L69" ca="1">INDIRECT(ADDRESS(29, 12 + (COLUMN(L68) - COLUMN($B$44)) * 12))</f>
        <v>20432</v>
      </c>
      <c r="M69" cm="1">
        <f t="array" aca="1" ref="M69" ca="1">INDIRECT(ADDRESS(29, 12 + (COLUMN(M68) - COLUMN($B$44)) * 12))</f>
        <v>20793</v>
      </c>
      <c r="N69" cm="1">
        <f t="array" aca="1" ref="N69" ca="1">INDIRECT(ADDRESS(29, 12 + (COLUMN(N68) - COLUMN($B$44)) * 12))</f>
        <v>12872</v>
      </c>
      <c r="O69" cm="1">
        <f t="array" aca="1" ref="O69" ca="1">INDIRECT(ADDRESS(29, 12 + (COLUMN(O68) - COLUMN($B$44)) * 12))</f>
        <v>0</v>
      </c>
      <c r="P69" cm="1">
        <f t="array" aca="1" ref="P69" ca="1">INDIRECT(ADDRESS(29, 12 + (COLUMN(P68) - COLUMN($B$44)) * 12))</f>
        <v>32450</v>
      </c>
      <c r="Q69" cm="1">
        <f t="array" aca="1" ref="Q69" ca="1">INDIRECT(ADDRESS(29, 12 + (COLUMN(Q68) - COLUMN($B$44)) * 12))</f>
        <v>31290</v>
      </c>
      <c r="R69" cm="1">
        <f t="array" aca="1" ref="R69" ca="1">INDIRECT(ADDRESS(29, 12 + (COLUMN(R68) - COLUMN($B$44)) * 12))</f>
        <v>29158</v>
      </c>
      <c r="S69" cm="1">
        <f t="array" aca="1" ref="S69" ca="1">INDIRECT(ADDRESS(29, 12 + (COLUMN(S68) - COLUMN($B$44)) * 12))</f>
        <v>46287</v>
      </c>
      <c r="T69" cm="1">
        <f t="array" aca="1" ref="T69" ca="1">INDIRECT(ADDRESS(29, 12 + (COLUMN(T68) - COLUMN($B$44)) * 12))</f>
        <v>41275</v>
      </c>
      <c r="U69" cm="1">
        <f t="array" aca="1" ref="U69" ca="1">INDIRECT(ADDRESS(29, 12 + (COLUMN(U68) - COLUMN($B$44)) * 12))</f>
        <v>46385</v>
      </c>
      <c r="V69" cm="1">
        <f t="array" aca="1" ref="V69" ca="1">INDIRECT(ADDRESS(29, 12 + (COLUMN(V68) - COLUMN($B$44)) * 12))</f>
        <v>50374</v>
      </c>
      <c r="W69" cm="1">
        <f t="array" aca="1" ref="W69" ca="1">INDIRECT(ADDRESS(29, 12 + (COLUMN(W68) - COLUMN($B$44)) * 12))</f>
        <v>62737</v>
      </c>
      <c r="X69" cm="1">
        <f t="array" aca="1" ref="X69" ca="1">INDIRECT(ADDRESS(29, 12 + (COLUMN(X68) - COLUMN($B$44)) * 12))</f>
        <v>61858</v>
      </c>
      <c r="Y69" cm="1">
        <f t="array" aca="1" ref="Y69" ca="1">INDIRECT(ADDRESS(29, 12 + (COLUMN(Y68) - COLUMN($B$44)) * 12))</f>
        <v>79651</v>
      </c>
      <c r="Z69" cm="1">
        <f t="array" aca="1" ref="Z69" ca="1">INDIRECT(ADDRESS(29, 12 + (COLUMN(Z68) - COLUMN($B$44)) * 12))</f>
        <v>78104</v>
      </c>
      <c r="AA69" cm="1">
        <f t="array" aca="1" ref="AA69" ca="1">INDIRECT(ADDRESS(29, 12 + (COLUMN(AA68) - COLUMN($B$44)) * 12))</f>
        <v>90504</v>
      </c>
      <c r="AB69" cm="1">
        <f t="array" aca="1" ref="AB69" ca="1">INDIRECT(ADDRESS(29, 12 + (COLUMN(AB68) - COLUMN($B$44)) * 12))</f>
        <v>91943</v>
      </c>
      <c r="AC69" cm="1">
        <f t="array" aca="1" ref="AC69" ca="1">INDIRECT(ADDRESS(29, 12 + (COLUMN(AC68) - COLUMN($B$44)) * 12))</f>
        <v>93453</v>
      </c>
      <c r="AD69" cm="1">
        <f t="array" aca="1" ref="AD69" ca="1">INDIRECT(ADDRESS(29, 12 + (COLUMN(AD68) - COLUMN($B$44)) * 12))</f>
        <v>96055</v>
      </c>
      <c r="AE69" cm="1">
        <f t="array" aca="1" ref="AE69" ca="1">INDIRECT(ADDRESS(29, 12 + (COLUMN(AE68) - COLUMN($B$44)) * 12))</f>
        <v>91176</v>
      </c>
      <c r="AF69" cm="1">
        <f t="array" aca="1" ref="AF69" ca="1">INDIRECT(ADDRESS(29, 12 + (COLUMN(AF68) - COLUMN($B$44)) * 12))</f>
        <v>113330</v>
      </c>
      <c r="AG69" cm="1">
        <f t="array" aca="1" ref="AG69" ca="1">INDIRECT(ADDRESS(29, 12 + (COLUMN(AG68) - COLUMN($B$44)) * 12))</f>
        <v>151739</v>
      </c>
      <c r="AH69" cm="1">
        <f t="array" aca="1" ref="AH69" ca="1">INDIRECT(ADDRESS(29, 12 + (COLUMN(AH68) - COLUMN($B$44)) * 12))</f>
        <v>159772</v>
      </c>
      <c r="AI69" cm="1">
        <f t="array" aca="1" ref="AI69" ca="1">INDIRECT(ADDRESS(29, 12 + (COLUMN(AI68) - COLUMN($B$44)) * 12))</f>
        <v>126207</v>
      </c>
      <c r="AJ69" cm="1">
        <f t="array" aca="1" ref="AJ69" ca="1">INDIRECT(ADDRESS(29, 12 + (COLUMN(AJ68) - COLUMN($B$44)) * 12))</f>
        <v>177846</v>
      </c>
      <c r="AK69" cm="1">
        <f t="array" aca="1" ref="AK69" ca="1">INDIRECT(ADDRESS(29, 12 + (COLUMN(AK68) - COLUMN($B$44)) * 12))</f>
        <v>120466</v>
      </c>
      <c r="AL69" cm="1">
        <f t="array" aca="1" ref="AL69" ca="1">INDIRECT(ADDRESS(29, 12 + (COLUMN(AL68) - COLUMN($B$44)) * 12))</f>
        <v>145348</v>
      </c>
      <c r="AM69" cm="1">
        <f t="array" aca="1" ref="AM69" ca="1">INDIRECT(ADDRESS(29, 12 + (COLUMN(AM68) - COLUMN($B$44)) * 12))</f>
        <v>214084</v>
      </c>
      <c r="AN69" cm="1">
        <f t="array" aca="1" ref="AN69" ca="1">INDIRECT(ADDRESS(29, 12 + (COLUMN(AN68) - COLUMN($B$44)) * 12))</f>
        <v>187758</v>
      </c>
      <c r="AO69" cm="1">
        <f t="array" aca="1" ref="AO69" ca="1">INDIRECT(ADDRESS(29, 12 + (COLUMN(AO68) - COLUMN($B$44)) * 12))</f>
        <v>141120</v>
      </c>
      <c r="AP69" cm="1">
        <f t="array" aca="1" ref="AP69" ca="1">INDIRECT(ADDRESS(29, 12 + (COLUMN(AP68) - COLUMN($B$44)) * 12))</f>
        <v>236193</v>
      </c>
      <c r="AQ69" cm="1">
        <f t="array" aca="1" ref="AQ69" ca="1">INDIRECT(ADDRESS(29, 12 + (COLUMN(AQ68) - COLUMN($B$44)) * 12))</f>
        <v>266561</v>
      </c>
      <c r="AR69" cm="1">
        <f t="array" aca="1" ref="AR69" ca="1">INDIRECT(ADDRESS(29, 12 + (COLUMN(AR68) - COLUMN($B$44)) * 12))</f>
        <v>236830</v>
      </c>
      <c r="AS69" cm="1">
        <f t="array" aca="1" ref="AS69" ca="1">INDIRECT(ADDRESS(29, 12 + (COLUMN(AS68) - COLUMN($B$44)) * 12))</f>
        <v>154607</v>
      </c>
      <c r="AT69" cm="1">
        <f t="array" aca="1" ref="AT69" ca="1">INDIRECT(ADDRESS(29, 12 + (COLUMN(AT68) - COLUMN($B$44)) * 12))</f>
        <v>235137</v>
      </c>
      <c r="AU69" cm="1">
        <f t="array" aca="1" ref="AU69" ca="1">INDIRECT(ADDRESS(29, 12 + (COLUMN(AU68) - COLUMN($B$44)) * 12))</f>
        <v>192594</v>
      </c>
      <c r="AV69" cm="1">
        <f t="array" aca="1" ref="AV69" ca="1">INDIRECT(ADDRESS(29, 12 + (COLUMN(AV68) - COLUMN($B$44)) * 12))</f>
        <v>91848</v>
      </c>
      <c r="AW69" cm="1">
        <f t="array" aca="1" ref="AW69" ca="1">INDIRECT(ADDRESS(29, 12 + (COLUMN(AW68) - COLUMN($B$44)) * 12))</f>
        <v>76898</v>
      </c>
      <c r="AX69" cm="1">
        <f t="array" aca="1" ref="AX69" ca="1">INDIRECT(ADDRESS(29, 12 + (COLUMN(AX68) - COLUMN($B$44)) * 12))</f>
        <v>107500</v>
      </c>
      <c r="AY69" cm="1">
        <f t="array" aca="1" ref="AY69" ca="1">INDIRECT(ADDRESS(29, 12 + (COLUMN(AY68) - COLUMN($B$44)) * 12))</f>
        <v>167305</v>
      </c>
      <c r="AZ69" cm="1">
        <f t="array" aca="1" ref="AZ69" ca="1">INDIRECT(ADDRESS(29, 12 + (COLUMN(AZ68) - COLUMN($B$44)) * 12))</f>
        <v>150499</v>
      </c>
      <c r="BA69" cm="1">
        <f t="array" aca="1" ref="BA69" ca="1">INDIRECT(ADDRESS(29, 12 + (COLUMN(BA68) - COLUMN($B$44)) * 12))</f>
        <v>191607</v>
      </c>
      <c r="BB69" cm="1">
        <f t="array" aca="1" ref="BB69" ca="1">INDIRECT(ADDRESS(29, 12 + (COLUMN(BB68) - COLUMN($B$44)) * 12))</f>
        <v>245491</v>
      </c>
      <c r="BC69" cm="1">
        <f t="array" aca="1" ref="BC69" ca="1">INDIRECT(ADDRESS(29, 12 + (COLUMN(BC68) - COLUMN($B$44)) * 12))</f>
        <v>288265</v>
      </c>
      <c r="BD69" cm="1">
        <f t="array" aca="1" ref="BD69" ca="1">INDIRECT(ADDRESS(29, 12 + (COLUMN(BD68) - COLUMN($B$44)) * 12))</f>
        <v>165630</v>
      </c>
      <c r="BE69" cm="1">
        <f t="array" aca="1" ref="BE69" ca="1">INDIRECT(ADDRESS(29, 12 + (COLUMN(BE68) - COLUMN($B$44)) * 12))</f>
        <v>307239</v>
      </c>
      <c r="BF69" cm="1">
        <f t="array" aca="1" ref="BF69" ca="1">INDIRECT(ADDRESS(29, 12 + (COLUMN(BF68) - COLUMN($B$44)) * 12))</f>
        <v>325525</v>
      </c>
      <c r="BG69" cm="1">
        <f t="array" aca="1" ref="BG69" ca="1">INDIRECT(ADDRESS(29, 12 + (COLUMN(BG68) - COLUMN($B$44)) * 12))</f>
        <v>222915</v>
      </c>
      <c r="BH69" cm="1">
        <f t="array" aca="1" ref="BH69" ca="1">INDIRECT(ADDRESS(29, 12 + (COLUMN(BH68) - COLUMN($B$44)) * 12))</f>
        <v>130889</v>
      </c>
      <c r="BI69" cm="1">
        <f t="array" aca="1" ref="BI69" ca="1">INDIRECT(ADDRESS(29, 12 + (COLUMN(BI68) - COLUMN($B$44)) * 12))</f>
        <v>130312</v>
      </c>
      <c r="BJ69" cm="1">
        <f t="array" aca="1" ref="BJ69" ca="1">INDIRECT(ADDRESS(29, 12 + (COLUMN(BJ68) - COLUMN($B$44)) * 12))</f>
        <v>206534</v>
      </c>
      <c r="BK69" cm="1">
        <f t="array" aca="1" ref="BK69" ca="1">INDIRECT(ADDRESS(29, 12 + (COLUMN(BK68) - COLUMN($B$44)) * 12))</f>
        <v>162769</v>
      </c>
      <c r="BL69" cm="1">
        <f t="array" aca="1" ref="BL69" ca="1">INDIRECT(ADDRESS(29, 12 + (COLUMN(BL68) - COLUMN($B$44)) * 12))</f>
        <v>253003</v>
      </c>
      <c r="BM69" cm="1">
        <f t="array" aca="1" ref="BM69" ca="1">INDIRECT(ADDRESS(29, 12 + (COLUMN(BM68) - COLUMN($B$44)) * 12))</f>
        <v>181696</v>
      </c>
      <c r="BN69" cm="1">
        <f t="array" aca="1" ref="BN69" ca="1">INDIRECT(ADDRESS(29, 12 + (COLUMN(BN68) - COLUMN($B$44)) * 12))</f>
        <v>282366</v>
      </c>
      <c r="BO69" cm="1">
        <f t="array" aca="1" ref="BO69" ca="1">INDIRECT(ADDRESS(29, 12 + (COLUMN(BO68) - COLUMN($B$44)) * 12))</f>
        <v>341728</v>
      </c>
      <c r="BP69" cm="1">
        <f t="array" aca="1" ref="BP69" ca="1">INDIRECT(ADDRESS(29, 12 + (COLUMN(BP68) - COLUMN($B$44)) * 12))</f>
        <v>385918</v>
      </c>
      <c r="BQ69" cm="1">
        <f t="array" aca="1" ref="BQ69" ca="1">INDIRECT(ADDRESS(29, 12 + (COLUMN(BQ68) - COLUMN($B$44)) * 12))</f>
        <v>296520</v>
      </c>
      <c r="BR69" cm="1">
        <f t="array" aca="1" ref="BR69" ca="1">INDIRECT(ADDRESS(29, 12 + (COLUMN(BR68) - COLUMN($B$44)) * 12))</f>
        <v>395028</v>
      </c>
      <c r="BS69" cm="1">
        <f t="array" aca="1" ref="BS69" ca="1">INDIRECT(ADDRESS(29, 12 + (COLUMN(BS68) - COLUMN($B$44)) * 12))</f>
        <v>508108</v>
      </c>
      <c r="BT69" cm="1">
        <f t="array" aca="1" ref="BT69" ca="1">INDIRECT(ADDRESS(29, 12 + (COLUMN(BT68) - COLUMN($B$44)) * 12))</f>
        <v>387114</v>
      </c>
      <c r="BU69" cm="1">
        <f t="array" aca="1" ref="BU69" ca="1">INDIRECT(ADDRESS(29, 12 + (COLUMN(BU68) - COLUMN($B$44)) * 12))</f>
        <v>278907</v>
      </c>
    </row>
    <row r="70" spans="1:73" x14ac:dyDescent="0.2">
      <c r="A70" t="s">
        <v>44</v>
      </c>
      <c r="B70" cm="1">
        <f t="array" aca="1" ref="B70" ca="1">INDIRECT(ADDRESS(30, 12 + (COLUMN(B69) - COLUMN($B$44)) * 12))</f>
        <v>0</v>
      </c>
      <c r="C70" cm="1">
        <f t="array" aca="1" ref="C70" ca="1">INDIRECT(ADDRESS(30, 12 + (COLUMN(C69) - COLUMN($B$44)) * 12))</f>
        <v>0</v>
      </c>
      <c r="D70" cm="1">
        <f t="array" aca="1" ref="D70" ca="1">INDIRECT(ADDRESS(30, 12 + (COLUMN(D69) - COLUMN($B$44)) * 12))</f>
        <v>0</v>
      </c>
      <c r="E70" cm="1">
        <f t="array" aca="1" ref="E70" ca="1">INDIRECT(ADDRESS(30, 12 + (COLUMN(E69) - COLUMN($B$44)) * 12))</f>
        <v>0</v>
      </c>
      <c r="F70" cm="1">
        <f t="array" aca="1" ref="F70" ca="1">INDIRECT(ADDRESS(30, 12 + (COLUMN(F69) - COLUMN($B$44)) * 12))</f>
        <v>0</v>
      </c>
      <c r="G70" cm="1">
        <f t="array" aca="1" ref="G70" ca="1">INDIRECT(ADDRESS(30, 12 + (COLUMN(G69) - COLUMN($B$44)) * 12))</f>
        <v>0</v>
      </c>
      <c r="H70" cm="1">
        <f t="array" aca="1" ref="H70" ca="1">INDIRECT(ADDRESS(30, 12 + (COLUMN(H69) - COLUMN($B$44)) * 12))</f>
        <v>0</v>
      </c>
      <c r="I70" cm="1">
        <f t="array" aca="1" ref="I70" ca="1">INDIRECT(ADDRESS(30, 12 + (COLUMN(I69) - COLUMN($B$44)) * 12))</f>
        <v>0</v>
      </c>
      <c r="J70" cm="1">
        <f t="array" aca="1" ref="J70" ca="1">INDIRECT(ADDRESS(30, 12 + (COLUMN(J69) - COLUMN($B$44)) * 12))</f>
        <v>0</v>
      </c>
      <c r="K70" cm="1">
        <f t="array" aca="1" ref="K70" ca="1">INDIRECT(ADDRESS(30, 12 + (COLUMN(K69) - COLUMN($B$44)) * 12))</f>
        <v>0</v>
      </c>
      <c r="L70" cm="1">
        <f t="array" aca="1" ref="L70" ca="1">INDIRECT(ADDRESS(30, 12 + (COLUMN(L69) - COLUMN($B$44)) * 12))</f>
        <v>0</v>
      </c>
      <c r="M70" cm="1">
        <f t="array" aca="1" ref="M70" ca="1">INDIRECT(ADDRESS(30, 12 + (COLUMN(M69) - COLUMN($B$44)) * 12))</f>
        <v>0</v>
      </c>
      <c r="N70" cm="1">
        <f t="array" aca="1" ref="N70" ca="1">INDIRECT(ADDRESS(30, 12 + (COLUMN(N69) - COLUMN($B$44)) * 12))</f>
        <v>0</v>
      </c>
      <c r="O70" cm="1">
        <f t="array" aca="1" ref="O70" ca="1">INDIRECT(ADDRESS(30, 12 + (COLUMN(O69) - COLUMN($B$44)) * 12))</f>
        <v>0</v>
      </c>
      <c r="P70" cm="1">
        <f t="array" aca="1" ref="P70" ca="1">INDIRECT(ADDRESS(30, 12 + (COLUMN(P69) - COLUMN($B$44)) * 12))</f>
        <v>0</v>
      </c>
      <c r="Q70" cm="1">
        <f t="array" aca="1" ref="Q70" ca="1">INDIRECT(ADDRESS(30, 12 + (COLUMN(Q69) - COLUMN($B$44)) * 12))</f>
        <v>0</v>
      </c>
      <c r="R70" cm="1">
        <f t="array" aca="1" ref="R70" ca="1">INDIRECT(ADDRESS(30, 12 + (COLUMN(R69) - COLUMN($B$44)) * 12))</f>
        <v>0</v>
      </c>
      <c r="S70" cm="1">
        <f t="array" aca="1" ref="S70" ca="1">INDIRECT(ADDRESS(30, 12 + (COLUMN(S69) - COLUMN($B$44)) * 12))</f>
        <v>0</v>
      </c>
      <c r="T70" cm="1">
        <f t="array" aca="1" ref="T70" ca="1">INDIRECT(ADDRESS(30, 12 + (COLUMN(T69) - COLUMN($B$44)) * 12))</f>
        <v>0</v>
      </c>
      <c r="U70" cm="1">
        <f t="array" aca="1" ref="U70" ca="1">INDIRECT(ADDRESS(30, 12 + (COLUMN(U69) - COLUMN($B$44)) * 12))</f>
        <v>0</v>
      </c>
      <c r="V70" cm="1">
        <f t="array" aca="1" ref="V70" ca="1">INDIRECT(ADDRESS(30, 12 + (COLUMN(V69) - COLUMN($B$44)) * 12))</f>
        <v>0</v>
      </c>
      <c r="W70" cm="1">
        <f t="array" aca="1" ref="W70" ca="1">INDIRECT(ADDRESS(30, 12 + (COLUMN(W69) - COLUMN($B$44)) * 12))</f>
        <v>0</v>
      </c>
      <c r="X70" cm="1">
        <f t="array" aca="1" ref="X70" ca="1">INDIRECT(ADDRESS(30, 12 + (COLUMN(X69) - COLUMN($B$44)) * 12))</f>
        <v>0</v>
      </c>
      <c r="Y70" cm="1">
        <f t="array" aca="1" ref="Y70" ca="1">INDIRECT(ADDRESS(30, 12 + (COLUMN(Y69) - COLUMN($B$44)) * 12))</f>
        <v>0</v>
      </c>
      <c r="Z70" cm="1">
        <f t="array" aca="1" ref="Z70" ca="1">INDIRECT(ADDRESS(30, 12 + (COLUMN(Z69) - COLUMN($B$44)) * 12))</f>
        <v>0</v>
      </c>
      <c r="AA70" cm="1">
        <f t="array" aca="1" ref="AA70" ca="1">INDIRECT(ADDRESS(30, 12 + (COLUMN(AA69) - COLUMN($B$44)) * 12))</f>
        <v>0</v>
      </c>
      <c r="AB70" cm="1">
        <f t="array" aca="1" ref="AB70" ca="1">INDIRECT(ADDRESS(30, 12 + (COLUMN(AB69) - COLUMN($B$44)) * 12))</f>
        <v>0</v>
      </c>
      <c r="AC70" cm="1">
        <f t="array" aca="1" ref="AC70" ca="1">INDIRECT(ADDRESS(30, 12 + (COLUMN(AC69) - COLUMN($B$44)) * 12))</f>
        <v>0</v>
      </c>
      <c r="AD70" cm="1">
        <f t="array" aca="1" ref="AD70" ca="1">INDIRECT(ADDRESS(30, 12 + (COLUMN(AD69) - COLUMN($B$44)) * 12))</f>
        <v>0</v>
      </c>
      <c r="AE70" cm="1">
        <f t="array" aca="1" ref="AE70" ca="1">INDIRECT(ADDRESS(30, 12 + (COLUMN(AE69) - COLUMN($B$44)) * 12))</f>
        <v>0</v>
      </c>
      <c r="AF70" cm="1">
        <f t="array" aca="1" ref="AF70" ca="1">INDIRECT(ADDRESS(30, 12 + (COLUMN(AF69) - COLUMN($B$44)) * 12))</f>
        <v>0</v>
      </c>
      <c r="AG70" cm="1">
        <f t="array" aca="1" ref="AG70" ca="1">INDIRECT(ADDRESS(30, 12 + (COLUMN(AG69) - COLUMN($B$44)) * 12))</f>
        <v>0</v>
      </c>
      <c r="AH70" cm="1">
        <f t="array" aca="1" ref="AH70" ca="1">INDIRECT(ADDRESS(30, 12 + (COLUMN(AH69) - COLUMN($B$44)) * 12))</f>
        <v>0</v>
      </c>
      <c r="AI70" cm="1">
        <f t="array" aca="1" ref="AI70" ca="1">INDIRECT(ADDRESS(30, 12 + (COLUMN(AI69) - COLUMN($B$44)) * 12))</f>
        <v>0</v>
      </c>
      <c r="AJ70" cm="1">
        <f t="array" aca="1" ref="AJ70" ca="1">INDIRECT(ADDRESS(30, 12 + (COLUMN(AJ69) - COLUMN($B$44)) * 12))</f>
        <v>203</v>
      </c>
      <c r="AK70" cm="1">
        <f t="array" aca="1" ref="AK70" ca="1">INDIRECT(ADDRESS(30, 12 + (COLUMN(AK69) - COLUMN($B$44)) * 12))</f>
        <v>18</v>
      </c>
      <c r="AL70" cm="1">
        <f t="array" aca="1" ref="AL70" ca="1">INDIRECT(ADDRESS(30, 12 + (COLUMN(AL69) - COLUMN($B$44)) * 12))</f>
        <v>3011</v>
      </c>
      <c r="AM70" cm="1">
        <f t="array" aca="1" ref="AM70" ca="1">INDIRECT(ADDRESS(30, 12 + (COLUMN(AM69) - COLUMN($B$44)) * 12))</f>
        <v>0</v>
      </c>
      <c r="AN70" cm="1">
        <f t="array" aca="1" ref="AN70" ca="1">INDIRECT(ADDRESS(30, 12 + (COLUMN(AN69) - COLUMN($B$44)) * 12))</f>
        <v>0</v>
      </c>
      <c r="AO70" cm="1">
        <f t="array" aca="1" ref="AO70" ca="1">INDIRECT(ADDRESS(30, 12 + (COLUMN(AO69) - COLUMN($B$44)) * 12))</f>
        <v>18</v>
      </c>
      <c r="AP70" cm="1">
        <f t="array" aca="1" ref="AP70" ca="1">INDIRECT(ADDRESS(30, 12 + (COLUMN(AP69) - COLUMN($B$44)) * 12))</f>
        <v>234</v>
      </c>
      <c r="AQ70" cm="1">
        <f t="array" aca="1" ref="AQ70" ca="1">INDIRECT(ADDRESS(30, 12 + (COLUMN(AQ69) - COLUMN($B$44)) * 12))</f>
        <v>924</v>
      </c>
      <c r="AR70" cm="1">
        <f t="array" aca="1" ref="AR70" ca="1">INDIRECT(ADDRESS(30, 12 + (COLUMN(AR69) - COLUMN($B$44)) * 12))</f>
        <v>0</v>
      </c>
      <c r="AS70" cm="1">
        <f t="array" aca="1" ref="AS70" ca="1">INDIRECT(ADDRESS(30, 12 + (COLUMN(AS69) - COLUMN($B$44)) * 12))</f>
        <v>1622</v>
      </c>
      <c r="AT70" cm="1">
        <f t="array" aca="1" ref="AT70" ca="1">INDIRECT(ADDRESS(30, 12 + (COLUMN(AT69) - COLUMN($B$44)) * 12))</f>
        <v>3</v>
      </c>
      <c r="AU70" cm="1">
        <f t="array" aca="1" ref="AU70" ca="1">INDIRECT(ADDRESS(30, 12 + (COLUMN(AU69) - COLUMN($B$44)) * 12))</f>
        <v>0</v>
      </c>
      <c r="AV70" cm="1">
        <f t="array" aca="1" ref="AV70" ca="1">INDIRECT(ADDRESS(30, 12 + (COLUMN(AV69) - COLUMN($B$44)) * 12))</f>
        <v>0</v>
      </c>
      <c r="AW70" cm="1">
        <f t="array" aca="1" ref="AW70" ca="1">INDIRECT(ADDRESS(30, 12 + (COLUMN(AW69) - COLUMN($B$44)) * 12))</f>
        <v>0</v>
      </c>
      <c r="AX70" cm="1">
        <f t="array" aca="1" ref="AX70" ca="1">INDIRECT(ADDRESS(30, 12 + (COLUMN(AX69) - COLUMN($B$44)) * 12))</f>
        <v>0</v>
      </c>
      <c r="AY70" cm="1">
        <f t="array" aca="1" ref="AY70" ca="1">INDIRECT(ADDRESS(30, 12 + (COLUMN(AY69) - COLUMN($B$44)) * 12))</f>
        <v>0</v>
      </c>
      <c r="AZ70" cm="1">
        <f t="array" aca="1" ref="AZ70" ca="1">INDIRECT(ADDRESS(30, 12 + (COLUMN(AZ69) - COLUMN($B$44)) * 12))</f>
        <v>51</v>
      </c>
      <c r="BA70" cm="1">
        <f t="array" aca="1" ref="BA70" ca="1">INDIRECT(ADDRESS(30, 12 + (COLUMN(BA69) - COLUMN($B$44)) * 12))</f>
        <v>1943</v>
      </c>
      <c r="BB70" cm="1">
        <f t="array" aca="1" ref="BB70" ca="1">INDIRECT(ADDRESS(30, 12 + (COLUMN(BB69) - COLUMN($B$44)) * 12))</f>
        <v>555</v>
      </c>
      <c r="BC70" cm="1">
        <f t="array" aca="1" ref="BC70" ca="1">INDIRECT(ADDRESS(30, 12 + (COLUMN(BC69) - COLUMN($B$44)) * 12))</f>
        <v>1526</v>
      </c>
      <c r="BD70" cm="1">
        <f t="array" aca="1" ref="BD70" ca="1">INDIRECT(ADDRESS(30, 12 + (COLUMN(BD69) - COLUMN($B$44)) * 12))</f>
        <v>3057</v>
      </c>
      <c r="BE70" cm="1">
        <f t="array" aca="1" ref="BE70" ca="1">INDIRECT(ADDRESS(30, 12 + (COLUMN(BE69) - COLUMN($B$44)) * 12))</f>
        <v>3237</v>
      </c>
      <c r="BF70" cm="1">
        <f t="array" aca="1" ref="BF70" ca="1">INDIRECT(ADDRESS(30, 12 + (COLUMN(BF69) - COLUMN($B$44)) * 12))</f>
        <v>4438</v>
      </c>
      <c r="BG70" cm="1">
        <f t="array" aca="1" ref="BG70" ca="1">INDIRECT(ADDRESS(30, 12 + (COLUMN(BG69) - COLUMN($B$44)) * 12))</f>
        <v>7135</v>
      </c>
      <c r="BH70" cm="1">
        <f t="array" aca="1" ref="BH70" ca="1">INDIRECT(ADDRESS(30, 12 + (COLUMN(BH69) - COLUMN($B$44)) * 12))</f>
        <v>0</v>
      </c>
      <c r="BI70" cm="1">
        <f t="array" aca="1" ref="BI70" ca="1">INDIRECT(ADDRESS(30, 12 + (COLUMN(BI69) - COLUMN($B$44)) * 12))</f>
        <v>0</v>
      </c>
      <c r="BJ70" cm="1">
        <f t="array" aca="1" ref="BJ70" ca="1">INDIRECT(ADDRESS(30, 12 + (COLUMN(BJ69) - COLUMN($B$44)) * 12))</f>
        <v>6074</v>
      </c>
      <c r="BK70" cm="1">
        <f t="array" aca="1" ref="BK70" ca="1">INDIRECT(ADDRESS(30, 12 + (COLUMN(BK69) - COLUMN($B$44)) * 12))</f>
        <v>12028</v>
      </c>
      <c r="BL70" cm="1">
        <f t="array" aca="1" ref="BL70" ca="1">INDIRECT(ADDRESS(30, 12 + (COLUMN(BL69) - COLUMN($B$44)) * 12))</f>
        <v>5764</v>
      </c>
      <c r="BM70" cm="1">
        <f t="array" aca="1" ref="BM70" ca="1">INDIRECT(ADDRESS(30, 12 + (COLUMN(BM69) - COLUMN($B$44)) * 12))</f>
        <v>6529</v>
      </c>
      <c r="BN70" cm="1">
        <f t="array" aca="1" ref="BN70" ca="1">INDIRECT(ADDRESS(30, 12 + (COLUMN(BN69) - COLUMN($B$44)) * 12))</f>
        <v>14468</v>
      </c>
      <c r="BO70" cm="1">
        <f t="array" aca="1" ref="BO70" ca="1">INDIRECT(ADDRESS(30, 12 + (COLUMN(BO69) - COLUMN($B$44)) * 12))</f>
        <v>31325</v>
      </c>
      <c r="BP70" cm="1">
        <f t="array" aca="1" ref="BP70" ca="1">INDIRECT(ADDRESS(30, 12 + (COLUMN(BP69) - COLUMN($B$44)) * 12))</f>
        <v>34184</v>
      </c>
      <c r="BQ70" cm="1">
        <f t="array" aca="1" ref="BQ70" ca="1">INDIRECT(ADDRESS(30, 12 + (COLUMN(BQ69) - COLUMN($B$44)) * 12))</f>
        <v>53074</v>
      </c>
      <c r="BR70" cm="1">
        <f t="array" aca="1" ref="BR70" ca="1">INDIRECT(ADDRESS(30, 12 + (COLUMN(BR69) - COLUMN($B$44)) * 12))</f>
        <v>35856</v>
      </c>
      <c r="BS70" cm="1">
        <f t="array" aca="1" ref="BS70" ca="1">INDIRECT(ADDRESS(30, 12 + (COLUMN(BS69) - COLUMN($B$44)) * 12))</f>
        <v>42403</v>
      </c>
      <c r="BT70" cm="1">
        <f t="array" aca="1" ref="BT70" ca="1">INDIRECT(ADDRESS(30, 12 + (COLUMN(BT69) - COLUMN($B$44)) * 12))</f>
        <v>82270</v>
      </c>
      <c r="BU70" cm="1">
        <f t="array" aca="1" ref="BU70" ca="1">INDIRECT(ADDRESS(30, 12 + (COLUMN(BU69) - COLUMN($B$44)) * 12))</f>
        <v>55532</v>
      </c>
    </row>
    <row r="71" spans="1:73" x14ac:dyDescent="0.2">
      <c r="A71" t="s">
        <v>45</v>
      </c>
      <c r="B71" cm="1">
        <f t="array" aca="1" ref="B71" ca="1">INDIRECT(ADDRESS(31, 12 + (COLUMN(B70) - COLUMN($B$44)) * 12))</f>
        <v>0</v>
      </c>
      <c r="C71" cm="1">
        <f t="array" aca="1" ref="C71" ca="1">INDIRECT(ADDRESS(31, 12 + (COLUMN(C70) - COLUMN($B$44)) * 12))</f>
        <v>0</v>
      </c>
      <c r="D71" cm="1">
        <f t="array" aca="1" ref="D71" ca="1">INDIRECT(ADDRESS(31, 12 + (COLUMN(D70) - COLUMN($B$44)) * 12))</f>
        <v>0</v>
      </c>
      <c r="E71" cm="1">
        <f t="array" aca="1" ref="E71" ca="1">INDIRECT(ADDRESS(31, 12 + (COLUMN(E70) - COLUMN($B$44)) * 12))</f>
        <v>0</v>
      </c>
      <c r="F71" cm="1">
        <f t="array" aca="1" ref="F71" ca="1">INDIRECT(ADDRESS(31, 12 + (COLUMN(F70) - COLUMN($B$44)) * 12))</f>
        <v>0</v>
      </c>
      <c r="G71" cm="1">
        <f t="array" aca="1" ref="G71" ca="1">INDIRECT(ADDRESS(31, 12 + (COLUMN(G70) - COLUMN($B$44)) * 12))</f>
        <v>0</v>
      </c>
      <c r="H71" cm="1">
        <f t="array" aca="1" ref="H71" ca="1">INDIRECT(ADDRESS(31, 12 + (COLUMN(H70) - COLUMN($B$44)) * 12))</f>
        <v>0</v>
      </c>
      <c r="I71" cm="1">
        <f t="array" aca="1" ref="I71" ca="1">INDIRECT(ADDRESS(31, 12 + (COLUMN(I70) - COLUMN($B$44)) * 12))</f>
        <v>0</v>
      </c>
      <c r="J71" cm="1">
        <f t="array" aca="1" ref="J71" ca="1">INDIRECT(ADDRESS(31, 12 + (COLUMN(J70) - COLUMN($B$44)) * 12))</f>
        <v>0</v>
      </c>
      <c r="K71" cm="1">
        <f t="array" aca="1" ref="K71" ca="1">INDIRECT(ADDRESS(31, 12 + (COLUMN(K70) - COLUMN($B$44)) * 12))</f>
        <v>0</v>
      </c>
      <c r="L71" cm="1">
        <f t="array" aca="1" ref="L71" ca="1">INDIRECT(ADDRESS(31, 12 + (COLUMN(L70) - COLUMN($B$44)) * 12))</f>
        <v>0</v>
      </c>
      <c r="M71" cm="1">
        <f t="array" aca="1" ref="M71" ca="1">INDIRECT(ADDRESS(31, 12 + (COLUMN(M70) - COLUMN($B$44)) * 12))</f>
        <v>0</v>
      </c>
      <c r="N71" cm="1">
        <f t="array" aca="1" ref="N71" ca="1">INDIRECT(ADDRESS(31, 12 + (COLUMN(N70) - COLUMN($B$44)) * 12))</f>
        <v>0</v>
      </c>
      <c r="O71" cm="1">
        <f t="array" aca="1" ref="O71" ca="1">INDIRECT(ADDRESS(31, 12 + (COLUMN(O70) - COLUMN($B$44)) * 12))</f>
        <v>0</v>
      </c>
      <c r="P71" cm="1">
        <f t="array" aca="1" ref="P71" ca="1">INDIRECT(ADDRESS(31, 12 + (COLUMN(P70) - COLUMN($B$44)) * 12))</f>
        <v>0</v>
      </c>
      <c r="Q71" cm="1">
        <f t="array" aca="1" ref="Q71" ca="1">INDIRECT(ADDRESS(31, 12 + (COLUMN(Q70) - COLUMN($B$44)) * 12))</f>
        <v>0</v>
      </c>
      <c r="R71" cm="1">
        <f t="array" aca="1" ref="R71" ca="1">INDIRECT(ADDRESS(31, 12 + (COLUMN(R70) - COLUMN($B$44)) * 12))</f>
        <v>0</v>
      </c>
      <c r="S71" cm="1">
        <f t="array" aca="1" ref="S71" ca="1">INDIRECT(ADDRESS(31, 12 + (COLUMN(S70) - COLUMN($B$44)) * 12))</f>
        <v>0</v>
      </c>
      <c r="T71" cm="1">
        <f t="array" aca="1" ref="T71" ca="1">INDIRECT(ADDRESS(31, 12 + (COLUMN(T70) - COLUMN($B$44)) * 12))</f>
        <v>0</v>
      </c>
      <c r="U71" cm="1">
        <f t="array" aca="1" ref="U71" ca="1">INDIRECT(ADDRESS(31, 12 + (COLUMN(U70) - COLUMN($B$44)) * 12))</f>
        <v>0</v>
      </c>
      <c r="V71" cm="1">
        <f t="array" aca="1" ref="V71" ca="1">INDIRECT(ADDRESS(31, 12 + (COLUMN(V70) - COLUMN($B$44)) * 12))</f>
        <v>0</v>
      </c>
      <c r="W71" cm="1">
        <f t="array" aca="1" ref="W71" ca="1">INDIRECT(ADDRESS(31, 12 + (COLUMN(W70) - COLUMN($B$44)) * 12))</f>
        <v>0</v>
      </c>
      <c r="X71" cm="1">
        <f t="array" aca="1" ref="X71" ca="1">INDIRECT(ADDRESS(31, 12 + (COLUMN(X70) - COLUMN($B$44)) * 12))</f>
        <v>0</v>
      </c>
      <c r="Y71" cm="1">
        <f t="array" aca="1" ref="Y71" ca="1">INDIRECT(ADDRESS(31, 12 + (COLUMN(Y70) - COLUMN($B$44)) * 12))</f>
        <v>0</v>
      </c>
      <c r="Z71" cm="1">
        <f t="array" aca="1" ref="Z71" ca="1">INDIRECT(ADDRESS(31, 12 + (COLUMN(Z70) - COLUMN($B$44)) * 12))</f>
        <v>0</v>
      </c>
      <c r="AA71" cm="1">
        <f t="array" aca="1" ref="AA71" ca="1">INDIRECT(ADDRESS(31, 12 + (COLUMN(AA70) - COLUMN($B$44)) * 12))</f>
        <v>0</v>
      </c>
      <c r="AB71" cm="1">
        <f t="array" aca="1" ref="AB71" ca="1">INDIRECT(ADDRESS(31, 12 + (COLUMN(AB70) - COLUMN($B$44)) * 12))</f>
        <v>0</v>
      </c>
      <c r="AC71" cm="1">
        <f t="array" aca="1" ref="AC71" ca="1">INDIRECT(ADDRESS(31, 12 + (COLUMN(AC70) - COLUMN($B$44)) * 12))</f>
        <v>0</v>
      </c>
      <c r="AD71" cm="1">
        <f t="array" aca="1" ref="AD71" ca="1">INDIRECT(ADDRESS(31, 12 + (COLUMN(AD70) - COLUMN($B$44)) * 12))</f>
        <v>0</v>
      </c>
      <c r="AE71" cm="1">
        <f t="array" aca="1" ref="AE71" ca="1">INDIRECT(ADDRESS(31, 12 + (COLUMN(AE70) - COLUMN($B$44)) * 12))</f>
        <v>0</v>
      </c>
      <c r="AF71" cm="1">
        <f t="array" aca="1" ref="AF71" ca="1">INDIRECT(ADDRESS(31, 12 + (COLUMN(AF70) - COLUMN($B$44)) * 12))</f>
        <v>0</v>
      </c>
      <c r="AG71" cm="1">
        <f t="array" aca="1" ref="AG71" ca="1">INDIRECT(ADDRESS(31, 12 + (COLUMN(AG70) - COLUMN($B$44)) * 12))</f>
        <v>0</v>
      </c>
      <c r="AH71" cm="1">
        <f t="array" aca="1" ref="AH71" ca="1">INDIRECT(ADDRESS(31, 12 + (COLUMN(AH70) - COLUMN($B$44)) * 12))</f>
        <v>0</v>
      </c>
      <c r="AI71" cm="1">
        <f t="array" aca="1" ref="AI71" ca="1">INDIRECT(ADDRESS(31, 12 + (COLUMN(AI70) - COLUMN($B$44)) * 12))</f>
        <v>0</v>
      </c>
      <c r="AJ71" cm="1">
        <f t="array" aca="1" ref="AJ71" ca="1">INDIRECT(ADDRESS(31, 12 + (COLUMN(AJ70) - COLUMN($B$44)) * 12))</f>
        <v>0</v>
      </c>
      <c r="AK71" cm="1">
        <f t="array" aca="1" ref="AK71" ca="1">INDIRECT(ADDRESS(31, 12 + (COLUMN(AK70) - COLUMN($B$44)) * 12))</f>
        <v>0</v>
      </c>
      <c r="AL71" cm="1">
        <f t="array" aca="1" ref="AL71" ca="1">INDIRECT(ADDRESS(31, 12 + (COLUMN(AL70) - COLUMN($B$44)) * 12))</f>
        <v>0</v>
      </c>
      <c r="AM71" cm="1">
        <f t="array" aca="1" ref="AM71" ca="1">INDIRECT(ADDRESS(31, 12 + (COLUMN(AM70) - COLUMN($B$44)) * 12))</f>
        <v>0</v>
      </c>
      <c r="AN71" cm="1">
        <f t="array" aca="1" ref="AN71" ca="1">INDIRECT(ADDRESS(31, 12 + (COLUMN(AN70) - COLUMN($B$44)) * 12))</f>
        <v>0</v>
      </c>
      <c r="AO71" cm="1">
        <f t="array" aca="1" ref="AO71" ca="1">INDIRECT(ADDRESS(31, 12 + (COLUMN(AO70) - COLUMN($B$44)) * 12))</f>
        <v>0</v>
      </c>
      <c r="AP71" cm="1">
        <f t="array" aca="1" ref="AP71" ca="1">INDIRECT(ADDRESS(31, 12 + (COLUMN(AP70) - COLUMN($B$44)) * 12))</f>
        <v>0</v>
      </c>
      <c r="AQ71" cm="1">
        <f t="array" aca="1" ref="AQ71" ca="1">INDIRECT(ADDRESS(31, 12 + (COLUMN(AQ70) - COLUMN($B$44)) * 12))</f>
        <v>0</v>
      </c>
      <c r="AR71" cm="1">
        <f t="array" aca="1" ref="AR71" ca="1">INDIRECT(ADDRESS(31, 12 + (COLUMN(AR70) - COLUMN($B$44)) * 12))</f>
        <v>0</v>
      </c>
      <c r="AS71" cm="1">
        <f t="array" aca="1" ref="AS71" ca="1">INDIRECT(ADDRESS(31, 12 + (COLUMN(AS70) - COLUMN($B$44)) * 12))</f>
        <v>0</v>
      </c>
      <c r="AT71" cm="1">
        <f t="array" aca="1" ref="AT71" ca="1">INDIRECT(ADDRESS(31, 12 + (COLUMN(AT70) - COLUMN($B$44)) * 12))</f>
        <v>0</v>
      </c>
      <c r="AU71" cm="1">
        <f t="array" aca="1" ref="AU71" ca="1">INDIRECT(ADDRESS(31, 12 + (COLUMN(AU70) - COLUMN($B$44)) * 12))</f>
        <v>0</v>
      </c>
      <c r="AV71" cm="1">
        <f t="array" aca="1" ref="AV71" ca="1">INDIRECT(ADDRESS(31, 12 + (COLUMN(AV70) - COLUMN($B$44)) * 12))</f>
        <v>0</v>
      </c>
      <c r="AW71" cm="1">
        <f t="array" aca="1" ref="AW71" ca="1">INDIRECT(ADDRESS(31, 12 + (COLUMN(AW70) - COLUMN($B$44)) * 12))</f>
        <v>0</v>
      </c>
      <c r="AX71" cm="1">
        <f t="array" aca="1" ref="AX71" ca="1">INDIRECT(ADDRESS(31, 12 + (COLUMN(AX70) - COLUMN($B$44)) * 12))</f>
        <v>0</v>
      </c>
      <c r="AY71" cm="1">
        <f t="array" aca="1" ref="AY71" ca="1">INDIRECT(ADDRESS(31, 12 + (COLUMN(AY70) - COLUMN($B$44)) * 12))</f>
        <v>0</v>
      </c>
      <c r="AZ71" cm="1">
        <f t="array" aca="1" ref="AZ71" ca="1">INDIRECT(ADDRESS(31, 12 + (COLUMN(AZ70) - COLUMN($B$44)) * 12))</f>
        <v>0</v>
      </c>
      <c r="BA71" cm="1">
        <f t="array" aca="1" ref="BA71" ca="1">INDIRECT(ADDRESS(31, 12 + (COLUMN(BA70) - COLUMN($B$44)) * 12))</f>
        <v>0</v>
      </c>
      <c r="BB71" cm="1">
        <f t="array" aca="1" ref="BB71" ca="1">INDIRECT(ADDRESS(31, 12 + (COLUMN(BB70) - COLUMN($B$44)) * 12))</f>
        <v>0</v>
      </c>
      <c r="BC71" cm="1">
        <f t="array" aca="1" ref="BC71" ca="1">INDIRECT(ADDRESS(31, 12 + (COLUMN(BC70) - COLUMN($B$44)) * 12))</f>
        <v>0</v>
      </c>
      <c r="BD71" cm="1">
        <f t="array" aca="1" ref="BD71" ca="1">INDIRECT(ADDRESS(31, 12 + (COLUMN(BD70) - COLUMN($B$44)) * 12))</f>
        <v>0</v>
      </c>
      <c r="BE71" cm="1">
        <f t="array" aca="1" ref="BE71" ca="1">INDIRECT(ADDRESS(31, 12 + (COLUMN(BE70) - COLUMN($B$44)) * 12))</f>
        <v>0</v>
      </c>
      <c r="BF71" cm="1">
        <f t="array" aca="1" ref="BF71" ca="1">INDIRECT(ADDRESS(31, 12 + (COLUMN(BF70) - COLUMN($B$44)) * 12))</f>
        <v>0</v>
      </c>
      <c r="BG71" cm="1">
        <f t="array" aca="1" ref="BG71" ca="1">INDIRECT(ADDRESS(31, 12 + (COLUMN(BG70) - COLUMN($B$44)) * 12))</f>
        <v>0</v>
      </c>
      <c r="BH71" cm="1">
        <f t="array" aca="1" ref="BH71" ca="1">INDIRECT(ADDRESS(31, 12 + (COLUMN(BH70) - COLUMN($B$44)) * 12))</f>
        <v>0</v>
      </c>
      <c r="BI71" cm="1">
        <f t="array" aca="1" ref="BI71" ca="1">INDIRECT(ADDRESS(31, 12 + (COLUMN(BI70) - COLUMN($B$44)) * 12))</f>
        <v>0</v>
      </c>
      <c r="BJ71" cm="1">
        <f t="array" aca="1" ref="BJ71" ca="1">INDIRECT(ADDRESS(31, 12 + (COLUMN(BJ70) - COLUMN($B$44)) * 12))</f>
        <v>0</v>
      </c>
      <c r="BK71" cm="1">
        <f t="array" aca="1" ref="BK71" ca="1">INDIRECT(ADDRESS(31, 12 + (COLUMN(BK70) - COLUMN($B$44)) * 12))</f>
        <v>0</v>
      </c>
      <c r="BL71" cm="1">
        <f t="array" aca="1" ref="BL71" ca="1">INDIRECT(ADDRESS(31, 12 + (COLUMN(BL70) - COLUMN($B$44)) * 12))</f>
        <v>0</v>
      </c>
      <c r="BM71" cm="1">
        <f t="array" aca="1" ref="BM71" ca="1">INDIRECT(ADDRESS(31, 12 + (COLUMN(BM70) - COLUMN($B$44)) * 12))</f>
        <v>0</v>
      </c>
      <c r="BN71" cm="1">
        <f t="array" aca="1" ref="BN71" ca="1">INDIRECT(ADDRESS(31, 12 + (COLUMN(BN70) - COLUMN($B$44)) * 12))</f>
        <v>0</v>
      </c>
      <c r="BO71" cm="1">
        <f t="array" aca="1" ref="BO71" ca="1">INDIRECT(ADDRESS(31, 12 + (COLUMN(BO70) - COLUMN($B$44)) * 12))</f>
        <v>0</v>
      </c>
      <c r="BP71" cm="1">
        <f t="array" aca="1" ref="BP71" ca="1">INDIRECT(ADDRESS(31, 12 + (COLUMN(BP70) - COLUMN($B$44)) * 12))</f>
        <v>0</v>
      </c>
      <c r="BQ71" cm="1">
        <f t="array" aca="1" ref="BQ71" ca="1">INDIRECT(ADDRESS(31, 12 + (COLUMN(BQ70) - COLUMN($B$44)) * 12))</f>
        <v>0</v>
      </c>
      <c r="BR71" cm="1">
        <f t="array" aca="1" ref="BR71" ca="1">INDIRECT(ADDRESS(31, 12 + (COLUMN(BR70) - COLUMN($B$44)) * 12))</f>
        <v>0</v>
      </c>
      <c r="BS71" cm="1">
        <f t="array" aca="1" ref="BS71" ca="1">INDIRECT(ADDRESS(31, 12 + (COLUMN(BS70) - COLUMN($B$44)) * 12))</f>
        <v>0</v>
      </c>
      <c r="BT71" cm="1">
        <f t="array" aca="1" ref="BT71" ca="1">INDIRECT(ADDRESS(31, 12 + (COLUMN(BT70) - COLUMN($B$44)) * 12))</f>
        <v>0</v>
      </c>
      <c r="BU71" cm="1">
        <f t="array" aca="1" ref="BU71" ca="1">INDIRECT(ADDRESS(31, 12 + (COLUMN(BU70) - COLUMN($B$44)) * 12))</f>
        <v>0</v>
      </c>
    </row>
    <row r="72" spans="1:73" x14ac:dyDescent="0.2">
      <c r="A72" t="s">
        <v>46</v>
      </c>
      <c r="B72" cm="1">
        <f t="array" aca="1" ref="B72" ca="1">INDIRECT(ADDRESS(32, 12 + (COLUMN(B71) - COLUMN($B$44)) * 12))</f>
        <v>0</v>
      </c>
      <c r="C72" cm="1">
        <f t="array" aca="1" ref="C72" ca="1">INDIRECT(ADDRESS(32, 12 + (COLUMN(C71) - COLUMN($B$44)) * 12))</f>
        <v>3705</v>
      </c>
      <c r="D72" cm="1">
        <f t="array" aca="1" ref="D72" ca="1">INDIRECT(ADDRESS(32, 12 + (COLUMN(D71) - COLUMN($B$44)) * 12))</f>
        <v>982</v>
      </c>
      <c r="E72" cm="1">
        <f t="array" aca="1" ref="E72" ca="1">INDIRECT(ADDRESS(32, 12 + (COLUMN(E71) - COLUMN($B$44)) * 12))</f>
        <v>0</v>
      </c>
      <c r="F72" cm="1">
        <f t="array" aca="1" ref="F72" ca="1">INDIRECT(ADDRESS(32, 12 + (COLUMN(F71) - COLUMN($B$44)) * 12))</f>
        <v>0</v>
      </c>
      <c r="G72" cm="1">
        <f t="array" aca="1" ref="G72" ca="1">INDIRECT(ADDRESS(32, 12 + (COLUMN(G71) - COLUMN($B$44)) * 12))</f>
        <v>0</v>
      </c>
      <c r="H72" cm="1">
        <f t="array" aca="1" ref="H72" ca="1">INDIRECT(ADDRESS(32, 12 + (COLUMN(H71) - COLUMN($B$44)) * 12))</f>
        <v>0</v>
      </c>
      <c r="I72" cm="1">
        <f t="array" aca="1" ref="I72" ca="1">INDIRECT(ADDRESS(32, 12 + (COLUMN(I71) - COLUMN($B$44)) * 12))</f>
        <v>0</v>
      </c>
      <c r="J72" cm="1">
        <f t="array" aca="1" ref="J72" ca="1">INDIRECT(ADDRESS(32, 12 + (COLUMN(J71) - COLUMN($B$44)) * 12))</f>
        <v>0</v>
      </c>
      <c r="K72" cm="1">
        <f t="array" aca="1" ref="K72" ca="1">INDIRECT(ADDRESS(32, 12 + (COLUMN(K71) - COLUMN($B$44)) * 12))</f>
        <v>0</v>
      </c>
      <c r="L72" cm="1">
        <f t="array" aca="1" ref="L72" ca="1">INDIRECT(ADDRESS(32, 12 + (COLUMN(L71) - COLUMN($B$44)) * 12))</f>
        <v>0</v>
      </c>
      <c r="M72" cm="1">
        <f t="array" aca="1" ref="M72" ca="1">INDIRECT(ADDRESS(32, 12 + (COLUMN(M71) - COLUMN($B$44)) * 12))</f>
        <v>0</v>
      </c>
      <c r="N72" cm="1">
        <f t="array" aca="1" ref="N72" ca="1">INDIRECT(ADDRESS(32, 12 + (COLUMN(N71) - COLUMN($B$44)) * 12))</f>
        <v>0</v>
      </c>
      <c r="O72" cm="1">
        <f t="array" aca="1" ref="O72" ca="1">INDIRECT(ADDRESS(32, 12 + (COLUMN(O71) - COLUMN($B$44)) * 12))</f>
        <v>0</v>
      </c>
      <c r="P72" cm="1">
        <f t="array" aca="1" ref="P72" ca="1">INDIRECT(ADDRESS(32, 12 + (COLUMN(P71) - COLUMN($B$44)) * 12))</f>
        <v>0</v>
      </c>
      <c r="Q72" cm="1">
        <f t="array" aca="1" ref="Q72" ca="1">INDIRECT(ADDRESS(32, 12 + (COLUMN(Q71) - COLUMN($B$44)) * 12))</f>
        <v>0</v>
      </c>
      <c r="R72" cm="1">
        <f t="array" aca="1" ref="R72" ca="1">INDIRECT(ADDRESS(32, 12 + (COLUMN(R71) - COLUMN($B$44)) * 12))</f>
        <v>0</v>
      </c>
      <c r="S72" cm="1">
        <f t="array" aca="1" ref="S72" ca="1">INDIRECT(ADDRESS(32, 12 + (COLUMN(S71) - COLUMN($B$44)) * 12))</f>
        <v>0</v>
      </c>
      <c r="T72" cm="1">
        <f t="array" aca="1" ref="T72" ca="1">INDIRECT(ADDRESS(32, 12 + (COLUMN(T71) - COLUMN($B$44)) * 12))</f>
        <v>0</v>
      </c>
      <c r="U72" cm="1">
        <f t="array" aca="1" ref="U72" ca="1">INDIRECT(ADDRESS(32, 12 + (COLUMN(U71) - COLUMN($B$44)) * 12))</f>
        <v>0</v>
      </c>
      <c r="V72" cm="1">
        <f t="array" aca="1" ref="V72" ca="1">INDIRECT(ADDRESS(32, 12 + (COLUMN(V71) - COLUMN($B$44)) * 12))</f>
        <v>0</v>
      </c>
      <c r="W72" cm="1">
        <f t="array" aca="1" ref="W72" ca="1">INDIRECT(ADDRESS(32, 12 + (COLUMN(W71) - COLUMN($B$44)) * 12))</f>
        <v>0</v>
      </c>
      <c r="X72" cm="1">
        <f t="array" aca="1" ref="X72" ca="1">INDIRECT(ADDRESS(32, 12 + (COLUMN(X71) - COLUMN($B$44)) * 12))</f>
        <v>0</v>
      </c>
      <c r="Y72" cm="1">
        <f t="array" aca="1" ref="Y72" ca="1">INDIRECT(ADDRESS(32, 12 + (COLUMN(Y71) - COLUMN($B$44)) * 12))</f>
        <v>0</v>
      </c>
      <c r="Z72" cm="1">
        <f t="array" aca="1" ref="Z72" ca="1">INDIRECT(ADDRESS(32, 12 + (COLUMN(Z71) - COLUMN($B$44)) * 12))</f>
        <v>0</v>
      </c>
      <c r="AA72" cm="1">
        <f t="array" aca="1" ref="AA72" ca="1">INDIRECT(ADDRESS(32, 12 + (COLUMN(AA71) - COLUMN($B$44)) * 12))</f>
        <v>0</v>
      </c>
      <c r="AB72" cm="1">
        <f t="array" aca="1" ref="AB72" ca="1">INDIRECT(ADDRESS(32, 12 + (COLUMN(AB71) - COLUMN($B$44)) * 12))</f>
        <v>0</v>
      </c>
      <c r="AC72" cm="1">
        <f t="array" aca="1" ref="AC72" ca="1">INDIRECT(ADDRESS(32, 12 + (COLUMN(AC71) - COLUMN($B$44)) * 12))</f>
        <v>0</v>
      </c>
      <c r="AD72" cm="1">
        <f t="array" aca="1" ref="AD72" ca="1">INDIRECT(ADDRESS(32, 12 + (COLUMN(AD71) - COLUMN($B$44)) * 12))</f>
        <v>0</v>
      </c>
      <c r="AE72" cm="1">
        <f t="array" aca="1" ref="AE72" ca="1">INDIRECT(ADDRESS(32, 12 + (COLUMN(AE71) - COLUMN($B$44)) * 12))</f>
        <v>1138</v>
      </c>
      <c r="AF72" cm="1">
        <f t="array" aca="1" ref="AF72" ca="1">INDIRECT(ADDRESS(32, 12 + (COLUMN(AF71) - COLUMN($B$44)) * 12))</f>
        <v>0</v>
      </c>
      <c r="AG72" cm="1">
        <f t="array" aca="1" ref="AG72" ca="1">INDIRECT(ADDRESS(32, 12 + (COLUMN(AG71) - COLUMN($B$44)) * 12))</f>
        <v>227</v>
      </c>
      <c r="AH72" cm="1">
        <f t="array" aca="1" ref="AH72" ca="1">INDIRECT(ADDRESS(32, 12 + (COLUMN(AH71) - COLUMN($B$44)) * 12))</f>
        <v>703</v>
      </c>
      <c r="AI72" cm="1">
        <f t="array" aca="1" ref="AI72" ca="1">INDIRECT(ADDRESS(32, 12 + (COLUMN(AI71) - COLUMN($B$44)) * 12))</f>
        <v>429</v>
      </c>
      <c r="AJ72" cm="1">
        <f t="array" aca="1" ref="AJ72" ca="1">INDIRECT(ADDRESS(32, 12 + (COLUMN(AJ71) - COLUMN($B$44)) * 12))</f>
        <v>0</v>
      </c>
      <c r="AK72" cm="1">
        <f t="array" aca="1" ref="AK72" ca="1">INDIRECT(ADDRESS(32, 12 + (COLUMN(AK71) - COLUMN($B$44)) * 12))</f>
        <v>100</v>
      </c>
      <c r="AL72" cm="1">
        <f t="array" aca="1" ref="AL72" ca="1">INDIRECT(ADDRESS(32, 12 + (COLUMN(AL71) - COLUMN($B$44)) * 12))</f>
        <v>323</v>
      </c>
      <c r="AM72" cm="1">
        <f t="array" aca="1" ref="AM72" ca="1">INDIRECT(ADDRESS(32, 12 + (COLUMN(AM71) - COLUMN($B$44)) * 12))</f>
        <v>0</v>
      </c>
      <c r="AN72" cm="1">
        <f t="array" aca="1" ref="AN72" ca="1">INDIRECT(ADDRESS(32, 12 + (COLUMN(AN71) - COLUMN($B$44)) * 12))</f>
        <v>0</v>
      </c>
      <c r="AO72" cm="1">
        <f t="array" aca="1" ref="AO72" ca="1">INDIRECT(ADDRESS(32, 12 + (COLUMN(AO71) - COLUMN($B$44)) * 12))</f>
        <v>0</v>
      </c>
      <c r="AP72" cm="1">
        <f t="array" aca="1" ref="AP72" ca="1">INDIRECT(ADDRESS(32, 12 + (COLUMN(AP71) - COLUMN($B$44)) * 12))</f>
        <v>0</v>
      </c>
      <c r="AQ72" cm="1">
        <f t="array" aca="1" ref="AQ72" ca="1">INDIRECT(ADDRESS(32, 12 + (COLUMN(AQ71) - COLUMN($B$44)) * 12))</f>
        <v>0</v>
      </c>
      <c r="AR72" cm="1">
        <f t="array" aca="1" ref="AR72" ca="1">INDIRECT(ADDRESS(32, 12 + (COLUMN(AR71) - COLUMN($B$44)) * 12))</f>
        <v>0</v>
      </c>
      <c r="AS72" cm="1">
        <f t="array" aca="1" ref="AS72" ca="1">INDIRECT(ADDRESS(32, 12 + (COLUMN(AS71) - COLUMN($B$44)) * 12))</f>
        <v>0</v>
      </c>
      <c r="AT72" cm="1">
        <f t="array" aca="1" ref="AT72" ca="1">INDIRECT(ADDRESS(32, 12 + (COLUMN(AT71) - COLUMN($B$44)) * 12))</f>
        <v>0</v>
      </c>
      <c r="AU72" cm="1">
        <f t="array" aca="1" ref="AU72" ca="1">INDIRECT(ADDRESS(32, 12 + (COLUMN(AU71) - COLUMN($B$44)) * 12))</f>
        <v>0</v>
      </c>
      <c r="AV72" cm="1">
        <f t="array" aca="1" ref="AV72" ca="1">INDIRECT(ADDRESS(32, 12 + (COLUMN(AV71) - COLUMN($B$44)) * 12))</f>
        <v>0</v>
      </c>
      <c r="AW72" cm="1">
        <f t="array" aca="1" ref="AW72" ca="1">INDIRECT(ADDRESS(32, 12 + (COLUMN(AW71) - COLUMN($B$44)) * 12))</f>
        <v>0</v>
      </c>
      <c r="AX72" cm="1">
        <f t="array" aca="1" ref="AX72" ca="1">INDIRECT(ADDRESS(32, 12 + (COLUMN(AX71) - COLUMN($B$44)) * 12))</f>
        <v>0</v>
      </c>
      <c r="AY72" cm="1">
        <f t="array" aca="1" ref="AY72" ca="1">INDIRECT(ADDRESS(32, 12 + (COLUMN(AY71) - COLUMN($B$44)) * 12))</f>
        <v>1451</v>
      </c>
      <c r="AZ72" cm="1">
        <f t="array" aca="1" ref="AZ72" ca="1">INDIRECT(ADDRESS(32, 12 + (COLUMN(AZ71) - COLUMN($B$44)) * 12))</f>
        <v>2205</v>
      </c>
      <c r="BA72" cm="1">
        <f t="array" aca="1" ref="BA72" ca="1">INDIRECT(ADDRESS(32, 12 + (COLUMN(BA71) - COLUMN($B$44)) * 12))</f>
        <v>2463</v>
      </c>
      <c r="BB72" cm="1">
        <f t="array" aca="1" ref="BB72" ca="1">INDIRECT(ADDRESS(32, 12 + (COLUMN(BB71) - COLUMN($B$44)) * 12))</f>
        <v>2291</v>
      </c>
      <c r="BC72" cm="1">
        <f t="array" aca="1" ref="BC72" ca="1">INDIRECT(ADDRESS(32, 12 + (COLUMN(BC71) - COLUMN($B$44)) * 12))</f>
        <v>956</v>
      </c>
      <c r="BD72" cm="1">
        <f t="array" aca="1" ref="BD72" ca="1">INDIRECT(ADDRESS(32, 12 + (COLUMN(BD71) - COLUMN($B$44)) * 12))</f>
        <v>3933</v>
      </c>
      <c r="BE72" cm="1">
        <f t="array" aca="1" ref="BE72" ca="1">INDIRECT(ADDRESS(32, 12 + (COLUMN(BE71) - COLUMN($B$44)) * 12))</f>
        <v>1511</v>
      </c>
      <c r="BF72" cm="1">
        <f t="array" aca="1" ref="BF72" ca="1">INDIRECT(ADDRESS(32, 12 + (COLUMN(BF71) - COLUMN($B$44)) * 12))</f>
        <v>1473</v>
      </c>
      <c r="BG72" cm="1">
        <f t="array" aca="1" ref="BG72" ca="1">INDIRECT(ADDRESS(32, 12 + (COLUMN(BG71) - COLUMN($B$44)) * 12))</f>
        <v>2</v>
      </c>
      <c r="BH72" cm="1">
        <f t="array" aca="1" ref="BH72" ca="1">INDIRECT(ADDRESS(32, 12 + (COLUMN(BH71) - COLUMN($B$44)) * 12))</f>
        <v>3531</v>
      </c>
      <c r="BI72" cm="1">
        <f t="array" aca="1" ref="BI72" ca="1">INDIRECT(ADDRESS(32, 12 + (COLUMN(BI71) - COLUMN($B$44)) * 12))</f>
        <v>4176</v>
      </c>
      <c r="BJ72" cm="1">
        <f t="array" aca="1" ref="BJ72" ca="1">INDIRECT(ADDRESS(32, 12 + (COLUMN(BJ71) - COLUMN($B$44)) * 12))</f>
        <v>680</v>
      </c>
      <c r="BK72" cm="1">
        <f t="array" aca="1" ref="BK72" ca="1">INDIRECT(ADDRESS(32, 12 + (COLUMN(BK71) - COLUMN($B$44)) * 12))</f>
        <v>1912</v>
      </c>
      <c r="BL72" cm="1">
        <f t="array" aca="1" ref="BL72" ca="1">INDIRECT(ADDRESS(32, 12 + (COLUMN(BL71) - COLUMN($B$44)) * 12))</f>
        <v>1727</v>
      </c>
      <c r="BM72" cm="1">
        <f t="array" aca="1" ref="BM72" ca="1">INDIRECT(ADDRESS(32, 12 + (COLUMN(BM71) - COLUMN($B$44)) * 12))</f>
        <v>1902</v>
      </c>
      <c r="BN72" cm="1">
        <f t="array" aca="1" ref="BN72" ca="1">INDIRECT(ADDRESS(32, 12 + (COLUMN(BN71) - COLUMN($B$44)) * 12))</f>
        <v>6439</v>
      </c>
      <c r="BO72" cm="1">
        <f t="array" aca="1" ref="BO72" ca="1">INDIRECT(ADDRESS(32, 12 + (COLUMN(BO71) - COLUMN($B$44)) * 12))</f>
        <v>4436</v>
      </c>
      <c r="BP72" cm="1">
        <f t="array" aca="1" ref="BP72" ca="1">INDIRECT(ADDRESS(32, 12 + (COLUMN(BP71) - COLUMN($B$44)) * 12))</f>
        <v>4871</v>
      </c>
      <c r="BQ72" cm="1">
        <f t="array" aca="1" ref="BQ72" ca="1">INDIRECT(ADDRESS(32, 12 + (COLUMN(BQ71) - COLUMN($B$44)) * 12))</f>
        <v>4385</v>
      </c>
      <c r="BR72" cm="1">
        <f t="array" aca="1" ref="BR72" ca="1">INDIRECT(ADDRESS(32, 12 + (COLUMN(BR71) - COLUMN($B$44)) * 12))</f>
        <v>4487</v>
      </c>
      <c r="BS72" cm="1">
        <f t="array" aca="1" ref="BS72" ca="1">INDIRECT(ADDRESS(32, 12 + (COLUMN(BS71) - COLUMN($B$44)) * 12))</f>
        <v>2523</v>
      </c>
      <c r="BT72" cm="1">
        <f t="array" aca="1" ref="BT72" ca="1">INDIRECT(ADDRESS(32, 12 + (COLUMN(BT71) - COLUMN($B$44)) * 12))</f>
        <v>4436</v>
      </c>
      <c r="BU72" cm="1">
        <f t="array" aca="1" ref="BU72" ca="1">INDIRECT(ADDRESS(32, 12 + (COLUMN(BU71) - COLUMN($B$44)) * 12))</f>
        <v>6388</v>
      </c>
    </row>
    <row r="73" spans="1:73" x14ac:dyDescent="0.2">
      <c r="A73" s="26" t="s">
        <v>47</v>
      </c>
      <c r="B73" cm="1">
        <f t="array" aca="1" ref="B73" ca="1">INDIRECT(ADDRESS(33, 12 + (COLUMN(B72) - COLUMN($B$44)) * 12))</f>
        <v>270</v>
      </c>
      <c r="C73" cm="1">
        <f t="array" aca="1" ref="C73" ca="1">INDIRECT(ADDRESS(33, 12 + (COLUMN(C72) - COLUMN($B$44)) * 12))</f>
        <v>1233</v>
      </c>
      <c r="D73" cm="1">
        <f t="array" aca="1" ref="D73" ca="1">INDIRECT(ADDRESS(33, 12 + (COLUMN(D72) - COLUMN($B$44)) * 12))</f>
        <v>1080</v>
      </c>
      <c r="E73" cm="1">
        <f t="array" aca="1" ref="E73" ca="1">INDIRECT(ADDRESS(33, 12 + (COLUMN(E72) - COLUMN($B$44)) * 12))</f>
        <v>7</v>
      </c>
      <c r="F73" cm="1">
        <f t="array" aca="1" ref="F73" ca="1">INDIRECT(ADDRESS(33, 12 + (COLUMN(F72) - COLUMN($B$44)) * 12))</f>
        <v>497</v>
      </c>
      <c r="G73" cm="1">
        <f t="array" aca="1" ref="G73" ca="1">INDIRECT(ADDRESS(33, 12 + (COLUMN(G72) - COLUMN($B$44)) * 12))</f>
        <v>12605</v>
      </c>
      <c r="H73" cm="1">
        <f t="array" aca="1" ref="H73" ca="1">INDIRECT(ADDRESS(33, 12 + (COLUMN(H72) - COLUMN($B$44)) * 12))</f>
        <v>0</v>
      </c>
      <c r="I73" cm="1">
        <f t="array" aca="1" ref="I73" ca="1">INDIRECT(ADDRESS(33, 12 + (COLUMN(I72) - COLUMN($B$44)) * 12))</f>
        <v>0</v>
      </c>
      <c r="J73" cm="1">
        <f t="array" aca="1" ref="J73" ca="1">INDIRECT(ADDRESS(33, 12 + (COLUMN(J72) - COLUMN($B$44)) * 12))</f>
        <v>0</v>
      </c>
      <c r="K73" cm="1">
        <f t="array" aca="1" ref="K73" ca="1">INDIRECT(ADDRESS(33, 12 + (COLUMN(K72) - COLUMN($B$44)) * 12))</f>
        <v>475</v>
      </c>
      <c r="L73" cm="1">
        <f t="array" aca="1" ref="L73" ca="1">INDIRECT(ADDRESS(33, 12 + (COLUMN(L72) - COLUMN($B$44)) * 12))</f>
        <v>199</v>
      </c>
      <c r="M73" cm="1">
        <f t="array" aca="1" ref="M73" ca="1">INDIRECT(ADDRESS(33, 12 + (COLUMN(M72) - COLUMN($B$44)) * 12))</f>
        <v>0</v>
      </c>
      <c r="N73" cm="1">
        <f t="array" aca="1" ref="N73" ca="1">INDIRECT(ADDRESS(33, 12 + (COLUMN(N72) - COLUMN($B$44)) * 12))</f>
        <v>583</v>
      </c>
      <c r="O73" cm="1">
        <f t="array" aca="1" ref="O73" ca="1">INDIRECT(ADDRESS(33, 12 + (COLUMN(O72) - COLUMN($B$44)) * 12))</f>
        <v>0</v>
      </c>
      <c r="P73" cm="1">
        <f t="array" aca="1" ref="P73" ca="1">INDIRECT(ADDRESS(33, 12 + (COLUMN(P72) - COLUMN($B$44)) * 12))</f>
        <v>0</v>
      </c>
      <c r="Q73" cm="1">
        <f t="array" aca="1" ref="Q73" ca="1">INDIRECT(ADDRESS(33, 12 + (COLUMN(Q72) - COLUMN($B$44)) * 12))</f>
        <v>1933</v>
      </c>
      <c r="R73" cm="1">
        <f t="array" aca="1" ref="R73" ca="1">INDIRECT(ADDRESS(33, 12 + (COLUMN(R72) - COLUMN($B$44)) * 12))</f>
        <v>523</v>
      </c>
      <c r="S73" cm="1">
        <f t="array" aca="1" ref="S73" ca="1">INDIRECT(ADDRESS(33, 12 + (COLUMN(S72) - COLUMN($B$44)) * 12))</f>
        <v>0</v>
      </c>
      <c r="T73" cm="1">
        <f t="array" aca="1" ref="T73" ca="1">INDIRECT(ADDRESS(33, 12 + (COLUMN(T72) - COLUMN($B$44)) * 12))</f>
        <v>716</v>
      </c>
      <c r="U73" cm="1">
        <f t="array" aca="1" ref="U73" ca="1">INDIRECT(ADDRESS(33, 12 + (COLUMN(U72) - COLUMN($B$44)) * 12))</f>
        <v>754</v>
      </c>
      <c r="V73" cm="1">
        <f t="array" aca="1" ref="V73" ca="1">INDIRECT(ADDRESS(33, 12 + (COLUMN(V72) - COLUMN($B$44)) * 12))</f>
        <v>602</v>
      </c>
      <c r="W73" cm="1">
        <f t="array" aca="1" ref="W73" ca="1">INDIRECT(ADDRESS(33, 12 + (COLUMN(W72) - COLUMN($B$44)) * 12))</f>
        <v>1898</v>
      </c>
      <c r="X73" cm="1">
        <f t="array" aca="1" ref="X73" ca="1">INDIRECT(ADDRESS(33, 12 + (COLUMN(X72) - COLUMN($B$44)) * 12))</f>
        <v>3333</v>
      </c>
      <c r="Y73" cm="1">
        <f t="array" aca="1" ref="Y73" ca="1">INDIRECT(ADDRESS(33, 12 + (COLUMN(Y72) - COLUMN($B$44)) * 12))</f>
        <v>3228</v>
      </c>
      <c r="Z73" cm="1">
        <f t="array" aca="1" ref="Z73" ca="1">INDIRECT(ADDRESS(33, 12 + (COLUMN(Z72) - COLUMN($B$44)) * 12))</f>
        <v>4764</v>
      </c>
      <c r="AA73" cm="1">
        <f t="array" aca="1" ref="AA73" ca="1">INDIRECT(ADDRESS(33, 12 + (COLUMN(AA72) - COLUMN($B$44)) * 12))</f>
        <v>5678</v>
      </c>
      <c r="AB73" cm="1">
        <f t="array" aca="1" ref="AB73" ca="1">INDIRECT(ADDRESS(33, 12 + (COLUMN(AB72) - COLUMN($B$44)) * 12))</f>
        <v>4829</v>
      </c>
      <c r="AC73" cm="1">
        <f t="array" aca="1" ref="AC73" ca="1">INDIRECT(ADDRESS(33, 12 + (COLUMN(AC72) - COLUMN($B$44)) * 12))</f>
        <v>5584</v>
      </c>
      <c r="AD73" cm="1">
        <f t="array" aca="1" ref="AD73" ca="1">INDIRECT(ADDRESS(33, 12 + (COLUMN(AD72) - COLUMN($B$44)) * 12))</f>
        <v>1781</v>
      </c>
      <c r="AE73" cm="1">
        <f t="array" aca="1" ref="AE73" ca="1">INDIRECT(ADDRESS(33, 12 + (COLUMN(AE72) - COLUMN($B$44)) * 12))</f>
        <v>2317</v>
      </c>
      <c r="AF73" cm="1">
        <f t="array" aca="1" ref="AF73" ca="1">INDIRECT(ADDRESS(33, 12 + (COLUMN(AF72) - COLUMN($B$44)) * 12))</f>
        <v>1954</v>
      </c>
      <c r="AG73" cm="1">
        <f t="array" aca="1" ref="AG73" ca="1">INDIRECT(ADDRESS(33, 12 + (COLUMN(AG72) - COLUMN($B$44)) * 12))</f>
        <v>330</v>
      </c>
      <c r="AH73" cm="1">
        <f t="array" aca="1" ref="AH73" ca="1">INDIRECT(ADDRESS(33, 12 + (COLUMN(AH72) - COLUMN($B$44)) * 12))</f>
        <v>543</v>
      </c>
      <c r="AI73" cm="1">
        <f t="array" aca="1" ref="AI73" ca="1">INDIRECT(ADDRESS(33, 12 + (COLUMN(AI72) - COLUMN($B$44)) * 12))</f>
        <v>104</v>
      </c>
      <c r="AJ73" cm="1">
        <f t="array" aca="1" ref="AJ73" ca="1">INDIRECT(ADDRESS(33, 12 + (COLUMN(AJ72) - COLUMN($B$44)) * 12))</f>
        <v>528</v>
      </c>
      <c r="AK73" cm="1">
        <f t="array" aca="1" ref="AK73" ca="1">INDIRECT(ADDRESS(33, 12 + (COLUMN(AK72) - COLUMN($B$44)) * 12))</f>
        <v>399</v>
      </c>
      <c r="AL73" cm="1">
        <f t="array" aca="1" ref="AL73" ca="1">INDIRECT(ADDRESS(33, 12 + (COLUMN(AL72) - COLUMN($B$44)) * 12))</f>
        <v>125</v>
      </c>
      <c r="AM73" cm="1">
        <f t="array" aca="1" ref="AM73" ca="1">INDIRECT(ADDRESS(33, 12 + (COLUMN(AM72) - COLUMN($B$44)) * 12))</f>
        <v>445</v>
      </c>
      <c r="AN73" cm="1">
        <f t="array" aca="1" ref="AN73" ca="1">INDIRECT(ADDRESS(33, 12 + (COLUMN(AN72) - COLUMN($B$44)) * 12))</f>
        <v>2392</v>
      </c>
      <c r="AO73" cm="1">
        <f t="array" aca="1" ref="AO73" ca="1">INDIRECT(ADDRESS(33, 12 + (COLUMN(AO72) - COLUMN($B$44)) * 12))</f>
        <v>1583</v>
      </c>
      <c r="AP73" cm="1">
        <f t="array" aca="1" ref="AP73" ca="1">INDIRECT(ADDRESS(33, 12 + (COLUMN(AP72) - COLUMN($B$44)) * 12))</f>
        <v>215</v>
      </c>
      <c r="AQ73" cm="1">
        <f t="array" aca="1" ref="AQ73" ca="1">INDIRECT(ADDRESS(33, 12 + (COLUMN(AQ72) - COLUMN($B$44)) * 12))</f>
        <v>15</v>
      </c>
      <c r="AR73" cm="1">
        <f t="array" aca="1" ref="AR73" ca="1">INDIRECT(ADDRESS(33, 12 + (COLUMN(AR72) - COLUMN($B$44)) * 12))</f>
        <v>165</v>
      </c>
      <c r="AS73" cm="1">
        <f t="array" aca="1" ref="AS73" ca="1">INDIRECT(ADDRESS(33, 12 + (COLUMN(AS72) - COLUMN($B$44)) * 12))</f>
        <v>0</v>
      </c>
      <c r="AT73" cm="1">
        <f t="array" aca="1" ref="AT73" ca="1">INDIRECT(ADDRESS(33, 12 + (COLUMN(AT72) - COLUMN($B$44)) * 12))</f>
        <v>14</v>
      </c>
      <c r="AU73" cm="1">
        <f t="array" aca="1" ref="AU73" ca="1">INDIRECT(ADDRESS(33, 12 + (COLUMN(AU72) - COLUMN($B$44)) * 12))</f>
        <v>0</v>
      </c>
      <c r="AV73" cm="1">
        <f t="array" aca="1" ref="AV73" ca="1">INDIRECT(ADDRESS(33, 12 + (COLUMN(AV72) - COLUMN($B$44)) * 12))</f>
        <v>123</v>
      </c>
      <c r="AW73" cm="1">
        <f t="array" aca="1" ref="AW73" ca="1">INDIRECT(ADDRESS(33, 12 + (COLUMN(AW72) - COLUMN($B$44)) * 12))</f>
        <v>131</v>
      </c>
      <c r="AX73" cm="1">
        <f t="array" aca="1" ref="AX73" ca="1">INDIRECT(ADDRESS(33, 12 + (COLUMN(AX72) - COLUMN($B$44)) * 12))</f>
        <v>0</v>
      </c>
      <c r="AY73" cm="1">
        <f t="array" aca="1" ref="AY73" ca="1">INDIRECT(ADDRESS(33, 12 + (COLUMN(AY72) - COLUMN($B$44)) * 12))</f>
        <v>43</v>
      </c>
      <c r="AZ73" cm="1">
        <f t="array" aca="1" ref="AZ73" ca="1">INDIRECT(ADDRESS(33, 12 + (COLUMN(AZ72) - COLUMN($B$44)) * 12))</f>
        <v>953</v>
      </c>
      <c r="BA73" cm="1">
        <f t="array" aca="1" ref="BA73" ca="1">INDIRECT(ADDRESS(33, 12 + (COLUMN(BA72) - COLUMN($B$44)) * 12))</f>
        <v>1987</v>
      </c>
      <c r="BB73" cm="1">
        <f t="array" aca="1" ref="BB73" ca="1">INDIRECT(ADDRESS(33, 12 + (COLUMN(BB72) - COLUMN($B$44)) * 12))</f>
        <v>1298</v>
      </c>
      <c r="BC73" cm="1">
        <f t="array" aca="1" ref="BC73" ca="1">INDIRECT(ADDRESS(33, 12 + (COLUMN(BC72) - COLUMN($B$44)) * 12))</f>
        <v>3278</v>
      </c>
      <c r="BD73" cm="1">
        <f t="array" aca="1" ref="BD73" ca="1">INDIRECT(ADDRESS(33, 12 + (COLUMN(BD72) - COLUMN($B$44)) * 12))</f>
        <v>897</v>
      </c>
      <c r="BE73" cm="1">
        <f t="array" aca="1" ref="BE73" ca="1">INDIRECT(ADDRESS(33, 12 + (COLUMN(BE72) - COLUMN($B$44)) * 12))</f>
        <v>2249</v>
      </c>
      <c r="BF73" cm="1">
        <f t="array" aca="1" ref="BF73" ca="1">INDIRECT(ADDRESS(33, 12 + (COLUMN(BF72) - COLUMN($B$44)) * 12))</f>
        <v>0</v>
      </c>
      <c r="BG73" cm="1">
        <f t="array" aca="1" ref="BG73" ca="1">INDIRECT(ADDRESS(33, 12 + (COLUMN(BG72) - COLUMN($B$44)) * 12))</f>
        <v>2081</v>
      </c>
      <c r="BH73" cm="1">
        <f t="array" aca="1" ref="BH73" ca="1">INDIRECT(ADDRESS(33, 12 + (COLUMN(BH72) - COLUMN($B$44)) * 12))</f>
        <v>5</v>
      </c>
      <c r="BI73" cm="1">
        <f t="array" aca="1" ref="BI73" ca="1">INDIRECT(ADDRESS(33, 12 + (COLUMN(BI72) - COLUMN($B$44)) * 12))</f>
        <v>26</v>
      </c>
      <c r="BJ73" cm="1">
        <f t="array" aca="1" ref="BJ73" ca="1">INDIRECT(ADDRESS(33, 12 + (COLUMN(BJ72) - COLUMN($B$44)) * 12))</f>
        <v>387</v>
      </c>
      <c r="BK73" cm="1">
        <f t="array" aca="1" ref="BK73" ca="1">INDIRECT(ADDRESS(33, 12 + (COLUMN(BK72) - COLUMN($B$44)) * 12))</f>
        <v>71</v>
      </c>
      <c r="BL73" cm="1">
        <f t="array" aca="1" ref="BL73" ca="1">INDIRECT(ADDRESS(33, 12 + (COLUMN(BL72) - COLUMN($B$44)) * 12))</f>
        <v>1266</v>
      </c>
      <c r="BM73" cm="1">
        <f t="array" aca="1" ref="BM73" ca="1">INDIRECT(ADDRESS(33, 12 + (COLUMN(BM72) - COLUMN($B$44)) * 12))</f>
        <v>989</v>
      </c>
      <c r="BN73" cm="1">
        <f t="array" aca="1" ref="BN73" ca="1">INDIRECT(ADDRESS(33, 12 + (COLUMN(BN72) - COLUMN($B$44)) * 12))</f>
        <v>0</v>
      </c>
      <c r="BO73" cm="1">
        <f t="array" aca="1" ref="BO73" ca="1">INDIRECT(ADDRESS(33, 12 + (COLUMN(BO72) - COLUMN($B$44)) * 12))</f>
        <v>165</v>
      </c>
      <c r="BP73" cm="1">
        <f t="array" aca="1" ref="BP73" ca="1">INDIRECT(ADDRESS(33, 12 + (COLUMN(BP72) - COLUMN($B$44)) * 12))</f>
        <v>9973</v>
      </c>
      <c r="BQ73" cm="1">
        <f t="array" aca="1" ref="BQ73" ca="1">INDIRECT(ADDRESS(33, 12 + (COLUMN(BQ72) - COLUMN($B$44)) * 12))</f>
        <v>3475</v>
      </c>
      <c r="BR73" cm="1">
        <f t="array" aca="1" ref="BR73" ca="1">INDIRECT(ADDRESS(33, 12 + (COLUMN(BR72) - COLUMN($B$44)) * 12))</f>
        <v>1418</v>
      </c>
      <c r="BS73" cm="1">
        <f t="array" aca="1" ref="BS73" ca="1">INDIRECT(ADDRESS(33, 12 + (COLUMN(BS72) - COLUMN($B$44)) * 12))</f>
        <v>829</v>
      </c>
      <c r="BT73" cm="1">
        <f t="array" aca="1" ref="BT73" ca="1">INDIRECT(ADDRESS(33, 12 + (COLUMN(BT72) - COLUMN($B$44)) * 12))</f>
        <v>1745</v>
      </c>
      <c r="BU73" cm="1">
        <f t="array" aca="1" ref="BU73" ca="1">INDIRECT(ADDRESS(33, 12 + (COLUMN(BU72) - COLUMN($B$44)) * 12))</f>
        <v>0</v>
      </c>
    </row>
    <row r="74" spans="1:73" x14ac:dyDescent="0.2">
      <c r="A74" t="s">
        <v>48</v>
      </c>
      <c r="B74" cm="1">
        <f t="array" aca="1" ref="B74" ca="1">INDIRECT(ADDRESS(34, 12 + (COLUMN(B73) - COLUMN($B$44)) * 12))</f>
        <v>174845</v>
      </c>
      <c r="C74" cm="1">
        <f t="array" aca="1" ref="C74" ca="1">INDIRECT(ADDRESS(34, 12 + (COLUMN(C73) - COLUMN($B$44)) * 12))</f>
        <v>239759</v>
      </c>
      <c r="D74" cm="1">
        <f t="array" aca="1" ref="D74" ca="1">INDIRECT(ADDRESS(34, 12 + (COLUMN(D73) - COLUMN($B$44)) * 12))</f>
        <v>235014</v>
      </c>
      <c r="E74" cm="1">
        <f t="array" aca="1" ref="E74" ca="1">INDIRECT(ADDRESS(34, 12 + (COLUMN(E73) - COLUMN($B$44)) * 12))</f>
        <v>149390</v>
      </c>
      <c r="F74" cm="1">
        <f t="array" aca="1" ref="F74" ca="1">INDIRECT(ADDRESS(34, 12 + (COLUMN(F73) - COLUMN($B$44)) * 12))</f>
        <v>182552</v>
      </c>
      <c r="G74" cm="1">
        <f t="array" aca="1" ref="G74" ca="1">INDIRECT(ADDRESS(34, 12 + (COLUMN(G73) - COLUMN($B$44)) * 12))</f>
        <v>184365</v>
      </c>
      <c r="H74" cm="1">
        <f t="array" aca="1" ref="H74" ca="1">INDIRECT(ADDRESS(34, 12 + (COLUMN(H73) - COLUMN($B$44)) * 12))</f>
        <v>0</v>
      </c>
      <c r="I74" cm="1">
        <f t="array" aca="1" ref="I74" ca="1">INDIRECT(ADDRESS(34, 12 + (COLUMN(I73) - COLUMN($B$44)) * 12))</f>
        <v>162279</v>
      </c>
      <c r="J74" cm="1">
        <f t="array" aca="1" ref="J74" ca="1">INDIRECT(ADDRESS(34, 12 + (COLUMN(J73) - COLUMN($B$44)) * 12))</f>
        <v>197867</v>
      </c>
      <c r="K74" cm="1">
        <f t="array" aca="1" ref="K74" ca="1">INDIRECT(ADDRESS(34, 12 + (COLUMN(K73) - COLUMN($B$44)) * 12))</f>
        <v>213806</v>
      </c>
      <c r="L74" cm="1">
        <f t="array" aca="1" ref="L74" ca="1">INDIRECT(ADDRESS(34, 12 + (COLUMN(L73) - COLUMN($B$44)) * 12))</f>
        <v>239364</v>
      </c>
      <c r="M74" cm="1">
        <f t="array" aca="1" ref="M74" ca="1">INDIRECT(ADDRESS(34, 12 + (COLUMN(M73) - COLUMN($B$44)) * 12))</f>
        <v>213990</v>
      </c>
      <c r="N74" cm="1">
        <f t="array" aca="1" ref="N74" ca="1">INDIRECT(ADDRESS(34, 12 + (COLUMN(N73) - COLUMN($B$44)) * 12))</f>
        <v>176452</v>
      </c>
      <c r="O74" cm="1">
        <f t="array" aca="1" ref="O74" ca="1">INDIRECT(ADDRESS(34, 12 + (COLUMN(O73) - COLUMN($B$44)) * 12))</f>
        <v>0</v>
      </c>
      <c r="P74" cm="1">
        <f t="array" aca="1" ref="P74" ca="1">INDIRECT(ADDRESS(34, 12 + (COLUMN(P73) - COLUMN($B$44)) * 12))</f>
        <v>243190</v>
      </c>
      <c r="Q74" cm="1">
        <f t="array" aca="1" ref="Q74" ca="1">INDIRECT(ADDRESS(34, 12 + (COLUMN(Q73) - COLUMN($B$44)) * 12))</f>
        <v>274043</v>
      </c>
      <c r="R74" cm="1">
        <f t="array" aca="1" ref="R74" ca="1">INDIRECT(ADDRESS(34, 12 + (COLUMN(R73) - COLUMN($B$44)) * 12))</f>
        <v>273747</v>
      </c>
      <c r="S74" cm="1">
        <f t="array" aca="1" ref="S74" ca="1">INDIRECT(ADDRESS(34, 12 + (COLUMN(S73) - COLUMN($B$44)) * 12))</f>
        <v>339610</v>
      </c>
      <c r="T74" cm="1">
        <f t="array" aca="1" ref="T74" ca="1">INDIRECT(ADDRESS(34, 12 + (COLUMN(T73) - COLUMN($B$44)) * 12))</f>
        <v>383440</v>
      </c>
      <c r="U74" cm="1">
        <f t="array" aca="1" ref="U74" ca="1">INDIRECT(ADDRESS(34, 12 + (COLUMN(U73) - COLUMN($B$44)) * 12))</f>
        <v>362221</v>
      </c>
      <c r="V74" cm="1">
        <f t="array" aca="1" ref="V74" ca="1">INDIRECT(ADDRESS(34, 12 + (COLUMN(V73) - COLUMN($B$44)) * 12))</f>
        <v>278444</v>
      </c>
      <c r="W74" cm="1">
        <f t="array" aca="1" ref="W74" ca="1">INDIRECT(ADDRESS(34, 12 + (COLUMN(W73) - COLUMN($B$44)) * 12))</f>
        <v>384691</v>
      </c>
      <c r="X74" cm="1">
        <f t="array" aca="1" ref="X74" ca="1">INDIRECT(ADDRESS(34, 12 + (COLUMN(X73) - COLUMN($B$44)) * 12))</f>
        <v>458579</v>
      </c>
      <c r="Y74" cm="1">
        <f t="array" aca="1" ref="Y74" ca="1">INDIRECT(ADDRESS(34, 12 + (COLUMN(Y73) - COLUMN($B$44)) * 12))</f>
        <v>422491</v>
      </c>
      <c r="Z74" cm="1">
        <f t="array" aca="1" ref="Z74" ca="1">INDIRECT(ADDRESS(34, 12 + (COLUMN(Z73) - COLUMN($B$44)) * 12))</f>
        <v>282790</v>
      </c>
      <c r="AA74" cm="1">
        <f t="array" aca="1" ref="AA74" ca="1">INDIRECT(ADDRESS(34, 12 + (COLUMN(AA73) - COLUMN($B$44)) * 12))</f>
        <v>355342</v>
      </c>
      <c r="AB74" cm="1">
        <f t="array" aca="1" ref="AB74" ca="1">INDIRECT(ADDRESS(34, 12 + (COLUMN(AB73) - COLUMN($B$44)) * 12))</f>
        <v>449409</v>
      </c>
      <c r="AC74" cm="1">
        <f t="array" aca="1" ref="AC74" ca="1">INDIRECT(ADDRESS(34, 12 + (COLUMN(AC73) - COLUMN($B$44)) * 12))</f>
        <v>476870</v>
      </c>
      <c r="AD74" cm="1">
        <f t="array" aca="1" ref="AD74" ca="1">INDIRECT(ADDRESS(34, 12 + (COLUMN(AD73) - COLUMN($B$44)) * 12))</f>
        <v>315175</v>
      </c>
      <c r="AE74" cm="1">
        <f t="array" aca="1" ref="AE74" ca="1">INDIRECT(ADDRESS(34, 12 + (COLUMN(AE73) - COLUMN($B$44)) * 12))</f>
        <v>464677</v>
      </c>
      <c r="AF74" cm="1">
        <f t="array" aca="1" ref="AF74" ca="1">INDIRECT(ADDRESS(34, 12 + (COLUMN(AF73) - COLUMN($B$44)) * 12))</f>
        <v>570110</v>
      </c>
      <c r="AG74" cm="1">
        <f t="array" aca="1" ref="AG74" ca="1">INDIRECT(ADDRESS(34, 12 + (COLUMN(AG73) - COLUMN($B$44)) * 12))</f>
        <v>533518</v>
      </c>
      <c r="AH74" cm="1">
        <f t="array" aca="1" ref="AH74" ca="1">INDIRECT(ADDRESS(34, 12 + (COLUMN(AH73) - COLUMN($B$44)) * 12))</f>
        <v>538604</v>
      </c>
      <c r="AI74" cm="1">
        <f t="array" aca="1" ref="AI74" ca="1">INDIRECT(ADDRESS(34, 12 + (COLUMN(AI73) - COLUMN($B$44)) * 12))</f>
        <v>515767</v>
      </c>
      <c r="AJ74" cm="1">
        <f t="array" aca="1" ref="AJ74" ca="1">INDIRECT(ADDRESS(34, 12 + (COLUMN(AJ73) - COLUMN($B$44)) * 12))</f>
        <v>572271</v>
      </c>
      <c r="AK74" cm="1">
        <f t="array" aca="1" ref="AK74" ca="1">INDIRECT(ADDRESS(34, 12 + (COLUMN(AK73) - COLUMN($B$44)) * 12))</f>
        <v>529088</v>
      </c>
      <c r="AL74" cm="1">
        <f t="array" aca="1" ref="AL74" ca="1">INDIRECT(ADDRESS(34, 12 + (COLUMN(AL73) - COLUMN($B$44)) * 12))</f>
        <v>525396</v>
      </c>
      <c r="AM74" cm="1">
        <f t="array" aca="1" ref="AM74" ca="1">INDIRECT(ADDRESS(34, 12 + (COLUMN(AM73) - COLUMN($B$44)) * 12))</f>
        <v>565527</v>
      </c>
      <c r="AN74" cm="1">
        <f t="array" aca="1" ref="AN74" ca="1">INDIRECT(ADDRESS(34, 12 + (COLUMN(AN73) - COLUMN($B$44)) * 12))</f>
        <v>492824</v>
      </c>
      <c r="AO74" cm="1">
        <f t="array" aca="1" ref="AO74" ca="1">INDIRECT(ADDRESS(34, 12 + (COLUMN(AO73) - COLUMN($B$44)) * 12))</f>
        <v>665668</v>
      </c>
      <c r="AP74" cm="1">
        <f t="array" aca="1" ref="AP74" ca="1">INDIRECT(ADDRESS(34, 12 + (COLUMN(AP73) - COLUMN($B$44)) * 12))</f>
        <v>705676</v>
      </c>
      <c r="AQ74" cm="1">
        <f t="array" aca="1" ref="AQ74" ca="1">INDIRECT(ADDRESS(34, 12 + (COLUMN(AQ73) - COLUMN($B$44)) * 12))</f>
        <v>510625</v>
      </c>
      <c r="AR74" cm="1">
        <f t="array" aca="1" ref="AR74" ca="1">INDIRECT(ADDRESS(34, 12 + (COLUMN(AR73) - COLUMN($B$44)) * 12))</f>
        <v>581302</v>
      </c>
      <c r="AS74" cm="1">
        <f t="array" aca="1" ref="AS74" ca="1">INDIRECT(ADDRESS(34, 12 + (COLUMN(AS73) - COLUMN($B$44)) * 12))</f>
        <v>584658</v>
      </c>
      <c r="AT74" cm="1">
        <f t="array" aca="1" ref="AT74" ca="1">INDIRECT(ADDRESS(34, 12 + (COLUMN(AT73) - COLUMN($B$44)) * 12))</f>
        <v>580054</v>
      </c>
      <c r="AU74" cm="1">
        <f t="array" aca="1" ref="AU74" ca="1">INDIRECT(ADDRESS(34, 12 + (COLUMN(AU73) - COLUMN($B$44)) * 12))</f>
        <v>532391</v>
      </c>
      <c r="AV74" cm="1">
        <f t="array" aca="1" ref="AV74" ca="1">INDIRECT(ADDRESS(34, 12 + (COLUMN(AV73) - COLUMN($B$44)) * 12))</f>
        <v>358386</v>
      </c>
      <c r="AW74" cm="1">
        <f t="array" aca="1" ref="AW74" ca="1">INDIRECT(ADDRESS(34, 12 + (COLUMN(AW73) - COLUMN($B$44)) * 12))</f>
        <v>400078</v>
      </c>
      <c r="AX74" cm="1">
        <f t="array" aca="1" ref="AX74" ca="1">INDIRECT(ADDRESS(34, 12 + (COLUMN(AX73) - COLUMN($B$44)) * 12))</f>
        <v>521836</v>
      </c>
      <c r="AY74" cm="1">
        <f t="array" aca="1" ref="AY74" ca="1">INDIRECT(ADDRESS(34, 12 + (COLUMN(AY73) - COLUMN($B$44)) * 12))</f>
        <v>654059</v>
      </c>
      <c r="AZ74" cm="1">
        <f t="array" aca="1" ref="AZ74" ca="1">INDIRECT(ADDRESS(34, 12 + (COLUMN(AZ73) - COLUMN($B$44)) * 12))</f>
        <v>659175</v>
      </c>
      <c r="BA74" cm="1">
        <f t="array" aca="1" ref="BA74" ca="1">INDIRECT(ADDRESS(34, 12 + (COLUMN(BA73) - COLUMN($B$44)) * 12))</f>
        <v>731430</v>
      </c>
      <c r="BB74" cm="1">
        <f t="array" aca="1" ref="BB74" ca="1">INDIRECT(ADDRESS(34, 12 + (COLUMN(BB73) - COLUMN($B$44)) * 12))</f>
        <v>723755</v>
      </c>
      <c r="BC74" cm="1">
        <f t="array" aca="1" ref="BC74" ca="1">INDIRECT(ADDRESS(34, 12 + (COLUMN(BC73) - COLUMN($B$44)) * 12))</f>
        <v>727971</v>
      </c>
      <c r="BD74" cm="1">
        <f t="array" aca="1" ref="BD74" ca="1">INDIRECT(ADDRESS(34, 12 + (COLUMN(BD73) - COLUMN($B$44)) * 12))</f>
        <v>852025</v>
      </c>
      <c r="BE74" cm="1">
        <f t="array" aca="1" ref="BE74" ca="1">INDIRECT(ADDRESS(34, 12 + (COLUMN(BE73) - COLUMN($B$44)) * 12))</f>
        <v>852589</v>
      </c>
      <c r="BF74" cm="1">
        <f t="array" aca="1" ref="BF74" ca="1">INDIRECT(ADDRESS(34, 12 + (COLUMN(BF73) - COLUMN($B$44)) * 12))</f>
        <v>775096</v>
      </c>
      <c r="BG74" cm="1">
        <f t="array" aca="1" ref="BG74" ca="1">INDIRECT(ADDRESS(34, 12 + (COLUMN(BG73) - COLUMN($B$44)) * 12))</f>
        <v>805945</v>
      </c>
      <c r="BH74" cm="1">
        <f t="array" aca="1" ref="BH74" ca="1">INDIRECT(ADDRESS(34, 12 + (COLUMN(BH73) - COLUMN($B$44)) * 12))</f>
        <v>866124</v>
      </c>
      <c r="BI74" cm="1">
        <f t="array" aca="1" ref="BI74" ca="1">INDIRECT(ADDRESS(34, 12 + (COLUMN(BI73) - COLUMN($B$44)) * 12))</f>
        <v>896855</v>
      </c>
      <c r="BJ74" cm="1">
        <f t="array" aca="1" ref="BJ74" ca="1">INDIRECT(ADDRESS(34, 12 + (COLUMN(BJ73) - COLUMN($B$44)) * 12))</f>
        <v>1200089</v>
      </c>
      <c r="BK74" cm="1">
        <f t="array" aca="1" ref="BK74" ca="1">INDIRECT(ADDRESS(34, 12 + (COLUMN(BK73) - COLUMN($B$44)) * 12))</f>
        <v>1034283</v>
      </c>
      <c r="BL74" cm="1">
        <f t="array" aca="1" ref="BL74" ca="1">INDIRECT(ADDRESS(34, 12 + (COLUMN(BL73) - COLUMN($B$44)) * 12))</f>
        <v>932197</v>
      </c>
      <c r="BM74" cm="1">
        <f t="array" aca="1" ref="BM74" ca="1">INDIRECT(ADDRESS(34, 12 + (COLUMN(BM73) - COLUMN($B$44)) * 12))</f>
        <v>852776</v>
      </c>
      <c r="BN74" cm="1">
        <f t="array" aca="1" ref="BN74" ca="1">INDIRECT(ADDRESS(34, 12 + (COLUMN(BN73) - COLUMN($B$44)) * 12))</f>
        <v>1159823</v>
      </c>
      <c r="BO74" cm="1">
        <f t="array" aca="1" ref="BO74" ca="1">INDIRECT(ADDRESS(34, 12 + (COLUMN(BO73) - COLUMN($B$44)) * 12))</f>
        <v>1076155</v>
      </c>
      <c r="BP74" cm="1">
        <f t="array" aca="1" ref="BP74" ca="1">INDIRECT(ADDRESS(34, 12 + (COLUMN(BP73) - COLUMN($B$44)) * 12))</f>
        <v>1023091</v>
      </c>
      <c r="BQ74" cm="1">
        <f t="array" aca="1" ref="BQ74" ca="1">INDIRECT(ADDRESS(34, 12 + (COLUMN(BQ73) - COLUMN($B$44)) * 12))</f>
        <v>1201801</v>
      </c>
      <c r="BR74" cm="1">
        <f t="array" aca="1" ref="BR74" ca="1">INDIRECT(ADDRESS(34, 12 + (COLUMN(BR73) - COLUMN($B$44)) * 12))</f>
        <v>1243743</v>
      </c>
      <c r="BS74" cm="1">
        <f t="array" aca="1" ref="BS74" ca="1">INDIRECT(ADDRESS(34, 12 + (COLUMN(BS73) - COLUMN($B$44)) * 12))</f>
        <v>1215629</v>
      </c>
      <c r="BT74" cm="1">
        <f t="array" aca="1" ref="BT74" ca="1">INDIRECT(ADDRESS(34, 12 + (COLUMN(BT73) - COLUMN($B$44)) * 12))</f>
        <v>1266630</v>
      </c>
      <c r="BU74" cm="1">
        <f t="array" aca="1" ref="BU74" ca="1">INDIRECT(ADDRESS(34, 12 + (COLUMN(BU73) - COLUMN($B$44)) * 12))</f>
        <v>1274807</v>
      </c>
    </row>
    <row r="75" spans="1:73" x14ac:dyDescent="0.2">
      <c r="A75" t="s">
        <v>49</v>
      </c>
      <c r="B75" cm="1">
        <f t="array" aca="1" ref="B75" ca="1">INDIRECT(ADDRESS(35, 12 + (COLUMN(B74) - COLUMN($B$44)) * 12))</f>
        <v>207462</v>
      </c>
      <c r="C75" cm="1">
        <f t="array" aca="1" ref="C75" ca="1">INDIRECT(ADDRESS(35, 12 + (COLUMN(C74) - COLUMN($B$44)) * 12))</f>
        <v>218461</v>
      </c>
      <c r="D75" cm="1">
        <f t="array" aca="1" ref="D75" ca="1">INDIRECT(ADDRESS(35, 12 + (COLUMN(D74) - COLUMN($B$44)) * 12))</f>
        <v>223337</v>
      </c>
      <c r="E75" cm="1">
        <f t="array" aca="1" ref="E75" ca="1">INDIRECT(ADDRESS(35, 12 + (COLUMN(E74) - COLUMN($B$44)) * 12))</f>
        <v>212450</v>
      </c>
      <c r="F75" cm="1">
        <f t="array" aca="1" ref="F75" ca="1">INDIRECT(ADDRESS(35, 12 + (COLUMN(F74) - COLUMN($B$44)) * 12))</f>
        <v>220346</v>
      </c>
      <c r="G75" cm="1">
        <f t="array" aca="1" ref="G75" ca="1">INDIRECT(ADDRESS(35, 12 + (COLUMN(G74) - COLUMN($B$44)) * 12))</f>
        <v>168984</v>
      </c>
      <c r="H75" cm="1">
        <f t="array" aca="1" ref="H75" ca="1">INDIRECT(ADDRESS(35, 12 + (COLUMN(H74) - COLUMN($B$44)) * 12))</f>
        <v>0</v>
      </c>
      <c r="I75" cm="1">
        <f t="array" aca="1" ref="I75" ca="1">INDIRECT(ADDRESS(35, 12 + (COLUMN(I74) - COLUMN($B$44)) * 12))</f>
        <v>72365</v>
      </c>
      <c r="J75" cm="1">
        <f t="array" aca="1" ref="J75" ca="1">INDIRECT(ADDRESS(35, 12 + (COLUMN(J74) - COLUMN($B$44)) * 12))</f>
        <v>210535</v>
      </c>
      <c r="K75" cm="1">
        <f t="array" aca="1" ref="K75" ca="1">INDIRECT(ADDRESS(35, 12 + (COLUMN(K74) - COLUMN($B$44)) * 12))</f>
        <v>127414</v>
      </c>
      <c r="L75" cm="1">
        <f t="array" aca="1" ref="L75" ca="1">INDIRECT(ADDRESS(35, 12 + (COLUMN(L74) - COLUMN($B$44)) * 12))</f>
        <v>146799</v>
      </c>
      <c r="M75" cm="1">
        <f t="array" aca="1" ref="M75" ca="1">INDIRECT(ADDRESS(35, 12 + (COLUMN(M74) - COLUMN($B$44)) * 12))</f>
        <v>336466</v>
      </c>
      <c r="N75" cm="1">
        <f t="array" aca="1" ref="N75" ca="1">INDIRECT(ADDRESS(35, 12 + (COLUMN(N74) - COLUMN($B$44)) * 12))</f>
        <v>126559</v>
      </c>
      <c r="O75" cm="1">
        <f t="array" aca="1" ref="O75" ca="1">INDIRECT(ADDRESS(35, 12 + (COLUMN(O74) - COLUMN($B$44)) * 12))</f>
        <v>0</v>
      </c>
      <c r="P75" cm="1">
        <f t="array" aca="1" ref="P75" ca="1">INDIRECT(ADDRESS(35, 12 + (COLUMN(P74) - COLUMN($B$44)) * 12))</f>
        <v>382716</v>
      </c>
      <c r="Q75" cm="1">
        <f t="array" aca="1" ref="Q75" ca="1">INDIRECT(ADDRESS(35, 12 + (COLUMN(Q74) - COLUMN($B$44)) * 12))</f>
        <v>262331</v>
      </c>
      <c r="R75" cm="1">
        <f t="array" aca="1" ref="R75" ca="1">INDIRECT(ADDRESS(35, 12 + (COLUMN(R74) - COLUMN($B$44)) * 12))</f>
        <v>338877</v>
      </c>
      <c r="S75" cm="1">
        <f t="array" aca="1" ref="S75" ca="1">INDIRECT(ADDRESS(35, 12 + (COLUMN(S74) - COLUMN($B$44)) * 12))</f>
        <v>438521</v>
      </c>
      <c r="T75" cm="1">
        <f t="array" aca="1" ref="T75" ca="1">INDIRECT(ADDRESS(35, 12 + (COLUMN(T74) - COLUMN($B$44)) * 12))</f>
        <v>438787</v>
      </c>
      <c r="U75" cm="1">
        <f t="array" aca="1" ref="U75" ca="1">INDIRECT(ADDRESS(35, 12 + (COLUMN(U74) - COLUMN($B$44)) * 12))</f>
        <v>192730</v>
      </c>
      <c r="V75" cm="1">
        <f t="array" aca="1" ref="V75" ca="1">INDIRECT(ADDRESS(35, 12 + (COLUMN(V74) - COLUMN($B$44)) * 12))</f>
        <v>405347</v>
      </c>
      <c r="W75" cm="1">
        <f t="array" aca="1" ref="W75" ca="1">INDIRECT(ADDRESS(35, 12 + (COLUMN(W74) - COLUMN($B$44)) * 12))</f>
        <v>419923</v>
      </c>
      <c r="X75" cm="1">
        <f t="array" aca="1" ref="X75" ca="1">INDIRECT(ADDRESS(35, 12 + (COLUMN(X74) - COLUMN($B$44)) * 12))</f>
        <v>269374</v>
      </c>
      <c r="Y75" cm="1">
        <f t="array" aca="1" ref="Y75" ca="1">INDIRECT(ADDRESS(35, 12 + (COLUMN(Y74) - COLUMN($B$44)) * 12))</f>
        <v>436272</v>
      </c>
      <c r="Z75" cm="1">
        <f t="array" aca="1" ref="Z75" ca="1">INDIRECT(ADDRESS(35, 12 + (COLUMN(Z74) - COLUMN($B$44)) * 12))</f>
        <v>541658</v>
      </c>
      <c r="AA75" cm="1">
        <f t="array" aca="1" ref="AA75" ca="1">INDIRECT(ADDRESS(35, 12 + (COLUMN(AA74) - COLUMN($B$44)) * 12))</f>
        <v>433985</v>
      </c>
      <c r="AB75" cm="1">
        <f t="array" aca="1" ref="AB75" ca="1">INDIRECT(ADDRESS(35, 12 + (COLUMN(AB74) - COLUMN($B$44)) * 12))</f>
        <v>548864</v>
      </c>
      <c r="AC75" cm="1">
        <f t="array" aca="1" ref="AC75" ca="1">INDIRECT(ADDRESS(35, 12 + (COLUMN(AC74) - COLUMN($B$44)) * 12))</f>
        <v>378063</v>
      </c>
      <c r="AD75" cm="1">
        <f t="array" aca="1" ref="AD75" ca="1">INDIRECT(ADDRESS(35, 12 + (COLUMN(AD74) - COLUMN($B$44)) * 12))</f>
        <v>470687</v>
      </c>
      <c r="AE75" cm="1">
        <f t="array" aca="1" ref="AE75" ca="1">INDIRECT(ADDRESS(35, 12 + (COLUMN(AE74) - COLUMN($B$44)) * 12))</f>
        <v>676372</v>
      </c>
      <c r="AF75" cm="1">
        <f t="array" aca="1" ref="AF75" ca="1">INDIRECT(ADDRESS(35, 12 + (COLUMN(AF74) - COLUMN($B$44)) * 12))</f>
        <v>703811</v>
      </c>
      <c r="AG75" cm="1">
        <f t="array" aca="1" ref="AG75" ca="1">INDIRECT(ADDRESS(35, 12 + (COLUMN(AG74) - COLUMN($B$44)) * 12))</f>
        <v>669766</v>
      </c>
      <c r="AH75" cm="1">
        <f t="array" aca="1" ref="AH75" ca="1">INDIRECT(ADDRESS(35, 12 + (COLUMN(AH74) - COLUMN($B$44)) * 12))</f>
        <v>553348</v>
      </c>
      <c r="AI75" cm="1">
        <f t="array" aca="1" ref="AI75" ca="1">INDIRECT(ADDRESS(35, 12 + (COLUMN(AI74) - COLUMN($B$44)) * 12))</f>
        <v>641871</v>
      </c>
      <c r="AJ75" cm="1">
        <f t="array" aca="1" ref="AJ75" ca="1">INDIRECT(ADDRESS(35, 12 + (COLUMN(AJ74) - COLUMN($B$44)) * 12))</f>
        <v>790800</v>
      </c>
      <c r="AK75" cm="1">
        <f t="array" aca="1" ref="AK75" ca="1">INDIRECT(ADDRESS(35, 12 + (COLUMN(AK74) - COLUMN($B$44)) * 12))</f>
        <v>490931</v>
      </c>
      <c r="AL75" cm="1">
        <f t="array" aca="1" ref="AL75" ca="1">INDIRECT(ADDRESS(35, 12 + (COLUMN(AL74) - COLUMN($B$44)) * 12))</f>
        <v>733240</v>
      </c>
      <c r="AM75" cm="1">
        <f t="array" aca="1" ref="AM75" ca="1">INDIRECT(ADDRESS(35, 12 + (COLUMN(AM74) - COLUMN($B$44)) * 12))</f>
        <v>627083</v>
      </c>
      <c r="AN75" cm="1">
        <f t="array" aca="1" ref="AN75" ca="1">INDIRECT(ADDRESS(35, 12 + (COLUMN(AN74) - COLUMN($B$44)) * 12))</f>
        <v>285561</v>
      </c>
      <c r="AO75" cm="1">
        <f t="array" aca="1" ref="AO75" ca="1">INDIRECT(ADDRESS(35, 12 + (COLUMN(AO74) - COLUMN($B$44)) * 12))</f>
        <v>600310</v>
      </c>
      <c r="AP75" cm="1">
        <f t="array" aca="1" ref="AP75" ca="1">INDIRECT(ADDRESS(35, 12 + (COLUMN(AP74) - COLUMN($B$44)) * 12))</f>
        <v>663127</v>
      </c>
      <c r="AQ75" cm="1">
        <f t="array" aca="1" ref="AQ75" ca="1">INDIRECT(ADDRESS(35, 12 + (COLUMN(AQ74) - COLUMN($B$44)) * 12))</f>
        <v>448674</v>
      </c>
      <c r="AR75" cm="1">
        <f t="array" aca="1" ref="AR75" ca="1">INDIRECT(ADDRESS(35, 12 + (COLUMN(AR74) - COLUMN($B$44)) * 12))</f>
        <v>523938</v>
      </c>
      <c r="AS75" cm="1">
        <f t="array" aca="1" ref="AS75" ca="1">INDIRECT(ADDRESS(35, 12 + (COLUMN(AS74) - COLUMN($B$44)) * 12))</f>
        <v>401885</v>
      </c>
      <c r="AT75" cm="1">
        <f t="array" aca="1" ref="AT75" ca="1">INDIRECT(ADDRESS(35, 12 + (COLUMN(AT74) - COLUMN($B$44)) * 12))</f>
        <v>565847</v>
      </c>
      <c r="AU75" cm="1">
        <f t="array" aca="1" ref="AU75" ca="1">INDIRECT(ADDRESS(35, 12 + (COLUMN(AU74) - COLUMN($B$44)) * 12))</f>
        <v>533769</v>
      </c>
      <c r="AV75" cm="1">
        <f t="array" aca="1" ref="AV75" ca="1">INDIRECT(ADDRESS(35, 12 + (COLUMN(AV74) - COLUMN($B$44)) * 12))</f>
        <v>499932</v>
      </c>
      <c r="AW75" cm="1">
        <f t="array" aca="1" ref="AW75" ca="1">INDIRECT(ADDRESS(35, 12 + (COLUMN(AW74) - COLUMN($B$44)) * 12))</f>
        <v>538078</v>
      </c>
      <c r="AX75" cm="1">
        <f t="array" aca="1" ref="AX75" ca="1">INDIRECT(ADDRESS(35, 12 + (COLUMN(AX74) - COLUMN($B$44)) * 12))</f>
        <v>287394</v>
      </c>
      <c r="AY75" cm="1">
        <f t="array" aca="1" ref="AY75" ca="1">INDIRECT(ADDRESS(35, 12 + (COLUMN(AY74) - COLUMN($B$44)) * 12))</f>
        <v>719852</v>
      </c>
      <c r="AZ75" cm="1">
        <f t="array" aca="1" ref="AZ75" ca="1">INDIRECT(ADDRESS(35, 12 + (COLUMN(AZ74) - COLUMN($B$44)) * 12))</f>
        <v>600162</v>
      </c>
      <c r="BA75" cm="1">
        <f t="array" aca="1" ref="BA75" ca="1">INDIRECT(ADDRESS(35, 12 + (COLUMN(BA74) - COLUMN($B$44)) * 12))</f>
        <v>567748</v>
      </c>
      <c r="BB75" cm="1">
        <f t="array" aca="1" ref="BB75" ca="1">INDIRECT(ADDRESS(35, 12 + (COLUMN(BB74) - COLUMN($B$44)) * 12))</f>
        <v>502293</v>
      </c>
      <c r="BC75" cm="1">
        <f t="array" aca="1" ref="BC75" ca="1">INDIRECT(ADDRESS(35, 12 + (COLUMN(BC74) - COLUMN($B$44)) * 12))</f>
        <v>481245</v>
      </c>
      <c r="BD75" cm="1">
        <f t="array" aca="1" ref="BD75" ca="1">INDIRECT(ADDRESS(35, 12 + (COLUMN(BD74) - COLUMN($B$44)) * 12))</f>
        <v>765101</v>
      </c>
      <c r="BE75" cm="1">
        <f t="array" aca="1" ref="BE75" ca="1">INDIRECT(ADDRESS(35, 12 + (COLUMN(BE74) - COLUMN($B$44)) * 12))</f>
        <v>406506</v>
      </c>
      <c r="BF75" cm="1">
        <f t="array" aca="1" ref="BF75" ca="1">INDIRECT(ADDRESS(35, 12 + (COLUMN(BF74) - COLUMN($B$44)) * 12))</f>
        <v>818672</v>
      </c>
      <c r="BG75" cm="1">
        <f t="array" aca="1" ref="BG75" ca="1">INDIRECT(ADDRESS(35, 12 + (COLUMN(BG74) - COLUMN($B$44)) * 12))</f>
        <v>658806</v>
      </c>
      <c r="BH75" cm="1">
        <f t="array" aca="1" ref="BH75" ca="1">INDIRECT(ADDRESS(35, 12 + (COLUMN(BH74) - COLUMN($B$44)) * 12))</f>
        <v>818489</v>
      </c>
      <c r="BI75" cm="1">
        <f t="array" aca="1" ref="BI75" ca="1">INDIRECT(ADDRESS(35, 12 + (COLUMN(BI74) - COLUMN($B$44)) * 12))</f>
        <v>740973</v>
      </c>
      <c r="BJ75" cm="1">
        <f t="array" aca="1" ref="BJ75" ca="1">INDIRECT(ADDRESS(35, 12 + (COLUMN(BJ74) - COLUMN($B$44)) * 12))</f>
        <v>460832</v>
      </c>
      <c r="BK75" cm="1">
        <f t="array" aca="1" ref="BK75" ca="1">INDIRECT(ADDRESS(35, 12 + (COLUMN(BK74) - COLUMN($B$44)) * 12))</f>
        <v>603861</v>
      </c>
      <c r="BL75" cm="1">
        <f t="array" aca="1" ref="BL75" ca="1">INDIRECT(ADDRESS(35, 12 + (COLUMN(BL74) - COLUMN($B$44)) * 12))</f>
        <v>767528</v>
      </c>
      <c r="BM75" cm="1">
        <f t="array" aca="1" ref="BM75" ca="1">INDIRECT(ADDRESS(35, 12 + (COLUMN(BM74) - COLUMN($B$44)) * 12))</f>
        <v>628208</v>
      </c>
      <c r="BN75" cm="1">
        <f t="array" aca="1" ref="BN75" ca="1">INDIRECT(ADDRESS(35, 12 + (COLUMN(BN74) - COLUMN($B$44)) * 12))</f>
        <v>581123</v>
      </c>
      <c r="BO75" cm="1">
        <f t="array" aca="1" ref="BO75" ca="1">INDIRECT(ADDRESS(35, 12 + (COLUMN(BO74) - COLUMN($B$44)) * 12))</f>
        <v>770256</v>
      </c>
      <c r="BP75" cm="1">
        <f t="array" aca="1" ref="BP75" ca="1">INDIRECT(ADDRESS(35, 12 + (COLUMN(BP74) - COLUMN($B$44)) * 12))</f>
        <v>561500</v>
      </c>
      <c r="BQ75" cm="1">
        <f t="array" aca="1" ref="BQ75" ca="1">INDIRECT(ADDRESS(35, 12 + (COLUMN(BQ74) - COLUMN($B$44)) * 12))</f>
        <v>898716</v>
      </c>
      <c r="BR75" cm="1">
        <f t="array" aca="1" ref="BR75" ca="1">INDIRECT(ADDRESS(35, 12 + (COLUMN(BR74) - COLUMN($B$44)) * 12))</f>
        <v>839374</v>
      </c>
      <c r="BS75" cm="1">
        <f t="array" aca="1" ref="BS75" ca="1">INDIRECT(ADDRESS(35, 12 + (COLUMN(BS74) - COLUMN($B$44)) * 12))</f>
        <v>758079</v>
      </c>
      <c r="BT75" cm="1">
        <f t="array" aca="1" ref="BT75" ca="1">INDIRECT(ADDRESS(35, 12 + (COLUMN(BT74) - COLUMN($B$44)) * 12))</f>
        <v>629369</v>
      </c>
      <c r="BU75" cm="1">
        <f t="array" aca="1" ref="BU75" ca="1">INDIRECT(ADDRESS(35, 12 + (COLUMN(BU74) - COLUMN($B$44)) * 12))</f>
        <v>907886</v>
      </c>
    </row>
    <row r="76" spans="1:73" x14ac:dyDescent="0.2">
      <c r="A76" t="s">
        <v>50</v>
      </c>
      <c r="B76" cm="1">
        <f t="array" aca="1" ref="B76" ca="1">INDIRECT(ADDRESS(36, 12 + (COLUMN(B75) - COLUMN($B$44)) * 12))</f>
        <v>273947</v>
      </c>
      <c r="C76" cm="1">
        <f t="array" aca="1" ref="C76" ca="1">INDIRECT(ADDRESS(36, 12 + (COLUMN(C75) - COLUMN($B$44)) * 12))</f>
        <v>366025</v>
      </c>
      <c r="D76" cm="1">
        <f t="array" aca="1" ref="D76" ca="1">INDIRECT(ADDRESS(36, 12 + (COLUMN(D75) - COLUMN($B$44)) * 12))</f>
        <v>330678</v>
      </c>
      <c r="E76" cm="1">
        <f t="array" aca="1" ref="E76" ca="1">INDIRECT(ADDRESS(36, 12 + (COLUMN(E75) - COLUMN($B$44)) * 12))</f>
        <v>114327</v>
      </c>
      <c r="F76" cm="1">
        <f t="array" aca="1" ref="F76" ca="1">INDIRECT(ADDRESS(36, 12 + (COLUMN(F75) - COLUMN($B$44)) * 12))</f>
        <v>223592</v>
      </c>
      <c r="G76" cm="1">
        <f t="array" aca="1" ref="G76" ca="1">INDIRECT(ADDRESS(36, 12 + (COLUMN(G75) - COLUMN($B$44)) * 12))</f>
        <v>136557</v>
      </c>
      <c r="H76" cm="1">
        <f t="array" aca="1" ref="H76" ca="1">INDIRECT(ADDRESS(36, 12 + (COLUMN(H75) - COLUMN($B$44)) * 12))</f>
        <v>0</v>
      </c>
      <c r="I76" cm="1">
        <f t="array" aca="1" ref="I76" ca="1">INDIRECT(ADDRESS(36, 12 + (COLUMN(I75) - COLUMN($B$44)) * 12))</f>
        <v>303001</v>
      </c>
      <c r="J76" cm="1">
        <f t="array" aca="1" ref="J76" ca="1">INDIRECT(ADDRESS(36, 12 + (COLUMN(J75) - COLUMN($B$44)) * 12))</f>
        <v>196506</v>
      </c>
      <c r="K76" cm="1">
        <f t="array" aca="1" ref="K76" ca="1">INDIRECT(ADDRESS(36, 12 + (COLUMN(K75) - COLUMN($B$44)) * 12))</f>
        <v>251530</v>
      </c>
      <c r="L76" cm="1">
        <f t="array" aca="1" ref="L76" ca="1">INDIRECT(ADDRESS(36, 12 + (COLUMN(L75) - COLUMN($B$44)) * 12))</f>
        <v>259527</v>
      </c>
      <c r="M76" cm="1">
        <f t="array" aca="1" ref="M76" ca="1">INDIRECT(ADDRESS(36, 12 + (COLUMN(M75) - COLUMN($B$44)) * 12))</f>
        <v>230048</v>
      </c>
      <c r="N76" cm="1">
        <f t="array" aca="1" ref="N76" ca="1">INDIRECT(ADDRESS(36, 12 + (COLUMN(N75) - COLUMN($B$44)) * 12))</f>
        <v>253186</v>
      </c>
      <c r="O76" cm="1">
        <f t="array" aca="1" ref="O76" ca="1">INDIRECT(ADDRESS(36, 12 + (COLUMN(O75) - COLUMN($B$44)) * 12))</f>
        <v>0</v>
      </c>
      <c r="P76" cm="1">
        <f t="array" aca="1" ref="P76" ca="1">INDIRECT(ADDRESS(36, 12 + (COLUMN(P75) - COLUMN($B$44)) * 12))</f>
        <v>166700</v>
      </c>
      <c r="Q76" cm="1">
        <f t="array" aca="1" ref="Q76" ca="1">INDIRECT(ADDRESS(36, 12 + (COLUMN(Q75) - COLUMN($B$44)) * 12))</f>
        <v>307014</v>
      </c>
      <c r="R76" cm="1">
        <f t="array" aca="1" ref="R76" ca="1">INDIRECT(ADDRESS(36, 12 + (COLUMN(R75) - COLUMN($B$44)) * 12))</f>
        <v>386788</v>
      </c>
      <c r="S76" cm="1">
        <f t="array" aca="1" ref="S76" ca="1">INDIRECT(ADDRESS(36, 12 + (COLUMN(S75) - COLUMN($B$44)) * 12))</f>
        <v>326056</v>
      </c>
      <c r="T76" cm="1">
        <f t="array" aca="1" ref="T76" ca="1">INDIRECT(ADDRESS(36, 12 + (COLUMN(T75) - COLUMN($B$44)) * 12))</f>
        <v>380828</v>
      </c>
      <c r="U76" cm="1">
        <f t="array" aca="1" ref="U76" ca="1">INDIRECT(ADDRESS(36, 12 + (COLUMN(U75) - COLUMN($B$44)) * 12))</f>
        <v>341080</v>
      </c>
      <c r="V76" cm="1">
        <f t="array" aca="1" ref="V76" ca="1">INDIRECT(ADDRESS(36, 12 + (COLUMN(V75) - COLUMN($B$44)) * 12))</f>
        <v>191564</v>
      </c>
      <c r="W76" cm="1">
        <f t="array" aca="1" ref="W76" ca="1">INDIRECT(ADDRESS(36, 12 + (COLUMN(W75) - COLUMN($B$44)) * 12))</f>
        <v>312963</v>
      </c>
      <c r="X76" cm="1">
        <f t="array" aca="1" ref="X76" ca="1">INDIRECT(ADDRESS(36, 12 + (COLUMN(X75) - COLUMN($B$44)) * 12))</f>
        <v>124575</v>
      </c>
      <c r="Y76" cm="1">
        <f t="array" aca="1" ref="Y76" ca="1">INDIRECT(ADDRESS(36, 12 + (COLUMN(Y75) - COLUMN($B$44)) * 12))</f>
        <v>156855</v>
      </c>
      <c r="Z76" cm="1">
        <f t="array" aca="1" ref="Z76" ca="1">INDIRECT(ADDRESS(36, 12 + (COLUMN(Z75) - COLUMN($B$44)) * 12))</f>
        <v>262803</v>
      </c>
      <c r="AA76" cm="1">
        <f t="array" aca="1" ref="AA76" ca="1">INDIRECT(ADDRESS(36, 12 + (COLUMN(AA75) - COLUMN($B$44)) * 12))</f>
        <v>371421</v>
      </c>
      <c r="AB76" cm="1">
        <f t="array" aca="1" ref="AB76" ca="1">INDIRECT(ADDRESS(36, 12 + (COLUMN(AB75) - COLUMN($B$44)) * 12))</f>
        <v>360912</v>
      </c>
      <c r="AC76" cm="1">
        <f t="array" aca="1" ref="AC76" ca="1">INDIRECT(ADDRESS(36, 12 + (COLUMN(AC75) - COLUMN($B$44)) * 12))</f>
        <v>267578</v>
      </c>
      <c r="AD76" cm="1">
        <f t="array" aca="1" ref="AD76" ca="1">INDIRECT(ADDRESS(36, 12 + (COLUMN(AD75) - COLUMN($B$44)) * 12))</f>
        <v>253651</v>
      </c>
      <c r="AE76" cm="1">
        <f t="array" aca="1" ref="AE76" ca="1">INDIRECT(ADDRESS(36, 12 + (COLUMN(AE75) - COLUMN($B$44)) * 12))</f>
        <v>356976</v>
      </c>
      <c r="AF76" cm="1">
        <f t="array" aca="1" ref="AF76" ca="1">INDIRECT(ADDRESS(36, 12 + (COLUMN(AF75) - COLUMN($B$44)) * 12))</f>
        <v>241502</v>
      </c>
      <c r="AG76" cm="1">
        <f t="array" aca="1" ref="AG76" ca="1">INDIRECT(ADDRESS(36, 12 + (COLUMN(AG75) - COLUMN($B$44)) * 12))</f>
        <v>368326</v>
      </c>
      <c r="AH76" cm="1">
        <f t="array" aca="1" ref="AH76" ca="1">INDIRECT(ADDRESS(36, 12 + (COLUMN(AH75) - COLUMN($B$44)) * 12))</f>
        <v>218629</v>
      </c>
      <c r="AI76" cm="1">
        <f t="array" aca="1" ref="AI76" ca="1">INDIRECT(ADDRESS(36, 12 + (COLUMN(AI75) - COLUMN($B$44)) * 12))</f>
        <v>157822</v>
      </c>
      <c r="AJ76" cm="1">
        <f t="array" aca="1" ref="AJ76" ca="1">INDIRECT(ADDRESS(36, 12 + (COLUMN(AJ75) - COLUMN($B$44)) * 12))</f>
        <v>254944</v>
      </c>
      <c r="AK76" cm="1">
        <f t="array" aca="1" ref="AK76" ca="1">INDIRECT(ADDRESS(36, 12 + (COLUMN(AK75) - COLUMN($B$44)) * 12))</f>
        <v>121049</v>
      </c>
      <c r="AL76" cm="1">
        <f t="array" aca="1" ref="AL76" ca="1">INDIRECT(ADDRESS(36, 12 + (COLUMN(AL75) - COLUMN($B$44)) * 12))</f>
        <v>201973</v>
      </c>
      <c r="AM76" cm="1">
        <f t="array" aca="1" ref="AM76" ca="1">INDIRECT(ADDRESS(36, 12 + (COLUMN(AM75) - COLUMN($B$44)) * 12))</f>
        <v>230441</v>
      </c>
      <c r="AN76" cm="1">
        <f t="array" aca="1" ref="AN76" ca="1">INDIRECT(ADDRESS(36, 12 + (COLUMN(AN75) - COLUMN($B$44)) * 12))</f>
        <v>168038</v>
      </c>
      <c r="AO76" cm="1">
        <f t="array" aca="1" ref="AO76" ca="1">INDIRECT(ADDRESS(36, 12 + (COLUMN(AO75) - COLUMN($B$44)) * 12))</f>
        <v>209935</v>
      </c>
      <c r="AP76" cm="1">
        <f t="array" aca="1" ref="AP76" ca="1">INDIRECT(ADDRESS(36, 12 + (COLUMN(AP75) - COLUMN($B$44)) * 12))</f>
        <v>197838</v>
      </c>
      <c r="AQ76" cm="1">
        <f t="array" aca="1" ref="AQ76" ca="1">INDIRECT(ADDRESS(36, 12 + (COLUMN(AQ75) - COLUMN($B$44)) * 12))</f>
        <v>228812</v>
      </c>
      <c r="AR76" cm="1">
        <f t="array" aca="1" ref="AR76" ca="1">INDIRECT(ADDRESS(36, 12 + (COLUMN(AR75) - COLUMN($B$44)) * 12))</f>
        <v>297748</v>
      </c>
      <c r="AS76" cm="1">
        <f t="array" aca="1" ref="AS76" ca="1">INDIRECT(ADDRESS(36, 12 + (COLUMN(AS75) - COLUMN($B$44)) * 12))</f>
        <v>223344</v>
      </c>
      <c r="AT76" cm="1">
        <f t="array" aca="1" ref="AT76" ca="1">INDIRECT(ADDRESS(36, 12 + (COLUMN(AT75) - COLUMN($B$44)) * 12))</f>
        <v>258709</v>
      </c>
      <c r="AU76" cm="1">
        <f t="array" aca="1" ref="AU76" ca="1">INDIRECT(ADDRESS(36, 12 + (COLUMN(AU75) - COLUMN($B$44)) * 12))</f>
        <v>90795</v>
      </c>
      <c r="AV76" cm="1">
        <f t="array" aca="1" ref="AV76" ca="1">INDIRECT(ADDRESS(36, 12 + (COLUMN(AV75) - COLUMN($B$44)) * 12))</f>
        <v>165780</v>
      </c>
      <c r="AW76" cm="1">
        <f t="array" aca="1" ref="AW76" ca="1">INDIRECT(ADDRESS(36, 12 + (COLUMN(AW75) - COLUMN($B$44)) * 12))</f>
        <v>209969</v>
      </c>
      <c r="AX76" cm="1">
        <f t="array" aca="1" ref="AX76" ca="1">INDIRECT(ADDRESS(36, 12 + (COLUMN(AX75) - COLUMN($B$44)) * 12))</f>
        <v>131888</v>
      </c>
      <c r="AY76" cm="1">
        <f t="array" aca="1" ref="AY76" ca="1">INDIRECT(ADDRESS(36, 12 + (COLUMN(AY75) - COLUMN($B$44)) * 12))</f>
        <v>235099</v>
      </c>
      <c r="AZ76" cm="1">
        <f t="array" aca="1" ref="AZ76" ca="1">INDIRECT(ADDRESS(36, 12 + (COLUMN(AZ75) - COLUMN($B$44)) * 12))</f>
        <v>211564</v>
      </c>
      <c r="BA76" cm="1">
        <f t="array" aca="1" ref="BA76" ca="1">INDIRECT(ADDRESS(36, 12 + (COLUMN(BA75) - COLUMN($B$44)) * 12))</f>
        <v>215256</v>
      </c>
      <c r="BB76" cm="1">
        <f t="array" aca="1" ref="BB76" ca="1">INDIRECT(ADDRESS(36, 12 + (COLUMN(BB75) - COLUMN($B$44)) * 12))</f>
        <v>112730</v>
      </c>
      <c r="BC76" cm="1">
        <f t="array" aca="1" ref="BC76" ca="1">INDIRECT(ADDRESS(36, 12 + (COLUMN(BC75) - COLUMN($B$44)) * 12))</f>
        <v>219842</v>
      </c>
      <c r="BD76" cm="1">
        <f t="array" aca="1" ref="BD76" ca="1">INDIRECT(ADDRESS(36, 12 + (COLUMN(BD75) - COLUMN($B$44)) * 12))</f>
        <v>279014</v>
      </c>
      <c r="BE76" cm="1">
        <f t="array" aca="1" ref="BE76" ca="1">INDIRECT(ADDRESS(36, 12 + (COLUMN(BE75) - COLUMN($B$44)) * 12))</f>
        <v>206516</v>
      </c>
      <c r="BF76" cm="1">
        <f t="array" aca="1" ref="BF76" ca="1">INDIRECT(ADDRESS(36, 12 + (COLUMN(BF75) - COLUMN($B$44)) * 12))</f>
        <v>275490</v>
      </c>
      <c r="BG76" cm="1">
        <f t="array" aca="1" ref="BG76" ca="1">INDIRECT(ADDRESS(36, 12 + (COLUMN(BG75) - COLUMN($B$44)) * 12))</f>
        <v>222424</v>
      </c>
      <c r="BH76" cm="1">
        <f t="array" aca="1" ref="BH76" ca="1">INDIRECT(ADDRESS(36, 12 + (COLUMN(BH75) - COLUMN($B$44)) * 12))</f>
        <v>221564</v>
      </c>
      <c r="BI76" cm="1">
        <f t="array" aca="1" ref="BI76" ca="1">INDIRECT(ADDRESS(36, 12 + (COLUMN(BI75) - COLUMN($B$44)) * 12))</f>
        <v>217602</v>
      </c>
      <c r="BJ76" cm="1">
        <f t="array" aca="1" ref="BJ76" ca="1">INDIRECT(ADDRESS(36, 12 + (COLUMN(BJ75) - COLUMN($B$44)) * 12))</f>
        <v>167916</v>
      </c>
      <c r="BK76" cm="1">
        <f t="array" aca="1" ref="BK76" ca="1">INDIRECT(ADDRESS(36, 12 + (COLUMN(BK75) - COLUMN($B$44)) * 12))</f>
        <v>223716</v>
      </c>
      <c r="BL76" cm="1">
        <f t="array" aca="1" ref="BL76" ca="1">INDIRECT(ADDRESS(36, 12 + (COLUMN(BL75) - COLUMN($B$44)) * 12))</f>
        <v>253901</v>
      </c>
      <c r="BM76" cm="1">
        <f t="array" aca="1" ref="BM76" ca="1">INDIRECT(ADDRESS(36, 12 + (COLUMN(BM75) - COLUMN($B$44)) * 12))</f>
        <v>254861</v>
      </c>
      <c r="BN76" cm="1">
        <f t="array" aca="1" ref="BN76" ca="1">INDIRECT(ADDRESS(36, 12 + (COLUMN(BN75) - COLUMN($B$44)) * 12))</f>
        <v>252637</v>
      </c>
      <c r="BO76" cm="1">
        <f t="array" aca="1" ref="BO76" ca="1">INDIRECT(ADDRESS(36, 12 + (COLUMN(BO75) - COLUMN($B$44)) * 12))</f>
        <v>300213</v>
      </c>
      <c r="BP76" cm="1">
        <f t="array" aca="1" ref="BP76" ca="1">INDIRECT(ADDRESS(36, 12 + (COLUMN(BP75) - COLUMN($B$44)) * 12))</f>
        <v>326689</v>
      </c>
      <c r="BQ76" cm="1">
        <f t="array" aca="1" ref="BQ76" ca="1">INDIRECT(ADDRESS(36, 12 + (COLUMN(BQ75) - COLUMN($B$44)) * 12))</f>
        <v>296732</v>
      </c>
      <c r="BR76" cm="1">
        <f t="array" aca="1" ref="BR76" ca="1">INDIRECT(ADDRESS(36, 12 + (COLUMN(BR75) - COLUMN($B$44)) * 12))</f>
        <v>219682</v>
      </c>
      <c r="BS76" cm="1">
        <f t="array" aca="1" ref="BS76" ca="1">INDIRECT(ADDRESS(36, 12 + (COLUMN(BS75) - COLUMN($B$44)) * 12))</f>
        <v>281461</v>
      </c>
      <c r="BT76" cm="1">
        <f t="array" aca="1" ref="BT76" ca="1">INDIRECT(ADDRESS(36, 12 + (COLUMN(BT75) - COLUMN($B$44)) * 12))</f>
        <v>254092</v>
      </c>
      <c r="BU76" cm="1">
        <f t="array" aca="1" ref="BU76" ca="1">INDIRECT(ADDRESS(36, 12 + (COLUMN(BU75) - COLUMN($B$44)) * 12))</f>
        <v>283456</v>
      </c>
    </row>
    <row r="77" spans="1:73" x14ac:dyDescent="0.2">
      <c r="A77" t="s">
        <v>51</v>
      </c>
      <c r="B77" cm="1">
        <f t="array" aca="1" ref="B77" ca="1">INDIRECT(ADDRESS(37, 12 + (COLUMN(B76) - COLUMN($B$44)) * 12))</f>
        <v>0</v>
      </c>
      <c r="C77" cm="1">
        <f t="array" aca="1" ref="C77" ca="1">INDIRECT(ADDRESS(37, 12 + (COLUMN(C76) - COLUMN($B$44)) * 12))</f>
        <v>0</v>
      </c>
      <c r="D77" cm="1">
        <f t="array" aca="1" ref="D77" ca="1">INDIRECT(ADDRESS(37, 12 + (COLUMN(D76) - COLUMN($B$44)) * 12))</f>
        <v>0</v>
      </c>
      <c r="E77" cm="1">
        <f t="array" aca="1" ref="E77" ca="1">INDIRECT(ADDRESS(37, 12 + (COLUMN(E76) - COLUMN($B$44)) * 12))</f>
        <v>0</v>
      </c>
      <c r="F77" cm="1">
        <f t="array" aca="1" ref="F77" ca="1">INDIRECT(ADDRESS(37, 12 + (COLUMN(F76) - COLUMN($B$44)) * 12))</f>
        <v>0</v>
      </c>
      <c r="G77" cm="1">
        <f t="array" aca="1" ref="G77" ca="1">INDIRECT(ADDRESS(37, 12 + (COLUMN(G76) - COLUMN($B$44)) * 12))</f>
        <v>2610</v>
      </c>
      <c r="H77" cm="1">
        <f t="array" aca="1" ref="H77" ca="1">INDIRECT(ADDRESS(37, 12 + (COLUMN(H76) - COLUMN($B$44)) * 12))</f>
        <v>0</v>
      </c>
      <c r="I77" cm="1">
        <f t="array" aca="1" ref="I77" ca="1">INDIRECT(ADDRESS(37, 12 + (COLUMN(I76) - COLUMN($B$44)) * 12))</f>
        <v>0</v>
      </c>
      <c r="J77" cm="1">
        <f t="array" aca="1" ref="J77" ca="1">INDIRECT(ADDRESS(37, 12 + (COLUMN(J76) - COLUMN($B$44)) * 12))</f>
        <v>144</v>
      </c>
      <c r="K77" cm="1">
        <f t="array" aca="1" ref="K77" ca="1">INDIRECT(ADDRESS(37, 12 + (COLUMN(K76) - COLUMN($B$44)) * 12))</f>
        <v>1083</v>
      </c>
      <c r="L77" cm="1">
        <f t="array" aca="1" ref="L77" ca="1">INDIRECT(ADDRESS(37, 12 + (COLUMN(L76) - COLUMN($B$44)) * 12))</f>
        <v>2053</v>
      </c>
      <c r="M77" cm="1">
        <f t="array" aca="1" ref="M77" ca="1">INDIRECT(ADDRESS(37, 12 + (COLUMN(M76) - COLUMN($B$44)) * 12))</f>
        <v>5164</v>
      </c>
      <c r="N77" cm="1">
        <f t="array" aca="1" ref="N77" ca="1">INDIRECT(ADDRESS(37, 12 + (COLUMN(N76) - COLUMN($B$44)) * 12))</f>
        <v>630</v>
      </c>
      <c r="O77" cm="1">
        <f t="array" aca="1" ref="O77" ca="1">INDIRECT(ADDRESS(37, 12 + (COLUMN(O76) - COLUMN($B$44)) * 12))</f>
        <v>0</v>
      </c>
      <c r="P77" cm="1">
        <f t="array" aca="1" ref="P77" ca="1">INDIRECT(ADDRESS(37, 12 + (COLUMN(P76) - COLUMN($B$44)) * 12))</f>
        <v>2916</v>
      </c>
      <c r="Q77" cm="1">
        <f t="array" aca="1" ref="Q77" ca="1">INDIRECT(ADDRESS(37, 12 + (COLUMN(Q76) - COLUMN($B$44)) * 12))</f>
        <v>2041</v>
      </c>
      <c r="R77" cm="1">
        <f t="array" aca="1" ref="R77" ca="1">INDIRECT(ADDRESS(37, 12 + (COLUMN(R76) - COLUMN($B$44)) * 12))</f>
        <v>2367</v>
      </c>
      <c r="S77" cm="1">
        <f t="array" aca="1" ref="S77" ca="1">INDIRECT(ADDRESS(37, 12 + (COLUMN(S76) - COLUMN($B$44)) * 12))</f>
        <v>2219</v>
      </c>
      <c r="T77" cm="1">
        <f t="array" aca="1" ref="T77" ca="1">INDIRECT(ADDRESS(37, 12 + (COLUMN(T76) - COLUMN($B$44)) * 12))</f>
        <v>5590</v>
      </c>
      <c r="U77" cm="1">
        <f t="array" aca="1" ref="U77" ca="1">INDIRECT(ADDRESS(37, 12 + (COLUMN(U76) - COLUMN($B$44)) * 12))</f>
        <v>11333</v>
      </c>
      <c r="V77" cm="1">
        <f t="array" aca="1" ref="V77" ca="1">INDIRECT(ADDRESS(37, 12 + (COLUMN(V76) - COLUMN($B$44)) * 12))</f>
        <v>10425</v>
      </c>
      <c r="W77" cm="1">
        <f t="array" aca="1" ref="W77" ca="1">INDIRECT(ADDRESS(37, 12 + (COLUMN(W76) - COLUMN($B$44)) * 12))</f>
        <v>5666</v>
      </c>
      <c r="X77" cm="1">
        <f t="array" aca="1" ref="X77" ca="1">INDIRECT(ADDRESS(37, 12 + (COLUMN(X76) - COLUMN($B$44)) * 12))</f>
        <v>2519</v>
      </c>
      <c r="Y77" cm="1">
        <f t="array" aca="1" ref="Y77" ca="1">INDIRECT(ADDRESS(37, 12 + (COLUMN(Y76) - COLUMN($B$44)) * 12))</f>
        <v>2551</v>
      </c>
      <c r="Z77" cm="1">
        <f t="array" aca="1" ref="Z77" ca="1">INDIRECT(ADDRESS(37, 12 + (COLUMN(Z76) - COLUMN($B$44)) * 12))</f>
        <v>16861</v>
      </c>
      <c r="AA77" cm="1">
        <f t="array" aca="1" ref="AA77" ca="1">INDIRECT(ADDRESS(37, 12 + (COLUMN(AA76) - COLUMN($B$44)) * 12))</f>
        <v>10786</v>
      </c>
      <c r="AB77" cm="1">
        <f t="array" aca="1" ref="AB77" ca="1">INDIRECT(ADDRESS(37, 12 + (COLUMN(AB76) - COLUMN($B$44)) * 12))</f>
        <v>4429</v>
      </c>
      <c r="AC77" cm="1">
        <f t="array" aca="1" ref="AC77" ca="1">INDIRECT(ADDRESS(37, 12 + (COLUMN(AC76) - COLUMN($B$44)) * 12))</f>
        <v>930</v>
      </c>
      <c r="AD77" cm="1">
        <f t="array" aca="1" ref="AD77" ca="1">INDIRECT(ADDRESS(37, 12 + (COLUMN(AD76) - COLUMN($B$44)) * 12))</f>
        <v>7269</v>
      </c>
      <c r="AE77" cm="1">
        <f t="array" aca="1" ref="AE77" ca="1">INDIRECT(ADDRESS(37, 12 + (COLUMN(AE76) - COLUMN($B$44)) * 12))</f>
        <v>8036</v>
      </c>
      <c r="AF77" cm="1">
        <f t="array" aca="1" ref="AF77" ca="1">INDIRECT(ADDRESS(37, 12 + (COLUMN(AF76) - COLUMN($B$44)) * 12))</f>
        <v>5516</v>
      </c>
      <c r="AG77" cm="1">
        <f t="array" aca="1" ref="AG77" ca="1">INDIRECT(ADDRESS(37, 12 + (COLUMN(AG76) - COLUMN($B$44)) * 12))</f>
        <v>7877</v>
      </c>
      <c r="AH77" cm="1">
        <f t="array" aca="1" ref="AH77" ca="1">INDIRECT(ADDRESS(37, 12 + (COLUMN(AH76) - COLUMN($B$44)) * 12))</f>
        <v>6508</v>
      </c>
      <c r="AI77" cm="1">
        <f t="array" aca="1" ref="AI77" ca="1">INDIRECT(ADDRESS(37, 12 + (COLUMN(AI76) - COLUMN($B$44)) * 12))</f>
        <v>5831</v>
      </c>
      <c r="AJ77" cm="1">
        <f t="array" aca="1" ref="AJ77" ca="1">INDIRECT(ADDRESS(37, 12 + (COLUMN(AJ76) - COLUMN($B$44)) * 12))</f>
        <v>815</v>
      </c>
      <c r="AK77" cm="1">
        <f t="array" aca="1" ref="AK77" ca="1">INDIRECT(ADDRESS(37, 12 + (COLUMN(AK76) - COLUMN($B$44)) * 12))</f>
        <v>7572</v>
      </c>
      <c r="AL77" cm="1">
        <f t="array" aca="1" ref="AL77" ca="1">INDIRECT(ADDRESS(37, 12 + (COLUMN(AL76) - COLUMN($B$44)) * 12))</f>
        <v>26747</v>
      </c>
      <c r="AM77" cm="1">
        <f t="array" aca="1" ref="AM77" ca="1">INDIRECT(ADDRESS(37, 12 + (COLUMN(AM76) - COLUMN($B$44)) * 12))</f>
        <v>12941</v>
      </c>
      <c r="AN77" cm="1">
        <f t="array" aca="1" ref="AN77" ca="1">INDIRECT(ADDRESS(37, 12 + (COLUMN(AN76) - COLUMN($B$44)) * 12))</f>
        <v>7189</v>
      </c>
      <c r="AO77" cm="1">
        <f t="array" aca="1" ref="AO77" ca="1">INDIRECT(ADDRESS(37, 12 + (COLUMN(AO76) - COLUMN($B$44)) * 12))</f>
        <v>1603</v>
      </c>
      <c r="AP77" cm="1">
        <f t="array" aca="1" ref="AP77" ca="1">INDIRECT(ADDRESS(37, 12 + (COLUMN(AP76) - COLUMN($B$44)) * 12))</f>
        <v>2247</v>
      </c>
      <c r="AQ77" cm="1">
        <f t="array" aca="1" ref="AQ77" ca="1">INDIRECT(ADDRESS(37, 12 + (COLUMN(AQ76) - COLUMN($B$44)) * 12))</f>
        <v>5340</v>
      </c>
      <c r="AR77" cm="1">
        <f t="array" aca="1" ref="AR77" ca="1">INDIRECT(ADDRESS(37, 12 + (COLUMN(AR76) - COLUMN($B$44)) * 12))</f>
        <v>878</v>
      </c>
      <c r="AS77" cm="1">
        <f t="array" aca="1" ref="AS77" ca="1">INDIRECT(ADDRESS(37, 12 + (COLUMN(AS76) - COLUMN($B$44)) * 12))</f>
        <v>3861</v>
      </c>
      <c r="AT77" cm="1">
        <f t="array" aca="1" ref="AT77" ca="1">INDIRECT(ADDRESS(37, 12 + (COLUMN(AT76) - COLUMN($B$44)) * 12))</f>
        <v>2564</v>
      </c>
      <c r="AU77" cm="1">
        <f t="array" aca="1" ref="AU77" ca="1">INDIRECT(ADDRESS(37, 12 + (COLUMN(AU76) - COLUMN($B$44)) * 12))</f>
        <v>808</v>
      </c>
      <c r="AV77" cm="1">
        <f t="array" aca="1" ref="AV77" ca="1">INDIRECT(ADDRESS(37, 12 + (COLUMN(AV76) - COLUMN($B$44)) * 12))</f>
        <v>14158</v>
      </c>
      <c r="AW77" cm="1">
        <f t="array" aca="1" ref="AW77" ca="1">INDIRECT(ADDRESS(37, 12 + (COLUMN(AW76) - COLUMN($B$44)) * 12))</f>
        <v>1582</v>
      </c>
      <c r="AX77" cm="1">
        <f t="array" aca="1" ref="AX77" ca="1">INDIRECT(ADDRESS(37, 12 + (COLUMN(AX76) - COLUMN($B$44)) * 12))</f>
        <v>5755</v>
      </c>
      <c r="AY77" cm="1">
        <f t="array" aca="1" ref="AY77" ca="1">INDIRECT(ADDRESS(37, 12 + (COLUMN(AY76) - COLUMN($B$44)) * 12))</f>
        <v>11197</v>
      </c>
      <c r="AZ77" cm="1">
        <f t="array" aca="1" ref="AZ77" ca="1">INDIRECT(ADDRESS(37, 12 + (COLUMN(AZ76) - COLUMN($B$44)) * 12))</f>
        <v>10278</v>
      </c>
      <c r="BA77" cm="1">
        <f t="array" aca="1" ref="BA77" ca="1">INDIRECT(ADDRESS(37, 12 + (COLUMN(BA76) - COLUMN($B$44)) * 12))</f>
        <v>0</v>
      </c>
      <c r="BB77" cm="1">
        <f t="array" aca="1" ref="BB77" ca="1">INDIRECT(ADDRESS(37, 12 + (COLUMN(BB76) - COLUMN($B$44)) * 12))</f>
        <v>0</v>
      </c>
      <c r="BC77" cm="1">
        <f t="array" aca="1" ref="BC77" ca="1">INDIRECT(ADDRESS(37, 12 + (COLUMN(BC76) - COLUMN($B$44)) * 12))</f>
        <v>0</v>
      </c>
      <c r="BD77" cm="1">
        <f t="array" aca="1" ref="BD77" ca="1">INDIRECT(ADDRESS(37, 12 + (COLUMN(BD76) - COLUMN($B$44)) * 12))</f>
        <v>0</v>
      </c>
      <c r="BE77" cm="1">
        <f t="array" aca="1" ref="BE77" ca="1">INDIRECT(ADDRESS(37, 12 + (COLUMN(BE76) - COLUMN($B$44)) * 12))</f>
        <v>0</v>
      </c>
      <c r="BF77" cm="1">
        <f t="array" aca="1" ref="BF77" ca="1">INDIRECT(ADDRESS(37, 12 + (COLUMN(BF76) - COLUMN($B$44)) * 12))</f>
        <v>0</v>
      </c>
      <c r="BG77" cm="1">
        <f t="array" aca="1" ref="BG77" ca="1">INDIRECT(ADDRESS(37, 12 + (COLUMN(BG76) - COLUMN($B$44)) * 12))</f>
        <v>0</v>
      </c>
      <c r="BH77" cm="1">
        <f t="array" aca="1" ref="BH77" ca="1">INDIRECT(ADDRESS(37, 12 + (COLUMN(BH76) - COLUMN($B$44)) * 12))</f>
        <v>0</v>
      </c>
      <c r="BI77" cm="1">
        <f t="array" aca="1" ref="BI77" ca="1">INDIRECT(ADDRESS(37, 12 + (COLUMN(BI76) - COLUMN($B$44)) * 12))</f>
        <v>0</v>
      </c>
      <c r="BJ77" cm="1">
        <f t="array" aca="1" ref="BJ77" ca="1">INDIRECT(ADDRESS(37, 12 + (COLUMN(BJ76) - COLUMN($B$44)) * 12))</f>
        <v>0</v>
      </c>
      <c r="BK77" cm="1">
        <f t="array" aca="1" ref="BK77" ca="1">INDIRECT(ADDRESS(37, 12 + (COLUMN(BK76) - COLUMN($B$44)) * 12))</f>
        <v>0</v>
      </c>
      <c r="BL77" cm="1">
        <f t="array" aca="1" ref="BL77" ca="1">INDIRECT(ADDRESS(37, 12 + (COLUMN(BL76) - COLUMN($B$44)) * 12))</f>
        <v>0</v>
      </c>
      <c r="BM77" cm="1">
        <f t="array" aca="1" ref="BM77" ca="1">INDIRECT(ADDRESS(37, 12 + (COLUMN(BM76) - COLUMN($B$44)) * 12))</f>
        <v>0</v>
      </c>
      <c r="BN77" cm="1">
        <f t="array" aca="1" ref="BN77" ca="1">INDIRECT(ADDRESS(37, 12 + (COLUMN(BN76) - COLUMN($B$44)) * 12))</f>
        <v>0</v>
      </c>
      <c r="BO77" cm="1">
        <f t="array" aca="1" ref="BO77" ca="1">INDIRECT(ADDRESS(37, 12 + (COLUMN(BO76) - COLUMN($B$44)) * 12))</f>
        <v>0</v>
      </c>
      <c r="BP77" cm="1">
        <f t="array" aca="1" ref="BP77" ca="1">INDIRECT(ADDRESS(37, 12 + (COLUMN(BP76) - COLUMN($B$44)) * 12))</f>
        <v>0</v>
      </c>
      <c r="BQ77" cm="1">
        <f t="array" aca="1" ref="BQ77" ca="1">INDIRECT(ADDRESS(37, 12 + (COLUMN(BQ76) - COLUMN($B$44)) * 12))</f>
        <v>0</v>
      </c>
      <c r="BR77" cm="1">
        <f t="array" aca="1" ref="BR77" ca="1">INDIRECT(ADDRESS(37, 12 + (COLUMN(BR76) - COLUMN($B$44)) * 12))</f>
        <v>0</v>
      </c>
      <c r="BS77" cm="1">
        <f t="array" aca="1" ref="BS77" ca="1">INDIRECT(ADDRESS(37, 12 + (COLUMN(BS76) - COLUMN($B$44)) * 12))</f>
        <v>0</v>
      </c>
      <c r="BT77" cm="1">
        <f t="array" aca="1" ref="BT77" ca="1">INDIRECT(ADDRESS(37, 12 + (COLUMN(BT76) - COLUMN($B$44)) * 12))</f>
        <v>0</v>
      </c>
      <c r="BU77" cm="1">
        <f t="array" aca="1" ref="BU77" ca="1">INDIRECT(ADDRESS(37, 12 + (COLUMN(BU76) - COLUMN($B$44)) * 12))</f>
        <v>0</v>
      </c>
    </row>
    <row r="78" spans="1:73" x14ac:dyDescent="0.2">
      <c r="A78" s="26" t="s">
        <v>52</v>
      </c>
      <c r="B78" cm="1">
        <f t="array" aca="1" ref="B78" ca="1">INDIRECT(ADDRESS(38, 12 + (COLUMN(B77) - COLUMN($B$44)) * 12))</f>
        <v>0</v>
      </c>
      <c r="C78" cm="1">
        <f t="array" aca="1" ref="C78" ca="1">INDIRECT(ADDRESS(38, 12 + (COLUMN(C77) - COLUMN($B$44)) * 12))</f>
        <v>0</v>
      </c>
      <c r="D78" cm="1">
        <f t="array" aca="1" ref="D78" ca="1">INDIRECT(ADDRESS(38, 12 + (COLUMN(D77) - COLUMN($B$44)) * 12))</f>
        <v>0</v>
      </c>
      <c r="E78" cm="1">
        <f t="array" aca="1" ref="E78" ca="1">INDIRECT(ADDRESS(38, 12 + (COLUMN(E77) - COLUMN($B$44)) * 12))</f>
        <v>0</v>
      </c>
      <c r="F78" cm="1">
        <f t="array" aca="1" ref="F78" ca="1">INDIRECT(ADDRESS(38, 12 + (COLUMN(F77) - COLUMN($B$44)) * 12))</f>
        <v>0</v>
      </c>
      <c r="G78" cm="1">
        <f t="array" aca="1" ref="G78" ca="1">INDIRECT(ADDRESS(38, 12 + (COLUMN(G77) - COLUMN($B$44)) * 12))</f>
        <v>0</v>
      </c>
      <c r="H78" cm="1">
        <f t="array" aca="1" ref="H78" ca="1">INDIRECT(ADDRESS(38, 12 + (COLUMN(H77) - COLUMN($B$44)) * 12))</f>
        <v>0</v>
      </c>
      <c r="I78" cm="1">
        <f t="array" aca="1" ref="I78" ca="1">INDIRECT(ADDRESS(38, 12 + (COLUMN(I77) - COLUMN($B$44)) * 12))</f>
        <v>0</v>
      </c>
      <c r="J78" cm="1">
        <f t="array" aca="1" ref="J78" ca="1">INDIRECT(ADDRESS(38, 12 + (COLUMN(J77) - COLUMN($B$44)) * 12))</f>
        <v>0</v>
      </c>
      <c r="K78" cm="1">
        <f t="array" aca="1" ref="K78" ca="1">INDIRECT(ADDRESS(38, 12 + (COLUMN(K77) - COLUMN($B$44)) * 12))</f>
        <v>0</v>
      </c>
      <c r="L78" cm="1">
        <f t="array" aca="1" ref="L78" ca="1">INDIRECT(ADDRESS(38, 12 + (COLUMN(L77) - COLUMN($B$44)) * 12))</f>
        <v>0</v>
      </c>
      <c r="M78" cm="1">
        <f t="array" aca="1" ref="M78" ca="1">INDIRECT(ADDRESS(38, 12 + (COLUMN(M77) - COLUMN($B$44)) * 12))</f>
        <v>0</v>
      </c>
      <c r="N78" cm="1">
        <f t="array" aca="1" ref="N78" ca="1">INDIRECT(ADDRESS(38, 12 + (COLUMN(N77) - COLUMN($B$44)) * 12))</f>
        <v>0</v>
      </c>
      <c r="O78" cm="1">
        <f t="array" aca="1" ref="O78" ca="1">INDIRECT(ADDRESS(38, 12 + (COLUMN(O77) - COLUMN($B$44)) * 12))</f>
        <v>0</v>
      </c>
      <c r="P78" cm="1">
        <f t="array" aca="1" ref="P78" ca="1">INDIRECT(ADDRESS(38, 12 + (COLUMN(P77) - COLUMN($B$44)) * 12))</f>
        <v>0</v>
      </c>
      <c r="Q78" cm="1">
        <f t="array" aca="1" ref="Q78" ca="1">INDIRECT(ADDRESS(38, 12 + (COLUMN(Q77) - COLUMN($B$44)) * 12))</f>
        <v>0</v>
      </c>
      <c r="R78" cm="1">
        <f t="array" aca="1" ref="R78" ca="1">INDIRECT(ADDRESS(38, 12 + (COLUMN(R77) - COLUMN($B$44)) * 12))</f>
        <v>0</v>
      </c>
      <c r="S78" cm="1">
        <f t="array" aca="1" ref="S78" ca="1">INDIRECT(ADDRESS(38, 12 + (COLUMN(S77) - COLUMN($B$44)) * 12))</f>
        <v>16413</v>
      </c>
      <c r="T78" cm="1">
        <f t="array" aca="1" ref="T78" ca="1">INDIRECT(ADDRESS(38, 12 + (COLUMN(T77) - COLUMN($B$44)) * 12))</f>
        <v>163219</v>
      </c>
      <c r="U78" cm="1">
        <f t="array" aca="1" ref="U78" ca="1">INDIRECT(ADDRESS(38, 12 + (COLUMN(U77) - COLUMN($B$44)) * 12))</f>
        <v>73071</v>
      </c>
      <c r="V78" cm="1">
        <f t="array" aca="1" ref="V78" ca="1">INDIRECT(ADDRESS(38, 12 + (COLUMN(V77) - COLUMN($B$44)) * 12))</f>
        <v>18418</v>
      </c>
      <c r="W78" cm="1">
        <f t="array" aca="1" ref="W78" ca="1">INDIRECT(ADDRESS(38, 12 + (COLUMN(W77) - COLUMN($B$44)) * 12))</f>
        <v>0</v>
      </c>
      <c r="X78" cm="1">
        <f t="array" aca="1" ref="X78" ca="1">INDIRECT(ADDRESS(38, 12 + (COLUMN(X77) - COLUMN($B$44)) * 12))</f>
        <v>1012</v>
      </c>
      <c r="Y78" cm="1">
        <f t="array" aca="1" ref="Y78" ca="1">INDIRECT(ADDRESS(38, 12 + (COLUMN(Y77) - COLUMN($B$44)) * 12))</f>
        <v>8125</v>
      </c>
      <c r="Z78" cm="1">
        <f t="array" aca="1" ref="Z78" ca="1">INDIRECT(ADDRESS(38, 12 + (COLUMN(Z77) - COLUMN($B$44)) * 12))</f>
        <v>6013</v>
      </c>
      <c r="AA78" cm="1">
        <f t="array" aca="1" ref="AA78" ca="1">INDIRECT(ADDRESS(38, 12 + (COLUMN(AA77) - COLUMN($B$44)) * 12))</f>
        <v>156084</v>
      </c>
      <c r="AB78" cm="1">
        <f t="array" aca="1" ref="AB78" ca="1">INDIRECT(ADDRESS(38, 12 + (COLUMN(AB77) - COLUMN($B$44)) * 12))</f>
        <v>20136</v>
      </c>
      <c r="AC78" cm="1">
        <f t="array" aca="1" ref="AC78" ca="1">INDIRECT(ADDRESS(38, 12 + (COLUMN(AC77) - COLUMN($B$44)) * 12))</f>
        <v>45902</v>
      </c>
      <c r="AD78" cm="1">
        <f t="array" aca="1" ref="AD78" ca="1">INDIRECT(ADDRESS(38, 12 + (COLUMN(AD77) - COLUMN($B$44)) * 12))</f>
        <v>42051</v>
      </c>
      <c r="AE78" cm="1">
        <f t="array" aca="1" ref="AE78" ca="1">INDIRECT(ADDRESS(38, 12 + (COLUMN(AE77) - COLUMN($B$44)) * 12))</f>
        <v>9166</v>
      </c>
      <c r="AF78" cm="1">
        <f t="array" aca="1" ref="AF78" ca="1">INDIRECT(ADDRESS(38, 12 + (COLUMN(AF77) - COLUMN($B$44)) * 12))</f>
        <v>1024</v>
      </c>
      <c r="AG78" cm="1">
        <f t="array" aca="1" ref="AG78" ca="1">INDIRECT(ADDRESS(38, 12 + (COLUMN(AG77) - COLUMN($B$44)) * 12))</f>
        <v>125957</v>
      </c>
      <c r="AH78" cm="1">
        <f t="array" aca="1" ref="AH78" ca="1">INDIRECT(ADDRESS(38, 12 + (COLUMN(AH77) - COLUMN($B$44)) * 12))</f>
        <v>147959</v>
      </c>
      <c r="AI78" cm="1">
        <f t="array" aca="1" ref="AI78" ca="1">INDIRECT(ADDRESS(38, 12 + (COLUMN(AI77) - COLUMN($B$44)) * 12))</f>
        <v>51544</v>
      </c>
      <c r="AJ78" cm="1">
        <f t="array" aca="1" ref="AJ78" ca="1">INDIRECT(ADDRESS(38, 12 + (COLUMN(AJ77) - COLUMN($B$44)) * 12))</f>
        <v>11609</v>
      </c>
      <c r="AK78" cm="1">
        <f t="array" aca="1" ref="AK78" ca="1">INDIRECT(ADDRESS(38, 12 + (COLUMN(AK77) - COLUMN($B$44)) * 12))</f>
        <v>25629</v>
      </c>
      <c r="AL78" cm="1">
        <f t="array" aca="1" ref="AL78" ca="1">INDIRECT(ADDRESS(38, 12 + (COLUMN(AL77) - COLUMN($B$44)) * 12))</f>
        <v>16986</v>
      </c>
      <c r="AM78" cm="1">
        <f t="array" aca="1" ref="AM78" ca="1">INDIRECT(ADDRESS(38, 12 + (COLUMN(AM77) - COLUMN($B$44)) * 12))</f>
        <v>4037</v>
      </c>
      <c r="AN78" cm="1">
        <f t="array" aca="1" ref="AN78" ca="1">INDIRECT(ADDRESS(38, 12 + (COLUMN(AN77) - COLUMN($B$44)) * 12))</f>
        <v>1695</v>
      </c>
      <c r="AO78" cm="1">
        <f t="array" aca="1" ref="AO78" ca="1">INDIRECT(ADDRESS(38, 12 + (COLUMN(AO77) - COLUMN($B$44)) * 12))</f>
        <v>3433</v>
      </c>
      <c r="AP78" cm="1">
        <f t="array" aca="1" ref="AP78" ca="1">INDIRECT(ADDRESS(38, 12 + (COLUMN(AP77) - COLUMN($B$44)) * 12))</f>
        <v>62914</v>
      </c>
      <c r="AQ78" cm="1">
        <f t="array" aca="1" ref="AQ78" ca="1">INDIRECT(ADDRESS(38, 12 + (COLUMN(AQ77) - COLUMN($B$44)) * 12))</f>
        <v>202</v>
      </c>
      <c r="AR78" cm="1">
        <f t="array" aca="1" ref="AR78" ca="1">INDIRECT(ADDRESS(38, 12 + (COLUMN(AR77) - COLUMN($B$44)) * 12))</f>
        <v>2519</v>
      </c>
      <c r="AS78" cm="1">
        <f t="array" aca="1" ref="AS78" ca="1">INDIRECT(ADDRESS(38, 12 + (COLUMN(AS77) - COLUMN($B$44)) * 12))</f>
        <v>0</v>
      </c>
      <c r="AT78" cm="1">
        <f t="array" aca="1" ref="AT78" ca="1">INDIRECT(ADDRESS(38, 12 + (COLUMN(AT77) - COLUMN($B$44)) * 12))</f>
        <v>0</v>
      </c>
      <c r="AU78" cm="1">
        <f t="array" aca="1" ref="AU78" ca="1">INDIRECT(ADDRESS(38, 12 + (COLUMN(AU77) - COLUMN($B$44)) * 12))</f>
        <v>0</v>
      </c>
      <c r="AV78" cm="1">
        <f t="array" aca="1" ref="AV78" ca="1">INDIRECT(ADDRESS(38, 12 + (COLUMN(AV77) - COLUMN($B$44)) * 12))</f>
        <v>0</v>
      </c>
      <c r="AW78" cm="1">
        <f t="array" aca="1" ref="AW78" ca="1">INDIRECT(ADDRESS(38, 12 + (COLUMN(AW77) - COLUMN($B$44)) * 12))</f>
        <v>0</v>
      </c>
      <c r="AX78" cm="1">
        <f t="array" aca="1" ref="AX78" ca="1">INDIRECT(ADDRESS(38, 12 + (COLUMN(AX77) - COLUMN($B$44)) * 12))</f>
        <v>0</v>
      </c>
      <c r="AY78" cm="1">
        <f t="array" aca="1" ref="AY78" ca="1">INDIRECT(ADDRESS(38, 12 + (COLUMN(AY77) - COLUMN($B$44)) * 12))</f>
        <v>0</v>
      </c>
      <c r="AZ78" cm="1">
        <f t="array" aca="1" ref="AZ78" ca="1">INDIRECT(ADDRESS(38, 12 + (COLUMN(AZ77) - COLUMN($B$44)) * 12))</f>
        <v>0</v>
      </c>
      <c r="BA78" cm="1">
        <f t="array" aca="1" ref="BA78" ca="1">INDIRECT(ADDRESS(38, 12 + (COLUMN(BA77) - COLUMN($B$44)) * 12))</f>
        <v>0</v>
      </c>
      <c r="BB78" cm="1">
        <f t="array" aca="1" ref="BB78" ca="1">INDIRECT(ADDRESS(38, 12 + (COLUMN(BB77) - COLUMN($B$44)) * 12))</f>
        <v>0</v>
      </c>
      <c r="BC78" cm="1">
        <f t="array" aca="1" ref="BC78" ca="1">INDIRECT(ADDRESS(38, 12 + (COLUMN(BC77) - COLUMN($B$44)) * 12))</f>
        <v>0</v>
      </c>
      <c r="BD78" cm="1">
        <f t="array" aca="1" ref="BD78" ca="1">INDIRECT(ADDRESS(38, 12 + (COLUMN(BD77) - COLUMN($B$44)) * 12))</f>
        <v>0</v>
      </c>
      <c r="BE78" cm="1">
        <f t="array" aca="1" ref="BE78" ca="1">INDIRECT(ADDRESS(38, 12 + (COLUMN(BE77) - COLUMN($B$44)) * 12))</f>
        <v>0</v>
      </c>
      <c r="BF78" cm="1">
        <f t="array" aca="1" ref="BF78" ca="1">INDIRECT(ADDRESS(38, 12 + (COLUMN(BF77) - COLUMN($B$44)) * 12))</f>
        <v>0</v>
      </c>
      <c r="BG78" cm="1">
        <f t="array" aca="1" ref="BG78" ca="1">INDIRECT(ADDRESS(38, 12 + (COLUMN(BG77) - COLUMN($B$44)) * 12))</f>
        <v>0</v>
      </c>
      <c r="BH78" cm="1">
        <f t="array" aca="1" ref="BH78" ca="1">INDIRECT(ADDRESS(38, 12 + (COLUMN(BH77) - COLUMN($B$44)) * 12))</f>
        <v>0</v>
      </c>
      <c r="BI78" cm="1">
        <f t="array" aca="1" ref="BI78" ca="1">INDIRECT(ADDRESS(38, 12 + (COLUMN(BI77) - COLUMN($B$44)) * 12))</f>
        <v>0</v>
      </c>
      <c r="BJ78" cm="1">
        <f t="array" aca="1" ref="BJ78" ca="1">INDIRECT(ADDRESS(38, 12 + (COLUMN(BJ77) - COLUMN($B$44)) * 12))</f>
        <v>0</v>
      </c>
      <c r="BK78" cm="1">
        <f t="array" aca="1" ref="BK78" ca="1">INDIRECT(ADDRESS(38, 12 + (COLUMN(BK77) - COLUMN($B$44)) * 12))</f>
        <v>0</v>
      </c>
      <c r="BL78" cm="1">
        <f t="array" aca="1" ref="BL78" ca="1">INDIRECT(ADDRESS(38, 12 + (COLUMN(BL77) - COLUMN($B$44)) * 12))</f>
        <v>0</v>
      </c>
      <c r="BM78" cm="1">
        <f t="array" aca="1" ref="BM78" ca="1">INDIRECT(ADDRESS(38, 12 + (COLUMN(BM77) - COLUMN($B$44)) * 12))</f>
        <v>0</v>
      </c>
      <c r="BN78" cm="1">
        <f t="array" aca="1" ref="BN78" ca="1">INDIRECT(ADDRESS(38, 12 + (COLUMN(BN77) - COLUMN($B$44)) * 12))</f>
        <v>0</v>
      </c>
      <c r="BO78" cm="1">
        <f t="array" aca="1" ref="BO78" ca="1">INDIRECT(ADDRESS(38, 12 + (COLUMN(BO77) - COLUMN($B$44)) * 12))</f>
        <v>9399</v>
      </c>
      <c r="BP78" cm="1">
        <f t="array" aca="1" ref="BP78" ca="1">INDIRECT(ADDRESS(38, 12 + (COLUMN(BP77) - COLUMN($B$44)) * 12))</f>
        <v>11874</v>
      </c>
      <c r="BQ78" cm="1">
        <f t="array" aca="1" ref="BQ78" ca="1">INDIRECT(ADDRESS(38, 12 + (COLUMN(BQ77) - COLUMN($B$44)) * 12))</f>
        <v>0</v>
      </c>
      <c r="BR78" cm="1">
        <f t="array" aca="1" ref="BR78" ca="1">INDIRECT(ADDRESS(38, 12 + (COLUMN(BR77) - COLUMN($B$44)) * 12))</f>
        <v>15612</v>
      </c>
      <c r="BS78" cm="1">
        <f t="array" aca="1" ref="BS78" ca="1">INDIRECT(ADDRESS(38, 12 + (COLUMN(BS77) - COLUMN($B$44)) * 12))</f>
        <v>0</v>
      </c>
      <c r="BT78" cm="1">
        <f t="array" aca="1" ref="BT78" ca="1">INDIRECT(ADDRESS(38, 12 + (COLUMN(BT77) - COLUMN($B$44)) * 12))</f>
        <v>0</v>
      </c>
      <c r="BU78" cm="1">
        <f t="array" aca="1" ref="BU78" ca="1">INDIRECT(ADDRESS(38, 12 + (COLUMN(BU77) - COLUMN($B$44)) * 12))</f>
        <v>0</v>
      </c>
    </row>
    <row r="79" spans="1:73" x14ac:dyDescent="0.2">
      <c r="A79" t="s">
        <v>53</v>
      </c>
      <c r="B79" cm="1">
        <f t="array" aca="1" ref="B79" ca="1">INDIRECT(ADDRESS(39, 12 + (COLUMN(B78) - COLUMN($B$44)) * 12))</f>
        <v>5987</v>
      </c>
      <c r="C79" cm="1">
        <f t="array" aca="1" ref="C79" ca="1">INDIRECT(ADDRESS(39, 12 + (COLUMN(C78) - COLUMN($B$44)) * 12))</f>
        <v>0</v>
      </c>
      <c r="D79" cm="1">
        <f t="array" aca="1" ref="D79" ca="1">INDIRECT(ADDRESS(39, 12 + (COLUMN(D78) - COLUMN($B$44)) * 12))</f>
        <v>0</v>
      </c>
      <c r="E79" cm="1">
        <f t="array" aca="1" ref="E79" ca="1">INDIRECT(ADDRESS(39, 12 + (COLUMN(E78) - COLUMN($B$44)) * 12))</f>
        <v>16028</v>
      </c>
      <c r="F79" cm="1">
        <f t="array" aca="1" ref="F79" ca="1">INDIRECT(ADDRESS(39, 12 + (COLUMN(F78) - COLUMN($B$44)) * 12))</f>
        <v>276220</v>
      </c>
      <c r="G79" cm="1">
        <f t="array" aca="1" ref="G79" ca="1">INDIRECT(ADDRESS(39, 12 + (COLUMN(G78) - COLUMN($B$44)) * 12))</f>
        <v>115050</v>
      </c>
      <c r="H79" cm="1">
        <f t="array" aca="1" ref="H79" ca="1">INDIRECT(ADDRESS(39, 12 + (COLUMN(H78) - COLUMN($B$44)) * 12))</f>
        <v>0</v>
      </c>
      <c r="I79" cm="1">
        <f t="array" aca="1" ref="I79" ca="1">INDIRECT(ADDRESS(39, 12 + (COLUMN(I78) - COLUMN($B$44)) * 12))</f>
        <v>45509</v>
      </c>
      <c r="J79" cm="1">
        <f t="array" aca="1" ref="J79" ca="1">INDIRECT(ADDRESS(39, 12 + (COLUMN(J78) - COLUMN($B$44)) * 12))</f>
        <v>58390</v>
      </c>
      <c r="K79" cm="1">
        <f t="array" aca="1" ref="K79" ca="1">INDIRECT(ADDRESS(39, 12 + (COLUMN(K78) - COLUMN($B$44)) * 12))</f>
        <v>20003</v>
      </c>
      <c r="L79" cm="1">
        <f t="array" aca="1" ref="L79" ca="1">INDIRECT(ADDRESS(39, 12 + (COLUMN(L78) - COLUMN($B$44)) * 12))</f>
        <v>56386</v>
      </c>
      <c r="M79" cm="1">
        <f t="array" aca="1" ref="M79" ca="1">INDIRECT(ADDRESS(39, 12 + (COLUMN(M78) - COLUMN($B$44)) * 12))</f>
        <v>64568</v>
      </c>
      <c r="N79" cm="1">
        <f t="array" aca="1" ref="N79" ca="1">INDIRECT(ADDRESS(39, 12 + (COLUMN(N78) - COLUMN($B$44)) * 12))</f>
        <v>45783</v>
      </c>
      <c r="O79" cm="1">
        <f t="array" aca="1" ref="O79" ca="1">INDIRECT(ADDRESS(39, 12 + (COLUMN(O78) - COLUMN($B$44)) * 12))</f>
        <v>0</v>
      </c>
      <c r="P79" cm="1">
        <f t="array" aca="1" ref="P79" ca="1">INDIRECT(ADDRESS(39, 12 + (COLUMN(P78) - COLUMN($B$44)) * 12))</f>
        <v>115264</v>
      </c>
      <c r="Q79" cm="1">
        <f t="array" aca="1" ref="Q79" ca="1">INDIRECT(ADDRESS(39, 12 + (COLUMN(Q78) - COLUMN($B$44)) * 12))</f>
        <v>1952</v>
      </c>
      <c r="R79" cm="1">
        <f t="array" aca="1" ref="R79" ca="1">INDIRECT(ADDRESS(39, 12 + (COLUMN(R78) - COLUMN($B$44)) * 12))</f>
        <v>0</v>
      </c>
      <c r="S79" cm="1">
        <f t="array" aca="1" ref="S79" ca="1">INDIRECT(ADDRESS(39, 12 + (COLUMN(S78) - COLUMN($B$44)) * 12))</f>
        <v>0</v>
      </c>
      <c r="T79" cm="1">
        <f t="array" aca="1" ref="T79" ca="1">INDIRECT(ADDRESS(39, 12 + (COLUMN(T78) - COLUMN($B$44)) * 12))</f>
        <v>0</v>
      </c>
      <c r="U79" cm="1">
        <f t="array" aca="1" ref="U79" ca="1">INDIRECT(ADDRESS(39, 12 + (COLUMN(U78) - COLUMN($B$44)) * 12))</f>
        <v>0</v>
      </c>
      <c r="V79" cm="1">
        <f t="array" aca="1" ref="V79" ca="1">INDIRECT(ADDRESS(39, 12 + (COLUMN(V78) - COLUMN($B$44)) * 12))</f>
        <v>0</v>
      </c>
      <c r="W79" cm="1">
        <f t="array" aca="1" ref="W79" ca="1">INDIRECT(ADDRESS(39, 12 + (COLUMN(W78) - COLUMN($B$44)) * 12))</f>
        <v>0</v>
      </c>
      <c r="X79" cm="1">
        <f t="array" aca="1" ref="X79" ca="1">INDIRECT(ADDRESS(39, 12 + (COLUMN(X78) - COLUMN($B$44)) * 12))</f>
        <v>0</v>
      </c>
      <c r="Y79" cm="1">
        <f t="array" aca="1" ref="Y79" ca="1">INDIRECT(ADDRESS(39, 12 + (COLUMN(Y78) - COLUMN($B$44)) * 12))</f>
        <v>0</v>
      </c>
      <c r="Z79" cm="1">
        <f t="array" aca="1" ref="Z79" ca="1">INDIRECT(ADDRESS(39, 12 + (COLUMN(Z78) - COLUMN($B$44)) * 12))</f>
        <v>0</v>
      </c>
      <c r="AA79" cm="1">
        <f t="array" aca="1" ref="AA79" ca="1">INDIRECT(ADDRESS(39, 12 + (COLUMN(AA78) - COLUMN($B$44)) * 12))</f>
        <v>0</v>
      </c>
      <c r="AB79" cm="1">
        <f t="array" aca="1" ref="AB79" ca="1">INDIRECT(ADDRESS(39, 12 + (COLUMN(AB78) - COLUMN($B$44)) * 12))</f>
        <v>0</v>
      </c>
      <c r="AC79" cm="1">
        <f t="array" aca="1" ref="AC79" ca="1">INDIRECT(ADDRESS(39, 12 + (COLUMN(AC78) - COLUMN($B$44)) * 12))</f>
        <v>0</v>
      </c>
      <c r="AD79" cm="1">
        <f t="array" aca="1" ref="AD79" ca="1">INDIRECT(ADDRESS(39, 12 + (COLUMN(AD78) - COLUMN($B$44)) * 12))</f>
        <v>0</v>
      </c>
      <c r="AE79" cm="1">
        <f t="array" aca="1" ref="AE79" ca="1">INDIRECT(ADDRESS(39, 12 + (COLUMN(AE78) - COLUMN($B$44)) * 12))</f>
        <v>0</v>
      </c>
      <c r="AF79" cm="1">
        <f t="array" aca="1" ref="AF79" ca="1">INDIRECT(ADDRESS(39, 12 + (COLUMN(AF78) - COLUMN($B$44)) * 12))</f>
        <v>0</v>
      </c>
      <c r="AG79" cm="1">
        <f t="array" aca="1" ref="AG79" ca="1">INDIRECT(ADDRESS(39, 12 + (COLUMN(AG78) - COLUMN($B$44)) * 12))</f>
        <v>0</v>
      </c>
      <c r="AH79" cm="1">
        <f t="array" aca="1" ref="AH79" ca="1">INDIRECT(ADDRESS(39, 12 + (COLUMN(AH78) - COLUMN($B$44)) * 12))</f>
        <v>0</v>
      </c>
      <c r="AI79" cm="1">
        <f t="array" aca="1" ref="AI79" ca="1">INDIRECT(ADDRESS(39, 12 + (COLUMN(AI78) - COLUMN($B$44)) * 12))</f>
        <v>0</v>
      </c>
      <c r="AJ79" cm="1">
        <f t="array" aca="1" ref="AJ79" ca="1">INDIRECT(ADDRESS(39, 12 + (COLUMN(AJ78) - COLUMN($B$44)) * 12))</f>
        <v>0</v>
      </c>
      <c r="AK79" cm="1">
        <f t="array" aca="1" ref="AK79" ca="1">INDIRECT(ADDRESS(39, 12 + (COLUMN(AK78) - COLUMN($B$44)) * 12))</f>
        <v>0</v>
      </c>
      <c r="AL79" cm="1">
        <f t="array" aca="1" ref="AL79" ca="1">INDIRECT(ADDRESS(39, 12 + (COLUMN(AL78) - COLUMN($B$44)) * 12))</f>
        <v>0</v>
      </c>
      <c r="AM79" cm="1">
        <f t="array" aca="1" ref="AM79" ca="1">INDIRECT(ADDRESS(39, 12 + (COLUMN(AM78) - COLUMN($B$44)) * 12))</f>
        <v>0</v>
      </c>
      <c r="AN79" cm="1">
        <f t="array" aca="1" ref="AN79" ca="1">INDIRECT(ADDRESS(39, 12 + (COLUMN(AN78) - COLUMN($B$44)) * 12))</f>
        <v>0</v>
      </c>
      <c r="AO79" cm="1">
        <f t="array" aca="1" ref="AO79" ca="1">INDIRECT(ADDRESS(39, 12 + (COLUMN(AO78) - COLUMN($B$44)) * 12))</f>
        <v>0</v>
      </c>
      <c r="AP79" cm="1">
        <f t="array" aca="1" ref="AP79" ca="1">INDIRECT(ADDRESS(39, 12 + (COLUMN(AP78) - COLUMN($B$44)) * 12))</f>
        <v>0</v>
      </c>
      <c r="AQ79" cm="1">
        <f t="array" aca="1" ref="AQ79" ca="1">INDIRECT(ADDRESS(39, 12 + (COLUMN(AQ78) - COLUMN($B$44)) * 12))</f>
        <v>29748</v>
      </c>
      <c r="AR79" cm="1">
        <f t="array" aca="1" ref="AR79" ca="1">INDIRECT(ADDRESS(39, 12 + (COLUMN(AR78) - COLUMN($B$44)) * 12))</f>
        <v>5393</v>
      </c>
      <c r="AS79" cm="1">
        <f t="array" aca="1" ref="AS79" ca="1">INDIRECT(ADDRESS(39, 12 + (COLUMN(AS78) - COLUMN($B$44)) * 12))</f>
        <v>60094</v>
      </c>
      <c r="AT79" cm="1">
        <f t="array" aca="1" ref="AT79" ca="1">INDIRECT(ADDRESS(39, 12 + (COLUMN(AT78) - COLUMN($B$44)) * 12))</f>
        <v>211721</v>
      </c>
      <c r="AU79" cm="1">
        <f t="array" aca="1" ref="AU79" ca="1">INDIRECT(ADDRESS(39, 12 + (COLUMN(AU78) - COLUMN($B$44)) * 12))</f>
        <v>340023</v>
      </c>
      <c r="AV79" cm="1">
        <f t="array" aca="1" ref="AV79" ca="1">INDIRECT(ADDRESS(39, 12 + (COLUMN(AV78) - COLUMN($B$44)) * 12))</f>
        <v>413728</v>
      </c>
      <c r="AW79" cm="1">
        <f t="array" aca="1" ref="AW79" ca="1">INDIRECT(ADDRESS(39, 12 + (COLUMN(AW78) - COLUMN($B$44)) * 12))</f>
        <v>330324</v>
      </c>
      <c r="AX79" cm="1">
        <f t="array" aca="1" ref="AX79" ca="1">INDIRECT(ADDRESS(39, 12 + (COLUMN(AX78) - COLUMN($B$44)) * 12))</f>
        <v>507835</v>
      </c>
      <c r="AY79" cm="1">
        <f t="array" aca="1" ref="AY79" ca="1">INDIRECT(ADDRESS(39, 12 + (COLUMN(AY78) - COLUMN($B$44)) * 12))</f>
        <v>575742</v>
      </c>
      <c r="AZ79" cm="1">
        <f t="array" aca="1" ref="AZ79" ca="1">INDIRECT(ADDRESS(39, 12 + (COLUMN(AZ78) - COLUMN($B$44)) * 12))</f>
        <v>32474</v>
      </c>
      <c r="BA79" cm="1">
        <f t="array" aca="1" ref="BA79" ca="1">INDIRECT(ADDRESS(39, 12 + (COLUMN(BA78) - COLUMN($B$44)) * 12))</f>
        <v>4213</v>
      </c>
      <c r="BB79" cm="1">
        <f t="array" aca="1" ref="BB79" ca="1">INDIRECT(ADDRESS(39, 12 + (COLUMN(BB78) - COLUMN($B$44)) * 12))</f>
        <v>1539</v>
      </c>
      <c r="BC79" cm="1">
        <f t="array" aca="1" ref="BC79" ca="1">INDIRECT(ADDRESS(39, 12 + (COLUMN(BC78) - COLUMN($B$44)) * 12))</f>
        <v>55</v>
      </c>
      <c r="BD79" cm="1">
        <f t="array" aca="1" ref="BD79" ca="1">INDIRECT(ADDRESS(39, 12 + (COLUMN(BD78) - COLUMN($B$44)) * 12))</f>
        <v>659</v>
      </c>
      <c r="BE79" cm="1">
        <f t="array" aca="1" ref="BE79" ca="1">INDIRECT(ADDRESS(39, 12 + (COLUMN(BE78) - COLUMN($B$44)) * 12))</f>
        <v>0</v>
      </c>
      <c r="BF79" cm="1">
        <f t="array" aca="1" ref="BF79" ca="1">INDIRECT(ADDRESS(39, 12 + (COLUMN(BF78) - COLUMN($B$44)) * 12))</f>
        <v>0</v>
      </c>
      <c r="BG79" cm="1">
        <f t="array" aca="1" ref="BG79" ca="1">INDIRECT(ADDRESS(39, 12 + (COLUMN(BG78) - COLUMN($B$44)) * 12))</f>
        <v>211266</v>
      </c>
      <c r="BH79" cm="1">
        <f t="array" aca="1" ref="BH79" ca="1">INDIRECT(ADDRESS(39, 12 + (COLUMN(BH78) - COLUMN($B$44)) * 12))</f>
        <v>1052522</v>
      </c>
      <c r="BI79" cm="1">
        <f t="array" aca="1" ref="BI79" ca="1">INDIRECT(ADDRESS(39, 12 + (COLUMN(BI78) - COLUMN($B$44)) * 12))</f>
        <v>627553</v>
      </c>
      <c r="BJ79" cm="1">
        <f t="array" aca="1" ref="BJ79" ca="1">INDIRECT(ADDRESS(39, 12 + (COLUMN(BJ78) - COLUMN($B$44)) * 12))</f>
        <v>441365</v>
      </c>
      <c r="BK79" cm="1">
        <f t="array" aca="1" ref="BK79" ca="1">INDIRECT(ADDRESS(39, 12 + (COLUMN(BK78) - COLUMN($B$44)) * 12))</f>
        <v>465608</v>
      </c>
      <c r="BL79" cm="1">
        <f t="array" aca="1" ref="BL79" ca="1">INDIRECT(ADDRESS(39, 12 + (COLUMN(BL78) - COLUMN($B$44)) * 12))</f>
        <v>248702</v>
      </c>
      <c r="BM79" cm="1">
        <f t="array" aca="1" ref="BM79" ca="1">INDIRECT(ADDRESS(39, 12 + (COLUMN(BM78) - COLUMN($B$44)) * 12))</f>
        <v>302819</v>
      </c>
      <c r="BN79" cm="1">
        <f t="array" aca="1" ref="BN79" ca="1">INDIRECT(ADDRESS(39, 12 + (COLUMN(BN78) - COLUMN($B$44)) * 12))</f>
        <v>160517</v>
      </c>
      <c r="BO79" cm="1">
        <f t="array" aca="1" ref="BO79" ca="1">INDIRECT(ADDRESS(39, 12 + (COLUMN(BO78) - COLUMN($B$44)) * 12))</f>
        <v>44361</v>
      </c>
      <c r="BP79" cm="1">
        <f t="array" aca="1" ref="BP79" ca="1">INDIRECT(ADDRESS(39, 12 + (COLUMN(BP78) - COLUMN($B$44)) * 12))</f>
        <v>101141</v>
      </c>
      <c r="BQ79" cm="1">
        <f t="array" aca="1" ref="BQ79" ca="1">INDIRECT(ADDRESS(39, 12 + (COLUMN(BQ78) - COLUMN($B$44)) * 12))</f>
        <v>41812</v>
      </c>
      <c r="BR79" cm="1">
        <f t="array" aca="1" ref="BR79" ca="1">INDIRECT(ADDRESS(39, 12 + (COLUMN(BR78) - COLUMN($B$44)) * 12))</f>
        <v>0</v>
      </c>
      <c r="BS79" cm="1">
        <f t="array" aca="1" ref="BS79" ca="1">INDIRECT(ADDRESS(39, 12 + (COLUMN(BS78) - COLUMN($B$44)) * 12))</f>
        <v>0</v>
      </c>
      <c r="BT79" cm="1">
        <f t="array" aca="1" ref="BT79" ca="1">INDIRECT(ADDRESS(39, 12 + (COLUMN(BT78) - COLUMN($B$44)) * 12))</f>
        <v>0</v>
      </c>
      <c r="BU79" cm="1">
        <f t="array" aca="1" ref="BU79" ca="1">INDIRECT(ADDRESS(39, 12 + (COLUMN(BU78) - COLUMN($B$44)) * 12))</f>
        <v>0</v>
      </c>
    </row>
    <row r="81" spans="1:73" x14ac:dyDescent="0.2">
      <c r="A81" t="s">
        <v>3</v>
      </c>
    </row>
    <row r="82" spans="1:73" x14ac:dyDescent="0.2">
      <c r="B82">
        <v>1699</v>
      </c>
      <c r="C82">
        <v>1700</v>
      </c>
      <c r="D82">
        <v>1701</v>
      </c>
      <c r="E82">
        <v>1702</v>
      </c>
      <c r="F82">
        <v>1703</v>
      </c>
      <c r="G82">
        <v>1704</v>
      </c>
      <c r="H82">
        <v>1705</v>
      </c>
      <c r="I82">
        <v>1706</v>
      </c>
      <c r="J82">
        <v>1707</v>
      </c>
      <c r="K82">
        <v>1708</v>
      </c>
      <c r="L82">
        <v>1709</v>
      </c>
      <c r="M82">
        <v>1710</v>
      </c>
      <c r="N82">
        <v>1711</v>
      </c>
      <c r="O82">
        <v>1712</v>
      </c>
      <c r="P82">
        <v>1713</v>
      </c>
      <c r="Q82">
        <v>1714</v>
      </c>
      <c r="R82">
        <v>1715</v>
      </c>
      <c r="S82">
        <v>1716</v>
      </c>
      <c r="T82">
        <v>1717</v>
      </c>
      <c r="U82">
        <v>1718</v>
      </c>
      <c r="V82">
        <v>1719</v>
      </c>
      <c r="W82">
        <v>1720</v>
      </c>
      <c r="X82">
        <v>1721</v>
      </c>
      <c r="Y82">
        <v>1722</v>
      </c>
      <c r="Z82">
        <v>1723</v>
      </c>
      <c r="AA82">
        <v>1724</v>
      </c>
      <c r="AB82">
        <v>1725</v>
      </c>
      <c r="AC82">
        <v>1726</v>
      </c>
      <c r="AD82">
        <v>1727</v>
      </c>
      <c r="AE82">
        <v>1728</v>
      </c>
      <c r="AF82">
        <v>1729</v>
      </c>
      <c r="AG82">
        <v>1730</v>
      </c>
      <c r="AH82">
        <v>1731</v>
      </c>
      <c r="AI82">
        <v>1732</v>
      </c>
      <c r="AJ82">
        <v>1733</v>
      </c>
      <c r="AK82">
        <v>1734</v>
      </c>
      <c r="AL82">
        <v>1735</v>
      </c>
      <c r="AM82">
        <v>1736</v>
      </c>
      <c r="AN82">
        <v>1737</v>
      </c>
      <c r="AO82">
        <v>1738</v>
      </c>
      <c r="AP82">
        <v>1739</v>
      </c>
      <c r="AQ82">
        <v>1740</v>
      </c>
      <c r="AR82">
        <v>1741</v>
      </c>
      <c r="AS82">
        <v>1742</v>
      </c>
      <c r="AT82">
        <v>1743</v>
      </c>
      <c r="AU82">
        <v>1744</v>
      </c>
      <c r="AV82">
        <v>1745</v>
      </c>
      <c r="AW82">
        <v>1746</v>
      </c>
      <c r="AX82">
        <v>1747</v>
      </c>
      <c r="AY82">
        <v>1748</v>
      </c>
      <c r="AZ82">
        <v>1749</v>
      </c>
      <c r="BA82">
        <v>1750</v>
      </c>
      <c r="BB82">
        <v>1751</v>
      </c>
      <c r="BC82">
        <v>1752</v>
      </c>
      <c r="BD82">
        <v>1753</v>
      </c>
      <c r="BE82">
        <v>1754</v>
      </c>
      <c r="BF82">
        <v>1755</v>
      </c>
      <c r="BG82">
        <v>1756</v>
      </c>
      <c r="BH82">
        <v>1757</v>
      </c>
      <c r="BI82">
        <v>1758</v>
      </c>
      <c r="BJ82">
        <v>1759</v>
      </c>
      <c r="BK82">
        <v>1760</v>
      </c>
      <c r="BL82">
        <v>1761</v>
      </c>
      <c r="BM82">
        <v>1762</v>
      </c>
      <c r="BN82">
        <v>1763</v>
      </c>
      <c r="BO82">
        <v>1764</v>
      </c>
      <c r="BP82">
        <v>1765</v>
      </c>
      <c r="BQ82">
        <v>1766</v>
      </c>
      <c r="BR82">
        <v>1767</v>
      </c>
      <c r="BS82">
        <v>1768</v>
      </c>
      <c r="BT82">
        <v>1769</v>
      </c>
      <c r="BU82">
        <v>1770</v>
      </c>
    </row>
    <row r="83" spans="1:73" x14ac:dyDescent="0.2">
      <c r="A83" t="s">
        <v>10</v>
      </c>
      <c r="B83">
        <v>97264</v>
      </c>
      <c r="C83">
        <v>154474</v>
      </c>
      <c r="D83">
        <v>133953</v>
      </c>
      <c r="E83">
        <v>96053</v>
      </c>
      <c r="F83">
        <v>104180</v>
      </c>
      <c r="G83">
        <v>86667</v>
      </c>
      <c r="H83">
        <v>0</v>
      </c>
      <c r="I83">
        <v>56687</v>
      </c>
      <c r="J83">
        <v>92127</v>
      </c>
      <c r="K83">
        <v>56994</v>
      </c>
      <c r="L83">
        <v>59404</v>
      </c>
      <c r="M83">
        <v>69460</v>
      </c>
      <c r="N83">
        <v>64276</v>
      </c>
      <c r="O83">
        <v>0</v>
      </c>
      <c r="P83">
        <v>111805</v>
      </c>
      <c r="Q83">
        <v>63417</v>
      </c>
      <c r="R83">
        <v>51913</v>
      </c>
      <c r="S83">
        <v>97885</v>
      </c>
      <c r="T83">
        <v>112451</v>
      </c>
      <c r="U83">
        <v>93314</v>
      </c>
      <c r="V83">
        <v>66441</v>
      </c>
      <c r="W83">
        <v>130352</v>
      </c>
      <c r="X83">
        <v>126056</v>
      </c>
      <c r="Y83">
        <v>186557</v>
      </c>
      <c r="Z83">
        <v>138508</v>
      </c>
      <c r="AA83">
        <v>216368</v>
      </c>
      <c r="AB83">
        <v>284024</v>
      </c>
      <c r="AC83">
        <v>148703</v>
      </c>
      <c r="AD83">
        <v>138607</v>
      </c>
      <c r="AE83">
        <v>187405</v>
      </c>
      <c r="AF83">
        <v>253380</v>
      </c>
      <c r="AG83">
        <v>260692</v>
      </c>
      <c r="AH83">
        <v>206102</v>
      </c>
      <c r="AI83">
        <v>203924</v>
      </c>
      <c r="AJ83">
        <v>128787</v>
      </c>
      <c r="AK83">
        <v>129685</v>
      </c>
      <c r="AL83">
        <v>138659</v>
      </c>
      <c r="AM83">
        <v>193153</v>
      </c>
      <c r="AN83">
        <v>234099</v>
      </c>
      <c r="AO83">
        <v>277249</v>
      </c>
      <c r="AP83">
        <v>219873</v>
      </c>
      <c r="AQ83">
        <v>110544</v>
      </c>
      <c r="AR83">
        <v>132692</v>
      </c>
      <c r="AS83">
        <v>130384</v>
      </c>
      <c r="AT83">
        <v>219048</v>
      </c>
      <c r="AU83">
        <v>95093</v>
      </c>
      <c r="AV83">
        <v>71400</v>
      </c>
      <c r="AW83">
        <v>117474</v>
      </c>
      <c r="AX83">
        <v>186401</v>
      </c>
      <c r="AY83">
        <v>233671</v>
      </c>
      <c r="AZ83">
        <v>201307</v>
      </c>
      <c r="BA83">
        <v>160792</v>
      </c>
      <c r="BB83">
        <v>214641</v>
      </c>
      <c r="BC83">
        <v>236067</v>
      </c>
      <c r="BD83">
        <v>275357</v>
      </c>
      <c r="BE83">
        <v>235058</v>
      </c>
      <c r="BF83">
        <v>173640</v>
      </c>
      <c r="BG83">
        <v>188584</v>
      </c>
      <c r="BH83">
        <v>154497</v>
      </c>
      <c r="BI83">
        <v>167918</v>
      </c>
      <c r="BJ83">
        <v>208460</v>
      </c>
      <c r="BK83">
        <v>348161</v>
      </c>
      <c r="BL83">
        <v>325307</v>
      </c>
      <c r="BM83">
        <v>273128</v>
      </c>
      <c r="BN83">
        <v>463817</v>
      </c>
      <c r="BO83">
        <v>464880</v>
      </c>
      <c r="BP83">
        <v>469034</v>
      </c>
      <c r="BQ83">
        <v>496790</v>
      </c>
      <c r="BR83">
        <v>558062</v>
      </c>
      <c r="BS83">
        <v>612392</v>
      </c>
      <c r="BT83">
        <v>387178</v>
      </c>
      <c r="BU83">
        <v>347253</v>
      </c>
    </row>
    <row r="84" spans="1:73" x14ac:dyDescent="0.2">
      <c r="A84" t="s">
        <v>11</v>
      </c>
      <c r="B84">
        <v>191530</v>
      </c>
      <c r="C84">
        <v>131106</v>
      </c>
      <c r="D84">
        <v>126736</v>
      </c>
      <c r="E84">
        <v>87484</v>
      </c>
      <c r="F84">
        <v>135076</v>
      </c>
      <c r="G84">
        <v>238429</v>
      </c>
      <c r="H84">
        <v>0</v>
      </c>
      <c r="I84">
        <v>27235</v>
      </c>
      <c r="J84">
        <v>55974</v>
      </c>
      <c r="K84">
        <v>60919</v>
      </c>
      <c r="L84">
        <v>168358</v>
      </c>
      <c r="M84">
        <v>126311</v>
      </c>
      <c r="N84">
        <v>151875</v>
      </c>
      <c r="O84">
        <v>0</v>
      </c>
      <c r="P84">
        <v>94181</v>
      </c>
      <c r="Q84">
        <v>76595</v>
      </c>
      <c r="R84">
        <v>36998</v>
      </c>
      <c r="S84">
        <v>106198</v>
      </c>
      <c r="T84">
        <v>82647</v>
      </c>
      <c r="U84">
        <v>73922</v>
      </c>
      <c r="V84">
        <v>88366</v>
      </c>
      <c r="W84">
        <v>83811</v>
      </c>
      <c r="X84">
        <v>127510</v>
      </c>
      <c r="Y84">
        <v>125478</v>
      </c>
      <c r="Z84">
        <v>115242</v>
      </c>
      <c r="AA84">
        <v>100586</v>
      </c>
      <c r="AB84">
        <v>93796</v>
      </c>
      <c r="AC84">
        <v>74804</v>
      </c>
      <c r="AD84">
        <v>97808</v>
      </c>
      <c r="AE84">
        <v>115784</v>
      </c>
      <c r="AF84">
        <v>138288</v>
      </c>
      <c r="AG84">
        <v>135484</v>
      </c>
      <c r="AH84">
        <v>159131</v>
      </c>
      <c r="AI84">
        <v>159099</v>
      </c>
      <c r="AJ84">
        <v>132434</v>
      </c>
      <c r="AK84">
        <v>135204</v>
      </c>
      <c r="AL84">
        <v>186375</v>
      </c>
      <c r="AM84">
        <v>261177</v>
      </c>
      <c r="AN84">
        <v>378090</v>
      </c>
      <c r="AO84">
        <v>169139</v>
      </c>
      <c r="AP84">
        <v>217395</v>
      </c>
      <c r="AQ84">
        <v>281750</v>
      </c>
      <c r="AR84">
        <v>486929</v>
      </c>
      <c r="AS84">
        <v>373796</v>
      </c>
      <c r="AT84">
        <v>645548</v>
      </c>
      <c r="AU84">
        <v>476275</v>
      </c>
      <c r="AV84">
        <v>293113</v>
      </c>
      <c r="AW84">
        <v>893540</v>
      </c>
      <c r="AX84">
        <v>345527</v>
      </c>
      <c r="AY84">
        <v>306356</v>
      </c>
      <c r="AZ84">
        <v>557088</v>
      </c>
      <c r="BA84">
        <v>508624</v>
      </c>
      <c r="BB84">
        <v>798076</v>
      </c>
      <c r="BC84">
        <v>627789</v>
      </c>
      <c r="BD84">
        <v>788374</v>
      </c>
      <c r="BE84">
        <v>844248</v>
      </c>
      <c r="BF84">
        <v>874920</v>
      </c>
      <c r="BG84">
        <v>488910</v>
      </c>
      <c r="BH84">
        <v>845267</v>
      </c>
      <c r="BI84">
        <v>922142</v>
      </c>
      <c r="BJ84">
        <v>665445</v>
      </c>
      <c r="BK84">
        <v>1141448</v>
      </c>
      <c r="BL84">
        <v>845796</v>
      </c>
      <c r="BM84">
        <v>1067357</v>
      </c>
      <c r="BN84">
        <v>887083</v>
      </c>
      <c r="BO84">
        <v>1165600</v>
      </c>
      <c r="BP84">
        <v>913648</v>
      </c>
      <c r="BQ84">
        <v>783962</v>
      </c>
      <c r="BR84">
        <v>1272655</v>
      </c>
      <c r="BS84">
        <v>1156081</v>
      </c>
      <c r="BT84">
        <v>1205389</v>
      </c>
      <c r="BU84">
        <v>1082030</v>
      </c>
    </row>
    <row r="85" spans="1:73" x14ac:dyDescent="0.2">
      <c r="A85" t="s">
        <v>30</v>
      </c>
      <c r="B85">
        <v>270400</v>
      </c>
      <c r="C85">
        <v>271641</v>
      </c>
      <c r="D85">
        <v>305417</v>
      </c>
      <c r="E85">
        <v>219022</v>
      </c>
      <c r="F85">
        <v>267155</v>
      </c>
      <c r="G85">
        <v>106288</v>
      </c>
      <c r="H85">
        <v>0</v>
      </c>
      <c r="I85">
        <v>198177</v>
      </c>
      <c r="J85">
        <v>263413</v>
      </c>
      <c r="K85">
        <v>251975</v>
      </c>
      <c r="L85">
        <v>251519</v>
      </c>
      <c r="M85">
        <v>285424</v>
      </c>
      <c r="N85">
        <v>261427</v>
      </c>
      <c r="O85">
        <v>0</v>
      </c>
      <c r="P85">
        <v>306963</v>
      </c>
      <c r="Q85">
        <v>397049</v>
      </c>
      <c r="R85">
        <v>420063</v>
      </c>
      <c r="S85">
        <v>345251</v>
      </c>
      <c r="T85">
        <v>429880</v>
      </c>
      <c r="U85">
        <v>333989</v>
      </c>
      <c r="V85">
        <v>387461</v>
      </c>
      <c r="W85">
        <v>328583</v>
      </c>
      <c r="X85">
        <v>370889</v>
      </c>
      <c r="Y85">
        <v>488370</v>
      </c>
      <c r="Z85">
        <v>553945</v>
      </c>
      <c r="AA85">
        <v>468257</v>
      </c>
      <c r="AB85">
        <v>474837</v>
      </c>
      <c r="AC85">
        <v>569554</v>
      </c>
      <c r="AD85">
        <v>436012</v>
      </c>
      <c r="AE85">
        <v>475763</v>
      </c>
      <c r="AF85">
        <v>517198</v>
      </c>
      <c r="AG85">
        <v>532699</v>
      </c>
      <c r="AH85">
        <v>618685</v>
      </c>
      <c r="AI85">
        <v>614754</v>
      </c>
      <c r="AJ85">
        <v>595252</v>
      </c>
      <c r="AK85">
        <v>627155</v>
      </c>
      <c r="AL85">
        <v>769245</v>
      </c>
      <c r="AM85">
        <v>720555</v>
      </c>
      <c r="AN85">
        <v>730909</v>
      </c>
      <c r="AO85">
        <v>696590</v>
      </c>
      <c r="AP85">
        <v>673621</v>
      </c>
      <c r="AQ85">
        <v>628288</v>
      </c>
      <c r="AR85">
        <v>698715</v>
      </c>
      <c r="AS85">
        <v>775649</v>
      </c>
      <c r="AT85">
        <v>860179</v>
      </c>
      <c r="AU85">
        <v>703228</v>
      </c>
      <c r="AV85">
        <v>910921</v>
      </c>
      <c r="AW85">
        <v>796158</v>
      </c>
      <c r="AX85">
        <v>748678</v>
      </c>
      <c r="AY85">
        <v>906424</v>
      </c>
      <c r="AZ85">
        <v>1006045</v>
      </c>
      <c r="BA85">
        <v>1313601</v>
      </c>
      <c r="BB85">
        <v>1254494</v>
      </c>
      <c r="BC85">
        <v>1143608</v>
      </c>
      <c r="BD85">
        <v>1149553</v>
      </c>
      <c r="BE85">
        <v>1171829</v>
      </c>
      <c r="BF85">
        <v>1070060</v>
      </c>
      <c r="BG85">
        <v>1111800</v>
      </c>
      <c r="BH85">
        <v>960844</v>
      </c>
      <c r="BI85">
        <v>926887</v>
      </c>
      <c r="BJ85">
        <v>931357</v>
      </c>
      <c r="BK85">
        <v>1050251</v>
      </c>
      <c r="BL85">
        <v>1476115</v>
      </c>
      <c r="BM85">
        <v>1528696</v>
      </c>
      <c r="BN85">
        <v>1640713</v>
      </c>
      <c r="BO85">
        <v>1634382</v>
      </c>
      <c r="BP85">
        <v>1767020</v>
      </c>
      <c r="BQ85">
        <v>1920016</v>
      </c>
      <c r="BR85">
        <v>1880488</v>
      </c>
      <c r="BS85">
        <v>2248325</v>
      </c>
      <c r="BT85">
        <v>1964971</v>
      </c>
      <c r="BU85">
        <v>2125467</v>
      </c>
    </row>
    <row r="86" spans="1:73" x14ac:dyDescent="0.2">
      <c r="A86" t="s">
        <v>31</v>
      </c>
      <c r="B86">
        <v>28949</v>
      </c>
      <c r="C86">
        <v>32079</v>
      </c>
      <c r="D86">
        <v>16263</v>
      </c>
      <c r="E86">
        <v>7376</v>
      </c>
      <c r="F86">
        <v>5582</v>
      </c>
      <c r="G86">
        <v>5109</v>
      </c>
      <c r="H86">
        <v>0</v>
      </c>
      <c r="I86">
        <v>5857</v>
      </c>
      <c r="J86">
        <v>17087</v>
      </c>
      <c r="K86">
        <v>16302</v>
      </c>
      <c r="L86">
        <v>19344</v>
      </c>
      <c r="M86">
        <v>16966</v>
      </c>
      <c r="N86">
        <v>19974</v>
      </c>
      <c r="O86">
        <v>0</v>
      </c>
      <c r="P86">
        <v>34013</v>
      </c>
      <c r="Q86">
        <v>60455</v>
      </c>
      <c r="R86">
        <v>40637</v>
      </c>
      <c r="S86">
        <v>38101</v>
      </c>
      <c r="T86">
        <v>42626</v>
      </c>
      <c r="U86">
        <v>44959</v>
      </c>
      <c r="V86">
        <v>30697</v>
      </c>
      <c r="W86">
        <v>37812</v>
      </c>
      <c r="X86">
        <v>21696</v>
      </c>
      <c r="Y86">
        <v>34343</v>
      </c>
      <c r="Z86">
        <v>36156</v>
      </c>
      <c r="AA86">
        <v>32489</v>
      </c>
      <c r="AB86">
        <v>44134</v>
      </c>
      <c r="AC86">
        <v>33636</v>
      </c>
      <c r="AD86">
        <v>40144</v>
      </c>
      <c r="AE86">
        <v>45687</v>
      </c>
      <c r="AF86">
        <v>36905</v>
      </c>
      <c r="AG86">
        <v>38068</v>
      </c>
      <c r="AH86">
        <v>49112</v>
      </c>
      <c r="AI86">
        <v>51619</v>
      </c>
      <c r="AJ86">
        <v>62840</v>
      </c>
      <c r="AK86">
        <v>49404</v>
      </c>
      <c r="AL86">
        <v>67976</v>
      </c>
      <c r="AM86">
        <v>93332</v>
      </c>
      <c r="AN86">
        <v>91378</v>
      </c>
      <c r="AO86">
        <v>132130</v>
      </c>
      <c r="AP86">
        <v>97156</v>
      </c>
      <c r="AQ86">
        <v>77078</v>
      </c>
      <c r="AR86">
        <v>85959</v>
      </c>
      <c r="AS86">
        <v>94071</v>
      </c>
      <c r="AT86">
        <v>81550</v>
      </c>
      <c r="AU86">
        <v>113915</v>
      </c>
      <c r="AV86">
        <v>51584</v>
      </c>
      <c r="AW86">
        <v>30776</v>
      </c>
      <c r="AX86">
        <v>33227</v>
      </c>
      <c r="AY86">
        <v>42310</v>
      </c>
      <c r="AZ86">
        <v>55606</v>
      </c>
      <c r="BA86">
        <v>57652</v>
      </c>
      <c r="BB86">
        <v>65582</v>
      </c>
      <c r="BC86">
        <v>67425</v>
      </c>
      <c r="BD86">
        <v>74518</v>
      </c>
      <c r="BE86">
        <v>59403</v>
      </c>
      <c r="BF86">
        <v>45889</v>
      </c>
      <c r="BG86">
        <v>57081</v>
      </c>
      <c r="BH86">
        <v>43355</v>
      </c>
      <c r="BI86">
        <v>42657</v>
      </c>
      <c r="BJ86">
        <v>63487</v>
      </c>
      <c r="BK86">
        <v>70791</v>
      </c>
      <c r="BL86">
        <v>56432</v>
      </c>
      <c r="BM86">
        <v>44482</v>
      </c>
      <c r="BN86">
        <v>43748</v>
      </c>
      <c r="BO86">
        <v>58641</v>
      </c>
      <c r="BP86">
        <v>42469</v>
      </c>
      <c r="BQ86">
        <v>65564</v>
      </c>
      <c r="BR86">
        <v>59096</v>
      </c>
      <c r="BS86">
        <v>42456</v>
      </c>
      <c r="BT86">
        <v>65823</v>
      </c>
      <c r="BU86">
        <v>52611</v>
      </c>
    </row>
    <row r="87" spans="1:73" x14ac:dyDescent="0.2">
      <c r="A87" t="s">
        <v>19</v>
      </c>
      <c r="B87">
        <v>38078</v>
      </c>
      <c r="C87">
        <v>39695</v>
      </c>
      <c r="D87">
        <v>45372</v>
      </c>
      <c r="E87">
        <v>39562</v>
      </c>
      <c r="F87">
        <v>53591</v>
      </c>
      <c r="G87">
        <v>52168</v>
      </c>
      <c r="H87">
        <v>0</v>
      </c>
      <c r="I87">
        <v>41723</v>
      </c>
      <c r="J87">
        <v>47507</v>
      </c>
      <c r="K87">
        <v>35229</v>
      </c>
      <c r="L87">
        <v>44520</v>
      </c>
      <c r="M87">
        <v>31572</v>
      </c>
      <c r="N87">
        <v>39701</v>
      </c>
      <c r="O87">
        <v>0</v>
      </c>
      <c r="P87">
        <v>57947</v>
      </c>
      <c r="Q87">
        <v>49474</v>
      </c>
      <c r="R87">
        <v>49745</v>
      </c>
      <c r="S87">
        <v>60318</v>
      </c>
      <c r="T87">
        <v>86652</v>
      </c>
      <c r="U87">
        <v>122436</v>
      </c>
      <c r="V87">
        <v>171450</v>
      </c>
      <c r="W87">
        <v>129674</v>
      </c>
      <c r="X87">
        <v>138772</v>
      </c>
      <c r="Y87">
        <v>82094</v>
      </c>
      <c r="Z87">
        <v>78890</v>
      </c>
      <c r="AA87">
        <v>57115</v>
      </c>
      <c r="AB87">
        <v>62506</v>
      </c>
      <c r="AC87">
        <v>73077</v>
      </c>
      <c r="AD87">
        <v>69275</v>
      </c>
      <c r="AE87">
        <v>55215</v>
      </c>
      <c r="AF87">
        <v>46841</v>
      </c>
      <c r="AG87">
        <v>51958</v>
      </c>
      <c r="AH87">
        <v>75141</v>
      </c>
      <c r="AI87">
        <v>55308</v>
      </c>
      <c r="AJ87">
        <v>57488</v>
      </c>
      <c r="AK87">
        <v>55253</v>
      </c>
      <c r="AL87">
        <v>57569</v>
      </c>
      <c r="AM87">
        <v>82885</v>
      </c>
      <c r="AN87">
        <v>49208</v>
      </c>
      <c r="AO87">
        <v>54732</v>
      </c>
      <c r="AP87">
        <v>42924</v>
      </c>
      <c r="AQ87">
        <v>70537</v>
      </c>
      <c r="AR87">
        <v>52860</v>
      </c>
      <c r="AS87">
        <v>72868</v>
      </c>
      <c r="AT87">
        <v>87786</v>
      </c>
      <c r="AU87">
        <v>77706</v>
      </c>
      <c r="AV87">
        <v>68895</v>
      </c>
      <c r="AW87">
        <v>72513</v>
      </c>
      <c r="AX87">
        <v>69959</v>
      </c>
      <c r="AY87">
        <v>92407</v>
      </c>
      <c r="AZ87">
        <v>84214</v>
      </c>
      <c r="BA87">
        <v>78019</v>
      </c>
      <c r="BB87">
        <v>95050</v>
      </c>
      <c r="BC87">
        <v>69374</v>
      </c>
      <c r="BD87">
        <v>86846</v>
      </c>
      <c r="BE87">
        <v>80906</v>
      </c>
      <c r="BF87">
        <v>90578</v>
      </c>
      <c r="BG87">
        <v>71432</v>
      </c>
      <c r="BH87">
        <v>71723</v>
      </c>
      <c r="BI87">
        <v>63381</v>
      </c>
      <c r="BJ87">
        <v>74459</v>
      </c>
      <c r="BK87">
        <v>108623</v>
      </c>
      <c r="BL87">
        <v>111262</v>
      </c>
      <c r="BM87">
        <v>141175</v>
      </c>
      <c r="BN87">
        <v>140632</v>
      </c>
      <c r="BO87">
        <v>141560</v>
      </c>
      <c r="BP87">
        <v>132605</v>
      </c>
      <c r="BQ87">
        <v>157097</v>
      </c>
      <c r="BR87">
        <v>159729</v>
      </c>
      <c r="BS87">
        <v>178114</v>
      </c>
      <c r="BT87">
        <v>169228</v>
      </c>
      <c r="BU87">
        <v>168286</v>
      </c>
    </row>
    <row r="88" spans="1:73" x14ac:dyDescent="0.2">
      <c r="A88" t="s">
        <v>16</v>
      </c>
      <c r="B88">
        <v>57589</v>
      </c>
      <c r="C88">
        <v>29143</v>
      </c>
      <c r="D88">
        <v>70972</v>
      </c>
      <c r="E88">
        <v>64210</v>
      </c>
      <c r="F88">
        <v>65066</v>
      </c>
      <c r="G88">
        <v>35681</v>
      </c>
      <c r="H88">
        <v>0</v>
      </c>
      <c r="I88">
        <v>61499</v>
      </c>
      <c r="J88">
        <v>92521</v>
      </c>
      <c r="K88">
        <v>58812</v>
      </c>
      <c r="L88">
        <v>22362</v>
      </c>
      <c r="M88">
        <v>27621</v>
      </c>
      <c r="N88">
        <v>24324</v>
      </c>
      <c r="O88">
        <v>0</v>
      </c>
      <c r="P88">
        <v>42129</v>
      </c>
      <c r="Q88">
        <v>26827</v>
      </c>
      <c r="R88">
        <v>37235</v>
      </c>
      <c r="S88">
        <v>24802</v>
      </c>
      <c r="T88">
        <v>0</v>
      </c>
      <c r="U88">
        <v>0</v>
      </c>
      <c r="V88">
        <v>22518</v>
      </c>
      <c r="W88">
        <v>111556</v>
      </c>
      <c r="X88">
        <v>51859</v>
      </c>
      <c r="Y88">
        <v>52503</v>
      </c>
      <c r="Z88">
        <v>30950</v>
      </c>
      <c r="AA88">
        <v>29898</v>
      </c>
      <c r="AB88">
        <v>38324</v>
      </c>
      <c r="AC88">
        <v>31057</v>
      </c>
      <c r="AD88">
        <v>50720</v>
      </c>
      <c r="AE88">
        <v>25928</v>
      </c>
      <c r="AF88">
        <v>26239</v>
      </c>
      <c r="AG88">
        <v>15271</v>
      </c>
      <c r="AH88">
        <v>21152</v>
      </c>
      <c r="AI88">
        <v>19311</v>
      </c>
      <c r="AJ88">
        <v>21550</v>
      </c>
      <c r="AK88">
        <v>26281</v>
      </c>
      <c r="AL88">
        <v>25515</v>
      </c>
      <c r="AM88">
        <v>34683</v>
      </c>
      <c r="AN88">
        <v>24464</v>
      </c>
      <c r="AO88">
        <v>34597</v>
      </c>
      <c r="AP88">
        <v>18205</v>
      </c>
      <c r="AQ88">
        <v>15559</v>
      </c>
      <c r="AR88">
        <v>22168</v>
      </c>
      <c r="AS88">
        <v>15254</v>
      </c>
      <c r="AT88">
        <v>20271</v>
      </c>
      <c r="AU88">
        <v>34280</v>
      </c>
      <c r="AV88">
        <v>30309</v>
      </c>
      <c r="AW88">
        <v>36135</v>
      </c>
      <c r="AX88">
        <v>71711</v>
      </c>
      <c r="AY88">
        <v>41815</v>
      </c>
      <c r="AZ88">
        <v>34606</v>
      </c>
      <c r="BA88">
        <v>19193</v>
      </c>
      <c r="BB88">
        <v>15567</v>
      </c>
      <c r="BC88">
        <v>16430</v>
      </c>
      <c r="BD88">
        <v>8897</v>
      </c>
      <c r="BE88">
        <v>23115</v>
      </c>
      <c r="BF88">
        <v>19235</v>
      </c>
      <c r="BG88">
        <v>41901</v>
      </c>
      <c r="BH88">
        <v>13594</v>
      </c>
      <c r="BI88">
        <v>16393</v>
      </c>
      <c r="BJ88">
        <v>19123</v>
      </c>
      <c r="BK88">
        <v>14158</v>
      </c>
      <c r="BL88">
        <v>23127</v>
      </c>
      <c r="BM88">
        <v>17509</v>
      </c>
      <c r="BN88">
        <v>20493</v>
      </c>
      <c r="BO88">
        <v>28351</v>
      </c>
      <c r="BP88">
        <v>49004</v>
      </c>
      <c r="BQ88">
        <v>47394</v>
      </c>
      <c r="BR88">
        <v>44336</v>
      </c>
      <c r="BS88">
        <v>50352</v>
      </c>
      <c r="BT88">
        <v>57211</v>
      </c>
      <c r="BU88">
        <v>58575</v>
      </c>
    </row>
    <row r="89" spans="1:73" x14ac:dyDescent="0.2">
      <c r="A89" t="s">
        <v>17</v>
      </c>
      <c r="B89">
        <v>165731</v>
      </c>
      <c r="C89">
        <v>143829</v>
      </c>
      <c r="D89">
        <v>147644</v>
      </c>
      <c r="E89">
        <v>102497</v>
      </c>
      <c r="F89">
        <v>155579</v>
      </c>
      <c r="G89">
        <v>166740</v>
      </c>
      <c r="H89">
        <v>0</v>
      </c>
      <c r="I89">
        <v>109509</v>
      </c>
      <c r="J89">
        <v>147298</v>
      </c>
      <c r="K89">
        <v>134242</v>
      </c>
      <c r="L89">
        <v>56682</v>
      </c>
      <c r="M89">
        <v>29634</v>
      </c>
      <c r="N89">
        <v>47436</v>
      </c>
      <c r="O89">
        <v>0</v>
      </c>
      <c r="P89">
        <v>80979</v>
      </c>
      <c r="Q89">
        <v>88232</v>
      </c>
      <c r="R89">
        <v>50814</v>
      </c>
      <c r="S89">
        <v>65293</v>
      </c>
      <c r="T89">
        <v>73095</v>
      </c>
      <c r="U89">
        <v>54374</v>
      </c>
      <c r="V89">
        <v>122178</v>
      </c>
      <c r="W89">
        <v>98970</v>
      </c>
      <c r="X89">
        <v>104763</v>
      </c>
      <c r="Y89">
        <v>113899</v>
      </c>
      <c r="Z89">
        <v>95170</v>
      </c>
      <c r="AA89">
        <v>114012</v>
      </c>
      <c r="AB89">
        <v>105030</v>
      </c>
      <c r="AC89">
        <v>126606</v>
      </c>
      <c r="AD89">
        <v>106819</v>
      </c>
      <c r="AE89">
        <v>154293</v>
      </c>
      <c r="AF89">
        <v>138440</v>
      </c>
      <c r="AG89">
        <v>136936</v>
      </c>
      <c r="AH89">
        <v>124684</v>
      </c>
      <c r="AI89">
        <v>142416</v>
      </c>
      <c r="AJ89">
        <v>118445</v>
      </c>
      <c r="AK89">
        <v>89188</v>
      </c>
      <c r="AL89">
        <v>120345</v>
      </c>
      <c r="AM89">
        <v>127999</v>
      </c>
      <c r="AN89">
        <v>103376</v>
      </c>
      <c r="AO89">
        <v>157219</v>
      </c>
      <c r="AP89">
        <v>131919</v>
      </c>
      <c r="AQ89">
        <v>135481</v>
      </c>
      <c r="AR89">
        <v>139242</v>
      </c>
      <c r="AS89">
        <v>149077</v>
      </c>
      <c r="AT89">
        <v>223035</v>
      </c>
      <c r="AU89">
        <v>182290</v>
      </c>
      <c r="AV89">
        <v>142910</v>
      </c>
      <c r="AW89">
        <v>128306</v>
      </c>
      <c r="AX89">
        <v>112824</v>
      </c>
      <c r="AY89">
        <v>127513</v>
      </c>
      <c r="AZ89">
        <v>155491</v>
      </c>
      <c r="BA89">
        <v>157000</v>
      </c>
      <c r="BB89">
        <v>189142</v>
      </c>
      <c r="BC89">
        <v>166701</v>
      </c>
      <c r="BD89">
        <v>172534</v>
      </c>
      <c r="BE89">
        <v>179216</v>
      </c>
      <c r="BF89">
        <v>174579</v>
      </c>
      <c r="BG89">
        <v>208665</v>
      </c>
      <c r="BH89">
        <v>125270</v>
      </c>
      <c r="BI89">
        <v>126063</v>
      </c>
      <c r="BJ89">
        <v>185913</v>
      </c>
      <c r="BK89">
        <v>190296</v>
      </c>
      <c r="BL89">
        <v>202253</v>
      </c>
      <c r="BM89">
        <v>298777</v>
      </c>
      <c r="BN89">
        <v>299857</v>
      </c>
      <c r="BO89">
        <v>290333</v>
      </c>
      <c r="BP89">
        <v>239717</v>
      </c>
      <c r="BQ89">
        <v>171870</v>
      </c>
      <c r="BR89">
        <v>150754</v>
      </c>
      <c r="BS89">
        <v>127182</v>
      </c>
      <c r="BT89">
        <v>74422</v>
      </c>
      <c r="BU89">
        <v>80358</v>
      </c>
    </row>
    <row r="90" spans="1:73" x14ac:dyDescent="0.2">
      <c r="A90" t="s">
        <v>18</v>
      </c>
      <c r="B90">
        <v>59066</v>
      </c>
      <c r="C90">
        <v>84550</v>
      </c>
      <c r="D90">
        <v>69636</v>
      </c>
      <c r="E90">
        <v>82857</v>
      </c>
      <c r="F90">
        <v>150313</v>
      </c>
      <c r="G90">
        <v>151866</v>
      </c>
      <c r="H90">
        <v>0</v>
      </c>
      <c r="I90">
        <v>106094</v>
      </c>
      <c r="J90">
        <v>191718</v>
      </c>
      <c r="K90">
        <v>183011</v>
      </c>
      <c r="L90">
        <v>121427</v>
      </c>
      <c r="M90">
        <v>212319</v>
      </c>
      <c r="N90">
        <v>123804</v>
      </c>
      <c r="O90">
        <v>0</v>
      </c>
      <c r="P90">
        <v>58030</v>
      </c>
      <c r="Q90">
        <v>94502</v>
      </c>
      <c r="R90">
        <v>105153</v>
      </c>
      <c r="S90">
        <v>113153</v>
      </c>
      <c r="T90">
        <v>105834</v>
      </c>
      <c r="U90">
        <v>79626</v>
      </c>
      <c r="V90">
        <v>55295</v>
      </c>
      <c r="W90">
        <v>92229</v>
      </c>
      <c r="X90">
        <v>95179</v>
      </c>
      <c r="Y90">
        <v>54732</v>
      </c>
      <c r="Z90">
        <v>56396</v>
      </c>
      <c r="AA90">
        <v>35563</v>
      </c>
      <c r="AB90">
        <v>24848</v>
      </c>
      <c r="AC90">
        <v>29513</v>
      </c>
      <c r="AD90">
        <v>21883</v>
      </c>
      <c r="AE90">
        <v>25868</v>
      </c>
      <c r="AF90">
        <v>35092</v>
      </c>
      <c r="AG90">
        <v>46269</v>
      </c>
      <c r="AH90">
        <v>44464</v>
      </c>
      <c r="AI90">
        <v>49658</v>
      </c>
      <c r="AJ90">
        <v>42356</v>
      </c>
      <c r="AK90">
        <v>36532</v>
      </c>
      <c r="AL90">
        <v>54336</v>
      </c>
      <c r="AM90">
        <v>34279</v>
      </c>
      <c r="AN90">
        <v>41159</v>
      </c>
      <c r="AO90">
        <v>62625</v>
      </c>
      <c r="AP90">
        <v>58489</v>
      </c>
      <c r="AQ90">
        <v>62288</v>
      </c>
      <c r="AR90">
        <v>104464</v>
      </c>
      <c r="AS90">
        <v>65907</v>
      </c>
      <c r="AT90">
        <v>100433</v>
      </c>
      <c r="AU90">
        <v>44512</v>
      </c>
      <c r="AV90">
        <v>62673</v>
      </c>
      <c r="AW90">
        <v>86987</v>
      </c>
      <c r="AX90">
        <v>53556</v>
      </c>
      <c r="AY90">
        <v>133626</v>
      </c>
      <c r="AZ90">
        <v>100249</v>
      </c>
      <c r="BA90">
        <v>111817</v>
      </c>
      <c r="BB90">
        <v>141645</v>
      </c>
      <c r="BC90">
        <v>95500</v>
      </c>
      <c r="BD90">
        <v>94105</v>
      </c>
      <c r="BE90">
        <v>73563</v>
      </c>
      <c r="BF90">
        <v>85328</v>
      </c>
      <c r="BG90">
        <v>73497</v>
      </c>
      <c r="BH90">
        <v>57208</v>
      </c>
      <c r="BI90">
        <v>102940</v>
      </c>
      <c r="BJ90">
        <v>45159</v>
      </c>
      <c r="BK90">
        <v>38759</v>
      </c>
      <c r="BL90">
        <v>47480</v>
      </c>
      <c r="BM90">
        <v>61496</v>
      </c>
      <c r="BN90">
        <v>78899</v>
      </c>
      <c r="BO90">
        <v>67952</v>
      </c>
      <c r="BP90">
        <v>76171</v>
      </c>
      <c r="BQ90">
        <v>109901</v>
      </c>
      <c r="BR90">
        <v>125210</v>
      </c>
      <c r="BS90">
        <v>126569</v>
      </c>
      <c r="BT90">
        <v>158777</v>
      </c>
      <c r="BU90">
        <v>145743</v>
      </c>
    </row>
    <row r="91" spans="1:73" x14ac:dyDescent="0.2">
      <c r="A91" t="s">
        <v>21</v>
      </c>
      <c r="B91">
        <v>700872</v>
      </c>
      <c r="C91">
        <v>629997</v>
      </c>
      <c r="D91">
        <v>1005317</v>
      </c>
      <c r="E91">
        <v>893425</v>
      </c>
      <c r="F91">
        <v>726341</v>
      </c>
      <c r="G91">
        <v>937521</v>
      </c>
      <c r="H91">
        <v>0</v>
      </c>
      <c r="I91">
        <v>1083218</v>
      </c>
      <c r="J91">
        <v>1056321</v>
      </c>
      <c r="K91">
        <v>1123357</v>
      </c>
      <c r="L91">
        <v>933847</v>
      </c>
      <c r="M91">
        <v>975804</v>
      </c>
      <c r="N91">
        <v>755787</v>
      </c>
      <c r="O91">
        <v>0</v>
      </c>
      <c r="P91">
        <v>528296</v>
      </c>
      <c r="Q91">
        <v>974044</v>
      </c>
      <c r="R91">
        <v>877515</v>
      </c>
      <c r="S91">
        <v>1105350</v>
      </c>
      <c r="T91">
        <v>1201255</v>
      </c>
      <c r="U91">
        <v>925647</v>
      </c>
      <c r="V91">
        <v>866895</v>
      </c>
      <c r="W91">
        <v>760225</v>
      </c>
      <c r="X91">
        <v>1028797</v>
      </c>
      <c r="Y91">
        <v>1033184</v>
      </c>
      <c r="Z91">
        <v>966007</v>
      </c>
      <c r="AA91">
        <v>957812</v>
      </c>
      <c r="AB91">
        <v>1039374</v>
      </c>
      <c r="AC91">
        <v>1107571</v>
      </c>
      <c r="AD91">
        <v>1087252</v>
      </c>
      <c r="AE91">
        <v>1336164</v>
      </c>
      <c r="AF91">
        <v>1218556</v>
      </c>
      <c r="AG91">
        <v>1092491</v>
      </c>
      <c r="AH91">
        <v>960857</v>
      </c>
      <c r="AI91">
        <v>1052978</v>
      </c>
      <c r="AJ91">
        <v>1083158</v>
      </c>
      <c r="AK91">
        <v>1107072</v>
      </c>
      <c r="AL91">
        <v>1197776</v>
      </c>
      <c r="AM91">
        <v>1245758</v>
      </c>
      <c r="AN91">
        <v>1207479</v>
      </c>
      <c r="AO91">
        <v>1077923</v>
      </c>
      <c r="AP91">
        <v>1087684</v>
      </c>
      <c r="AQ91">
        <v>1091061</v>
      </c>
      <c r="AR91">
        <v>1146202</v>
      </c>
      <c r="AS91">
        <v>1319824</v>
      </c>
      <c r="AT91">
        <v>1831932</v>
      </c>
      <c r="AU91">
        <v>1494093</v>
      </c>
      <c r="AV91">
        <v>1486157</v>
      </c>
      <c r="AW91">
        <v>1881314</v>
      </c>
      <c r="AX91">
        <v>1440105</v>
      </c>
      <c r="AY91">
        <v>1556175</v>
      </c>
      <c r="AZ91">
        <v>1404663</v>
      </c>
      <c r="BA91">
        <v>1255872</v>
      </c>
      <c r="BB91">
        <v>1518071</v>
      </c>
      <c r="BC91">
        <v>1360221</v>
      </c>
      <c r="BD91">
        <v>1284292</v>
      </c>
      <c r="BE91">
        <v>1229405</v>
      </c>
      <c r="BF91">
        <v>1361965</v>
      </c>
      <c r="BG91">
        <v>1246173</v>
      </c>
      <c r="BH91">
        <v>915894</v>
      </c>
      <c r="BI91">
        <v>1473354</v>
      </c>
      <c r="BJ91">
        <v>1451941</v>
      </c>
      <c r="BK91">
        <v>1543794</v>
      </c>
      <c r="BL91">
        <v>2249279</v>
      </c>
      <c r="BM91">
        <v>2435097</v>
      </c>
      <c r="BN91">
        <v>2272272</v>
      </c>
      <c r="BO91">
        <v>2262315</v>
      </c>
      <c r="BP91">
        <v>1869467</v>
      </c>
      <c r="BQ91">
        <v>1811268</v>
      </c>
      <c r="BR91">
        <v>1506294</v>
      </c>
      <c r="BS91">
        <v>1499732</v>
      </c>
      <c r="BT91">
        <v>1338867</v>
      </c>
      <c r="BU91">
        <v>1292538</v>
      </c>
    </row>
    <row r="92" spans="1:73" x14ac:dyDescent="0.2">
      <c r="A92" t="s">
        <v>23</v>
      </c>
      <c r="B92">
        <v>1456104</v>
      </c>
      <c r="C92">
        <v>1769283</v>
      </c>
      <c r="D92">
        <v>2145186</v>
      </c>
      <c r="E92">
        <v>1686552</v>
      </c>
      <c r="F92">
        <v>2417891</v>
      </c>
      <c r="G92">
        <v>2363775</v>
      </c>
      <c r="H92">
        <v>0</v>
      </c>
      <c r="I92">
        <v>2363835</v>
      </c>
      <c r="J92">
        <v>2317709</v>
      </c>
      <c r="K92">
        <v>2395202</v>
      </c>
      <c r="L92">
        <v>2079986</v>
      </c>
      <c r="M92">
        <v>2071306</v>
      </c>
      <c r="N92">
        <v>2350518</v>
      </c>
      <c r="O92">
        <v>0</v>
      </c>
      <c r="P92">
        <v>2164470</v>
      </c>
      <c r="Q92">
        <v>2463092</v>
      </c>
      <c r="R92">
        <v>1945740</v>
      </c>
      <c r="S92">
        <v>1664305</v>
      </c>
      <c r="T92">
        <v>1930467</v>
      </c>
      <c r="U92">
        <v>1706669</v>
      </c>
      <c r="V92">
        <v>1917594</v>
      </c>
      <c r="W92">
        <v>1915113</v>
      </c>
      <c r="X92">
        <v>2044930</v>
      </c>
      <c r="Y92">
        <v>2130397</v>
      </c>
      <c r="Z92">
        <v>1815454</v>
      </c>
      <c r="AA92">
        <v>1772316</v>
      </c>
      <c r="AB92">
        <v>1777724</v>
      </c>
      <c r="AC92">
        <v>1677188</v>
      </c>
      <c r="AD92">
        <v>1748957</v>
      </c>
      <c r="AE92">
        <v>2206459</v>
      </c>
      <c r="AF92">
        <v>1819844</v>
      </c>
      <c r="AG92">
        <v>1766527</v>
      </c>
      <c r="AH92">
        <v>1657694</v>
      </c>
      <c r="AI92">
        <v>1900888</v>
      </c>
      <c r="AJ92">
        <v>2066076</v>
      </c>
      <c r="AK92">
        <v>1804630</v>
      </c>
      <c r="AL92">
        <v>1954836</v>
      </c>
      <c r="AM92">
        <v>2083480</v>
      </c>
      <c r="AN92">
        <v>1770976</v>
      </c>
      <c r="AO92">
        <v>1837523</v>
      </c>
      <c r="AP92">
        <v>1841118</v>
      </c>
      <c r="AQ92">
        <v>1754205</v>
      </c>
      <c r="AR92">
        <v>1865722</v>
      </c>
      <c r="AS92">
        <v>1935265</v>
      </c>
      <c r="AT92">
        <v>2675879</v>
      </c>
      <c r="AU92">
        <v>2505038</v>
      </c>
      <c r="AV92">
        <v>2278019</v>
      </c>
      <c r="AW92">
        <v>2678504</v>
      </c>
      <c r="AX92">
        <v>2541385</v>
      </c>
      <c r="AY92">
        <v>2645551</v>
      </c>
      <c r="AZ92">
        <v>2716144</v>
      </c>
      <c r="BA92">
        <v>2204696</v>
      </c>
      <c r="BB92">
        <v>1895094</v>
      </c>
      <c r="BC92">
        <v>1875663</v>
      </c>
      <c r="BD92">
        <v>1661040</v>
      </c>
      <c r="BE92">
        <v>1785943</v>
      </c>
      <c r="BF92">
        <v>1710588</v>
      </c>
      <c r="BG92">
        <v>1424972</v>
      </c>
      <c r="BH92">
        <v>1304022</v>
      </c>
      <c r="BI92">
        <v>1620139</v>
      </c>
      <c r="BJ92">
        <v>1864142</v>
      </c>
      <c r="BK92">
        <v>1785080</v>
      </c>
      <c r="BL92">
        <v>2396316</v>
      </c>
      <c r="BM92">
        <v>2107958</v>
      </c>
      <c r="BN92">
        <v>1910029</v>
      </c>
      <c r="BO92">
        <v>2040142</v>
      </c>
      <c r="BP92">
        <v>2026774</v>
      </c>
      <c r="BQ92">
        <v>1602924</v>
      </c>
      <c r="BR92">
        <v>1539706</v>
      </c>
      <c r="BS92">
        <v>1744974</v>
      </c>
      <c r="BT92">
        <v>1658552</v>
      </c>
      <c r="BU92">
        <v>1766334</v>
      </c>
    </row>
    <row r="93" spans="1:73" x14ac:dyDescent="0.2">
      <c r="A93" t="s">
        <v>24</v>
      </c>
      <c r="B93">
        <v>256476</v>
      </c>
      <c r="C93">
        <v>242216</v>
      </c>
      <c r="D93">
        <v>270564</v>
      </c>
      <c r="E93">
        <v>64813</v>
      </c>
      <c r="F93">
        <v>0</v>
      </c>
      <c r="G93">
        <v>0</v>
      </c>
      <c r="H93">
        <v>0</v>
      </c>
      <c r="I93">
        <v>66278</v>
      </c>
      <c r="J93">
        <v>130956</v>
      </c>
      <c r="K93">
        <v>38113</v>
      </c>
      <c r="L93">
        <v>117506</v>
      </c>
      <c r="M93">
        <v>127080</v>
      </c>
      <c r="N93">
        <v>138181</v>
      </c>
      <c r="O93">
        <v>0</v>
      </c>
      <c r="P93">
        <v>418617</v>
      </c>
      <c r="Q93">
        <v>425550</v>
      </c>
      <c r="R93">
        <v>251048</v>
      </c>
      <c r="S93">
        <v>210448</v>
      </c>
      <c r="T93">
        <v>284437</v>
      </c>
      <c r="U93">
        <v>204877</v>
      </c>
      <c r="V93">
        <v>191085</v>
      </c>
      <c r="W93">
        <v>213784</v>
      </c>
      <c r="X93">
        <v>148707</v>
      </c>
      <c r="Y93">
        <v>200414</v>
      </c>
      <c r="Z93">
        <v>204301</v>
      </c>
      <c r="AA93">
        <v>187689</v>
      </c>
      <c r="AB93">
        <v>256852</v>
      </c>
      <c r="AC93">
        <v>247684</v>
      </c>
      <c r="AD93">
        <v>190978</v>
      </c>
      <c r="AE93">
        <v>194665</v>
      </c>
      <c r="AF93">
        <v>239417</v>
      </c>
      <c r="AG93">
        <v>278717</v>
      </c>
      <c r="AH93">
        <v>273571</v>
      </c>
      <c r="AI93">
        <v>269839</v>
      </c>
      <c r="AJ93">
        <v>210336</v>
      </c>
      <c r="AK93">
        <v>221539</v>
      </c>
      <c r="AL93">
        <v>241981</v>
      </c>
      <c r="AM93">
        <v>230435</v>
      </c>
      <c r="AN93">
        <v>290342</v>
      </c>
      <c r="AO93">
        <v>308845</v>
      </c>
      <c r="AP93">
        <v>453897</v>
      </c>
      <c r="AQ93">
        <v>402698</v>
      </c>
      <c r="AR93">
        <v>405762</v>
      </c>
      <c r="AS93">
        <v>324683</v>
      </c>
      <c r="AT93">
        <v>505429</v>
      </c>
      <c r="AU93">
        <v>234478</v>
      </c>
      <c r="AV93">
        <v>143863</v>
      </c>
      <c r="AW93">
        <v>6457</v>
      </c>
      <c r="AX93">
        <v>1336</v>
      </c>
      <c r="AY93">
        <v>241701</v>
      </c>
      <c r="AZ93">
        <v>579598</v>
      </c>
      <c r="BA93">
        <v>422694</v>
      </c>
      <c r="BB93">
        <v>407935</v>
      </c>
      <c r="BC93">
        <v>485536</v>
      </c>
      <c r="BD93">
        <v>443702</v>
      </c>
      <c r="BE93">
        <v>450537</v>
      </c>
      <c r="BF93">
        <v>463173</v>
      </c>
      <c r="BG93">
        <v>382814</v>
      </c>
      <c r="BH93">
        <v>255857</v>
      </c>
      <c r="BI93">
        <v>277223</v>
      </c>
      <c r="BJ93">
        <v>276871</v>
      </c>
      <c r="BK93">
        <v>379090</v>
      </c>
      <c r="BL93">
        <v>425132</v>
      </c>
      <c r="BM93">
        <v>360462</v>
      </c>
      <c r="BN93">
        <v>384177</v>
      </c>
      <c r="BO93">
        <v>546778</v>
      </c>
      <c r="BP93">
        <v>456817</v>
      </c>
      <c r="BQ93">
        <v>433554</v>
      </c>
      <c r="BR93">
        <v>545918</v>
      </c>
      <c r="BS93">
        <v>608259</v>
      </c>
      <c r="BT93">
        <v>623580</v>
      </c>
      <c r="BU93">
        <v>678288</v>
      </c>
    </row>
    <row r="94" spans="1:73" x14ac:dyDescent="0.2">
      <c r="A94" t="s">
        <v>25</v>
      </c>
      <c r="B94">
        <v>103953</v>
      </c>
      <c r="C94">
        <v>287039</v>
      </c>
      <c r="D94">
        <v>213003</v>
      </c>
      <c r="E94">
        <v>12838</v>
      </c>
      <c r="F94">
        <v>0</v>
      </c>
      <c r="G94">
        <v>0</v>
      </c>
      <c r="H94">
        <v>0</v>
      </c>
      <c r="I94">
        <v>0</v>
      </c>
      <c r="J94">
        <v>335</v>
      </c>
      <c r="K94">
        <v>5761</v>
      </c>
      <c r="L94">
        <v>22337</v>
      </c>
      <c r="M94">
        <v>41102</v>
      </c>
      <c r="N94">
        <v>66323</v>
      </c>
      <c r="O94">
        <v>0</v>
      </c>
      <c r="P94">
        <v>160477</v>
      </c>
      <c r="Q94">
        <v>288749</v>
      </c>
      <c r="R94">
        <v>111020</v>
      </c>
      <c r="S94">
        <v>101557</v>
      </c>
      <c r="T94">
        <v>116834</v>
      </c>
      <c r="U94">
        <v>89545</v>
      </c>
      <c r="V94">
        <v>203669</v>
      </c>
      <c r="W94">
        <v>192372</v>
      </c>
      <c r="X94">
        <v>76140</v>
      </c>
      <c r="Y94">
        <v>101835</v>
      </c>
      <c r="Z94">
        <v>120468</v>
      </c>
      <c r="AA94">
        <v>348144</v>
      </c>
      <c r="AB94">
        <v>389917</v>
      </c>
      <c r="AC94">
        <v>313093</v>
      </c>
      <c r="AD94">
        <v>190369</v>
      </c>
      <c r="AE94">
        <v>185582</v>
      </c>
      <c r="AF94">
        <v>159156</v>
      </c>
      <c r="AG94">
        <v>290506</v>
      </c>
      <c r="AH94">
        <v>230623</v>
      </c>
      <c r="AI94">
        <v>305486</v>
      </c>
      <c r="AJ94">
        <v>211898</v>
      </c>
      <c r="AK94">
        <v>231346</v>
      </c>
      <c r="AL94">
        <v>228462</v>
      </c>
      <c r="AM94">
        <v>204536</v>
      </c>
      <c r="AN94">
        <v>395197</v>
      </c>
      <c r="AO94">
        <v>412325</v>
      </c>
      <c r="AP94">
        <v>586722</v>
      </c>
      <c r="AQ94">
        <v>225060</v>
      </c>
      <c r="AR94">
        <v>347357</v>
      </c>
      <c r="AS94">
        <v>376543</v>
      </c>
      <c r="AT94">
        <v>285295</v>
      </c>
      <c r="AU94">
        <v>156753</v>
      </c>
      <c r="AV94">
        <v>54688</v>
      </c>
      <c r="AW94">
        <v>136399</v>
      </c>
      <c r="AX94">
        <v>158460</v>
      </c>
      <c r="AY94">
        <v>321898</v>
      </c>
      <c r="AZ94">
        <v>447670</v>
      </c>
      <c r="BA94">
        <v>324385</v>
      </c>
      <c r="BB94">
        <v>469321</v>
      </c>
      <c r="BC94">
        <v>894430</v>
      </c>
      <c r="BD94">
        <v>505409</v>
      </c>
      <c r="BE94">
        <v>434881</v>
      </c>
      <c r="BF94">
        <v>186310</v>
      </c>
      <c r="BG94">
        <v>10853</v>
      </c>
      <c r="BH94">
        <v>80665</v>
      </c>
      <c r="BI94">
        <v>62612</v>
      </c>
      <c r="BJ94">
        <v>173895</v>
      </c>
      <c r="BK94">
        <v>209947</v>
      </c>
      <c r="BL94">
        <v>74243</v>
      </c>
      <c r="BM94">
        <v>171635</v>
      </c>
      <c r="BN94">
        <v>197101</v>
      </c>
      <c r="BO94">
        <v>206535</v>
      </c>
      <c r="BP94">
        <v>153077</v>
      </c>
      <c r="BQ94">
        <v>201031</v>
      </c>
      <c r="BR94">
        <v>232031</v>
      </c>
      <c r="BS94">
        <v>271828</v>
      </c>
      <c r="BT94">
        <v>113310</v>
      </c>
      <c r="BU94">
        <v>157488</v>
      </c>
    </row>
    <row r="95" spans="1:73" x14ac:dyDescent="0.2">
      <c r="A95" t="s">
        <v>26</v>
      </c>
      <c r="B95">
        <v>575901</v>
      </c>
      <c r="C95">
        <v>611244</v>
      </c>
      <c r="D95">
        <v>430685</v>
      </c>
      <c r="E95">
        <v>145278</v>
      </c>
      <c r="F95">
        <v>0</v>
      </c>
      <c r="G95">
        <v>0</v>
      </c>
      <c r="H95">
        <v>0</v>
      </c>
      <c r="I95">
        <v>92633</v>
      </c>
      <c r="J95">
        <v>114926</v>
      </c>
      <c r="K95">
        <v>219458</v>
      </c>
      <c r="L95">
        <v>184756</v>
      </c>
      <c r="M95">
        <v>215935</v>
      </c>
      <c r="N95">
        <v>262854</v>
      </c>
      <c r="O95">
        <v>0</v>
      </c>
      <c r="P95">
        <v>485999</v>
      </c>
      <c r="Q95">
        <v>410124</v>
      </c>
      <c r="R95">
        <v>395869</v>
      </c>
      <c r="S95">
        <v>448078</v>
      </c>
      <c r="T95">
        <v>749191</v>
      </c>
      <c r="U95">
        <v>296419</v>
      </c>
      <c r="V95">
        <v>148741</v>
      </c>
      <c r="W95">
        <v>499324</v>
      </c>
      <c r="X95">
        <v>615807</v>
      </c>
      <c r="Y95">
        <v>603757</v>
      </c>
      <c r="Z95">
        <v>458597</v>
      </c>
      <c r="AA95">
        <v>494178</v>
      </c>
      <c r="AB95">
        <v>636193</v>
      </c>
      <c r="AC95">
        <v>488676</v>
      </c>
      <c r="AD95">
        <v>464937</v>
      </c>
      <c r="AE95">
        <v>673304</v>
      </c>
      <c r="AF95">
        <v>757390</v>
      </c>
      <c r="AG95">
        <v>777950</v>
      </c>
      <c r="AH95">
        <v>620735</v>
      </c>
      <c r="AI95">
        <v>822592</v>
      </c>
      <c r="AJ95">
        <v>820053</v>
      </c>
      <c r="AK95">
        <v>877204</v>
      </c>
      <c r="AL95">
        <v>761760</v>
      </c>
      <c r="AM95">
        <v>790759</v>
      </c>
      <c r="AN95">
        <v>1020069</v>
      </c>
      <c r="AO95">
        <v>1159344</v>
      </c>
      <c r="AP95">
        <v>436029</v>
      </c>
      <c r="AQ95">
        <v>101636</v>
      </c>
      <c r="AR95">
        <v>96387</v>
      </c>
      <c r="AS95">
        <v>105004</v>
      </c>
      <c r="AT95">
        <v>89259</v>
      </c>
      <c r="AU95">
        <v>62349</v>
      </c>
      <c r="AV95">
        <v>82682</v>
      </c>
      <c r="AW95">
        <v>73509</v>
      </c>
      <c r="AX95">
        <v>82301</v>
      </c>
      <c r="AY95">
        <v>362910</v>
      </c>
      <c r="AZ95">
        <v>1210127</v>
      </c>
      <c r="BA95">
        <v>1783073</v>
      </c>
      <c r="BB95">
        <v>1245552</v>
      </c>
      <c r="BC95">
        <v>971190</v>
      </c>
      <c r="BD95">
        <v>1065029</v>
      </c>
      <c r="BE95">
        <v>936160</v>
      </c>
      <c r="BF95">
        <v>973334</v>
      </c>
      <c r="BG95">
        <v>1463614</v>
      </c>
      <c r="BH95">
        <v>1164974</v>
      </c>
      <c r="BI95">
        <v>1147341</v>
      </c>
      <c r="BJ95">
        <v>1548115</v>
      </c>
      <c r="BK95">
        <v>1052856</v>
      </c>
      <c r="BL95">
        <v>1253738</v>
      </c>
      <c r="BM95">
        <v>139579</v>
      </c>
      <c r="BN95">
        <v>1168073</v>
      </c>
      <c r="BO95">
        <v>1318347</v>
      </c>
      <c r="BP95">
        <v>1237551</v>
      </c>
      <c r="BQ95">
        <v>1078732</v>
      </c>
      <c r="BR95">
        <v>1144687</v>
      </c>
      <c r="BS95">
        <v>1076006</v>
      </c>
      <c r="BT95">
        <v>830894</v>
      </c>
      <c r="BU95">
        <v>887117</v>
      </c>
    </row>
    <row r="96" spans="1:73" x14ac:dyDescent="0.2">
      <c r="A96" t="s">
        <v>27</v>
      </c>
      <c r="B96">
        <v>35973</v>
      </c>
      <c r="C96">
        <v>65257</v>
      </c>
      <c r="D96">
        <v>40735</v>
      </c>
      <c r="E96">
        <v>264</v>
      </c>
      <c r="F96">
        <v>0</v>
      </c>
      <c r="G96">
        <v>0</v>
      </c>
      <c r="H96">
        <v>0</v>
      </c>
      <c r="I96">
        <v>34857</v>
      </c>
      <c r="J96">
        <v>34539</v>
      </c>
      <c r="K96">
        <v>8531</v>
      </c>
      <c r="L96">
        <v>14704</v>
      </c>
      <c r="M96">
        <v>21489</v>
      </c>
      <c r="N96">
        <v>30518</v>
      </c>
      <c r="O96">
        <v>0</v>
      </c>
      <c r="P96">
        <v>30715</v>
      </c>
      <c r="Q96">
        <v>32163</v>
      </c>
      <c r="R96">
        <v>46219</v>
      </c>
      <c r="S96">
        <v>32184</v>
      </c>
      <c r="T96">
        <v>39180</v>
      </c>
      <c r="U96">
        <v>12359</v>
      </c>
      <c r="V96">
        <v>5500</v>
      </c>
      <c r="W96">
        <v>19846</v>
      </c>
      <c r="X96">
        <v>21084</v>
      </c>
      <c r="Y96">
        <v>21755</v>
      </c>
      <c r="Z96">
        <v>29065</v>
      </c>
      <c r="AA96">
        <v>33895</v>
      </c>
      <c r="AB96">
        <v>45266</v>
      </c>
      <c r="AC96">
        <v>7773</v>
      </c>
      <c r="AD96">
        <v>16514</v>
      </c>
      <c r="AE96">
        <v>37661</v>
      </c>
      <c r="AF96">
        <v>38090</v>
      </c>
      <c r="AG96">
        <v>33565</v>
      </c>
      <c r="AH96">
        <v>30117</v>
      </c>
      <c r="AI96">
        <v>34277</v>
      </c>
      <c r="AJ96">
        <v>26834</v>
      </c>
      <c r="AK96">
        <v>27048</v>
      </c>
      <c r="AL96">
        <v>34634</v>
      </c>
      <c r="AM96">
        <v>25634</v>
      </c>
      <c r="AN96">
        <v>44294</v>
      </c>
      <c r="AO96">
        <v>49784</v>
      </c>
      <c r="AP96">
        <v>6238</v>
      </c>
      <c r="AQ96">
        <v>0</v>
      </c>
      <c r="AR96">
        <v>0</v>
      </c>
      <c r="AS96">
        <v>0</v>
      </c>
      <c r="AT96">
        <v>0</v>
      </c>
      <c r="AU96">
        <v>0</v>
      </c>
      <c r="AV96">
        <v>0</v>
      </c>
      <c r="AW96">
        <v>0</v>
      </c>
      <c r="AX96">
        <v>0</v>
      </c>
      <c r="AY96">
        <v>1625</v>
      </c>
      <c r="AZ96">
        <v>16176</v>
      </c>
      <c r="BA96">
        <v>30146</v>
      </c>
      <c r="BB96">
        <v>38464</v>
      </c>
      <c r="BC96">
        <v>34947</v>
      </c>
      <c r="BD96">
        <v>32620</v>
      </c>
      <c r="BE96">
        <v>26928</v>
      </c>
      <c r="BF96">
        <v>29786</v>
      </c>
      <c r="BG96">
        <v>45713</v>
      </c>
      <c r="BH96">
        <v>40396</v>
      </c>
      <c r="BI96">
        <v>52183</v>
      </c>
      <c r="BJ96">
        <v>40403</v>
      </c>
      <c r="BK96">
        <v>59160</v>
      </c>
      <c r="BL96">
        <v>64544</v>
      </c>
      <c r="BM96">
        <v>370</v>
      </c>
      <c r="BN96">
        <v>21032</v>
      </c>
      <c r="BO96">
        <v>31667</v>
      </c>
      <c r="BP96">
        <v>42366</v>
      </c>
      <c r="BQ96">
        <v>47473</v>
      </c>
      <c r="BR96">
        <v>38288</v>
      </c>
      <c r="BS96">
        <v>39841</v>
      </c>
      <c r="BT96">
        <v>36037</v>
      </c>
      <c r="BU96">
        <v>41353</v>
      </c>
    </row>
    <row r="97" spans="1:73" x14ac:dyDescent="0.2">
      <c r="A97" t="s">
        <v>28</v>
      </c>
      <c r="B97">
        <v>337601</v>
      </c>
      <c r="C97">
        <v>336598</v>
      </c>
      <c r="D97">
        <v>277109</v>
      </c>
      <c r="E97">
        <v>460465</v>
      </c>
      <c r="F97">
        <v>714942</v>
      </c>
      <c r="G97">
        <v>780664</v>
      </c>
      <c r="H97">
        <v>0</v>
      </c>
      <c r="I97">
        <v>762666</v>
      </c>
      <c r="J97">
        <v>614773</v>
      </c>
      <c r="K97">
        <v>538192</v>
      </c>
      <c r="L97">
        <v>731752</v>
      </c>
      <c r="M97">
        <v>614634</v>
      </c>
      <c r="N97">
        <v>576039</v>
      </c>
      <c r="O97">
        <v>0</v>
      </c>
      <c r="P97">
        <v>627980</v>
      </c>
      <c r="Q97">
        <v>793623</v>
      </c>
      <c r="R97">
        <v>625382</v>
      </c>
      <c r="S97">
        <v>752639</v>
      </c>
      <c r="T97">
        <v>617582</v>
      </c>
      <c r="U97">
        <v>514079</v>
      </c>
      <c r="V97">
        <v>816368</v>
      </c>
      <c r="W97">
        <v>775834</v>
      </c>
      <c r="X97">
        <v>771312</v>
      </c>
      <c r="Y97">
        <v>973107</v>
      </c>
      <c r="Z97">
        <v>864528</v>
      </c>
      <c r="AA97">
        <v>666782</v>
      </c>
      <c r="AB97">
        <v>780993</v>
      </c>
      <c r="AC97">
        <v>865729</v>
      </c>
      <c r="AD97">
        <v>792819</v>
      </c>
      <c r="AE97">
        <v>898899</v>
      </c>
      <c r="AF97">
        <v>996149</v>
      </c>
      <c r="AG97">
        <v>1015754</v>
      </c>
      <c r="AH97">
        <v>903349</v>
      </c>
      <c r="AI97">
        <v>1022054</v>
      </c>
      <c r="AJ97">
        <v>1141773</v>
      </c>
      <c r="AK97">
        <v>1007398</v>
      </c>
      <c r="AL97">
        <v>1045533</v>
      </c>
      <c r="AM97">
        <v>1261576</v>
      </c>
      <c r="AN97">
        <v>1349027</v>
      </c>
      <c r="AO97">
        <v>1405011</v>
      </c>
      <c r="AP97">
        <v>1017576</v>
      </c>
      <c r="AQ97">
        <v>789047</v>
      </c>
      <c r="AR97">
        <v>1321287</v>
      </c>
      <c r="AS97">
        <v>1154161</v>
      </c>
      <c r="AT97">
        <v>1145419</v>
      </c>
      <c r="AU97">
        <v>889484</v>
      </c>
      <c r="AV97">
        <v>1065157</v>
      </c>
      <c r="AW97">
        <v>1051797</v>
      </c>
      <c r="AX97">
        <v>1239209</v>
      </c>
      <c r="AY97">
        <v>1081867</v>
      </c>
      <c r="AZ97">
        <v>989829</v>
      </c>
      <c r="BA97">
        <v>1208250</v>
      </c>
      <c r="BB97">
        <v>1163778</v>
      </c>
      <c r="BC97">
        <v>938742</v>
      </c>
      <c r="BD97">
        <v>1156200</v>
      </c>
      <c r="BE97">
        <v>1163087</v>
      </c>
      <c r="BF97">
        <v>1072699</v>
      </c>
      <c r="BG97">
        <v>1512582</v>
      </c>
      <c r="BH97">
        <v>1587988</v>
      </c>
      <c r="BI97">
        <v>889490</v>
      </c>
      <c r="BJ97">
        <v>1221788</v>
      </c>
      <c r="BK97">
        <v>1293792</v>
      </c>
      <c r="BL97">
        <v>1264072</v>
      </c>
      <c r="BM97">
        <v>908729</v>
      </c>
      <c r="BN97">
        <v>727623</v>
      </c>
      <c r="BO97">
        <v>1239997</v>
      </c>
      <c r="BP97">
        <v>679037</v>
      </c>
      <c r="BQ97">
        <v>667103</v>
      </c>
      <c r="BR97">
        <v>515081</v>
      </c>
      <c r="BS97">
        <v>711906</v>
      </c>
      <c r="BT97">
        <v>545366</v>
      </c>
      <c r="BU97">
        <v>535708</v>
      </c>
    </row>
    <row r="98" spans="1:73" x14ac:dyDescent="0.2">
      <c r="A98" t="s">
        <v>29</v>
      </c>
      <c r="B98">
        <v>7741</v>
      </c>
      <c r="C98">
        <v>12124</v>
      </c>
      <c r="D98">
        <v>11444</v>
      </c>
      <c r="E98">
        <v>13632</v>
      </c>
      <c r="F98">
        <v>22058</v>
      </c>
      <c r="G98">
        <v>13799</v>
      </c>
      <c r="H98">
        <v>0</v>
      </c>
      <c r="I98">
        <v>6617</v>
      </c>
      <c r="J98">
        <v>4370</v>
      </c>
      <c r="K98">
        <v>27075</v>
      </c>
      <c r="L98">
        <v>16442</v>
      </c>
      <c r="M98">
        <v>17318</v>
      </c>
      <c r="N98">
        <v>11920</v>
      </c>
      <c r="O98">
        <v>0</v>
      </c>
      <c r="P98">
        <v>88159</v>
      </c>
      <c r="Q98">
        <v>79947</v>
      </c>
      <c r="R98">
        <v>57565</v>
      </c>
      <c r="S98">
        <v>105176</v>
      </c>
      <c r="T98">
        <v>81543</v>
      </c>
      <c r="U98">
        <v>66512</v>
      </c>
      <c r="V98">
        <v>91455</v>
      </c>
      <c r="W98">
        <v>39339</v>
      </c>
      <c r="X98">
        <v>49436</v>
      </c>
      <c r="Y98">
        <v>59724</v>
      </c>
      <c r="Z98">
        <v>66267</v>
      </c>
      <c r="AA98">
        <v>51423</v>
      </c>
      <c r="AB98">
        <v>66672</v>
      </c>
      <c r="AC98">
        <v>31004</v>
      </c>
      <c r="AD98">
        <v>30890</v>
      </c>
      <c r="AE98">
        <v>36637</v>
      </c>
      <c r="AF98">
        <v>27466</v>
      </c>
      <c r="AG98">
        <v>40833</v>
      </c>
      <c r="AH98">
        <v>13007</v>
      </c>
      <c r="AI98">
        <v>8021</v>
      </c>
      <c r="AJ98">
        <v>11697</v>
      </c>
      <c r="AK98">
        <v>14090</v>
      </c>
      <c r="AL98">
        <v>23947</v>
      </c>
      <c r="AM98">
        <v>17485</v>
      </c>
      <c r="AN98">
        <v>18076</v>
      </c>
      <c r="AO98">
        <v>24241</v>
      </c>
      <c r="AP98">
        <v>6630</v>
      </c>
      <c r="AQ98">
        <v>12773</v>
      </c>
      <c r="AR98">
        <v>15690</v>
      </c>
      <c r="AS98">
        <v>22372</v>
      </c>
      <c r="AT98">
        <v>27720</v>
      </c>
      <c r="AU98">
        <v>19922</v>
      </c>
      <c r="AV98">
        <v>21966</v>
      </c>
      <c r="AW98">
        <v>26077</v>
      </c>
      <c r="AX98">
        <v>30831</v>
      </c>
      <c r="AY98">
        <v>23117</v>
      </c>
      <c r="AZ98">
        <v>22635</v>
      </c>
      <c r="BA98">
        <v>20135</v>
      </c>
      <c r="BB98">
        <v>20536</v>
      </c>
      <c r="BC98">
        <v>33115</v>
      </c>
      <c r="BD98">
        <v>32874</v>
      </c>
      <c r="BE98">
        <v>17102</v>
      </c>
      <c r="BF98">
        <v>16487</v>
      </c>
      <c r="BG98">
        <v>19728</v>
      </c>
      <c r="BH98">
        <v>13983</v>
      </c>
      <c r="BI98">
        <v>21510</v>
      </c>
      <c r="BJ98">
        <v>32517</v>
      </c>
      <c r="BK98">
        <v>31605</v>
      </c>
      <c r="BL98">
        <v>46931</v>
      </c>
      <c r="BM98">
        <v>43232</v>
      </c>
      <c r="BN98">
        <v>37278</v>
      </c>
      <c r="BO98">
        <v>60119</v>
      </c>
      <c r="BP98">
        <v>40798</v>
      </c>
      <c r="BQ98">
        <v>36261</v>
      </c>
      <c r="BR98">
        <v>34253</v>
      </c>
      <c r="BS98">
        <v>25889</v>
      </c>
      <c r="BT98">
        <v>27460</v>
      </c>
      <c r="BU98">
        <v>26500</v>
      </c>
    </row>
    <row r="99" spans="1:73" x14ac:dyDescent="0.2">
      <c r="A99" t="s">
        <v>32</v>
      </c>
      <c r="B99">
        <v>409317</v>
      </c>
      <c r="C99">
        <v>456797</v>
      </c>
      <c r="D99">
        <v>389168</v>
      </c>
      <c r="E99">
        <v>144332</v>
      </c>
      <c r="F99">
        <v>304554</v>
      </c>
      <c r="G99">
        <v>325608</v>
      </c>
      <c r="H99">
        <v>0</v>
      </c>
      <c r="I99">
        <v>232232</v>
      </c>
      <c r="J99">
        <v>294250</v>
      </c>
      <c r="K99">
        <v>264612</v>
      </c>
      <c r="L99">
        <v>209893</v>
      </c>
      <c r="M99">
        <v>275386</v>
      </c>
      <c r="N99">
        <v>285833</v>
      </c>
      <c r="O99">
        <v>0</v>
      </c>
      <c r="P99">
        <v>420014</v>
      </c>
      <c r="Q99">
        <v>411334</v>
      </c>
      <c r="R99">
        <v>380687</v>
      </c>
      <c r="S99">
        <v>383157</v>
      </c>
      <c r="T99">
        <v>493656</v>
      </c>
      <c r="U99">
        <v>464842</v>
      </c>
      <c r="V99">
        <v>398915</v>
      </c>
      <c r="W99">
        <v>342715</v>
      </c>
      <c r="X99">
        <v>431951</v>
      </c>
      <c r="Y99">
        <v>523642</v>
      </c>
      <c r="Z99">
        <v>404668</v>
      </c>
      <c r="AA99">
        <v>610911</v>
      </c>
      <c r="AB99">
        <v>515634</v>
      </c>
      <c r="AC99">
        <v>452087</v>
      </c>
      <c r="AD99">
        <v>499530</v>
      </c>
      <c r="AE99">
        <v>644897</v>
      </c>
      <c r="AF99">
        <v>457599</v>
      </c>
      <c r="AG99">
        <v>494735</v>
      </c>
      <c r="AH99">
        <v>645559</v>
      </c>
      <c r="AI99">
        <v>673823</v>
      </c>
      <c r="AJ99">
        <v>796253</v>
      </c>
      <c r="AK99">
        <v>649264</v>
      </c>
      <c r="AL99">
        <v>802745</v>
      </c>
      <c r="AM99">
        <v>812690</v>
      </c>
      <c r="AN99">
        <v>760654</v>
      </c>
      <c r="AO99">
        <v>675224</v>
      </c>
      <c r="AP99">
        <v>592031</v>
      </c>
      <c r="AQ99">
        <v>605686</v>
      </c>
      <c r="AR99">
        <v>709083</v>
      </c>
      <c r="AS99">
        <v>609149</v>
      </c>
      <c r="AT99">
        <v>510885</v>
      </c>
      <c r="AU99">
        <v>343731</v>
      </c>
      <c r="AV99">
        <v>422615</v>
      </c>
      <c r="AW99">
        <v>484130</v>
      </c>
      <c r="AX99">
        <v>560055</v>
      </c>
      <c r="AY99">
        <v>621689</v>
      </c>
      <c r="AZ99">
        <v>630363</v>
      </c>
      <c r="BA99">
        <v>762930</v>
      </c>
      <c r="BB99">
        <v>640669</v>
      </c>
      <c r="BC99">
        <v>541673</v>
      </c>
      <c r="BD99">
        <v>655183</v>
      </c>
      <c r="BE99">
        <v>711352</v>
      </c>
      <c r="BF99">
        <v>547310</v>
      </c>
      <c r="BG99">
        <v>519853</v>
      </c>
      <c r="BH99">
        <v>447284</v>
      </c>
      <c r="BI99">
        <v>473673</v>
      </c>
      <c r="BJ99">
        <v>483696</v>
      </c>
      <c r="BK99">
        <v>399973</v>
      </c>
      <c r="BL99">
        <v>389577</v>
      </c>
      <c r="BM99">
        <v>58964</v>
      </c>
      <c r="BN99">
        <v>325622</v>
      </c>
      <c r="BO99">
        <v>120567</v>
      </c>
      <c r="BP99">
        <v>80607</v>
      </c>
      <c r="BQ99">
        <v>59679</v>
      </c>
      <c r="BR99">
        <v>69772</v>
      </c>
      <c r="BS99">
        <v>91004</v>
      </c>
      <c r="BT99">
        <v>142237</v>
      </c>
      <c r="BU99">
        <v>148813</v>
      </c>
    </row>
    <row r="100" spans="1:73" x14ac:dyDescent="0.2">
      <c r="A100" t="s">
        <v>34</v>
      </c>
      <c r="B100">
        <v>100548</v>
      </c>
      <c r="C100">
        <v>111902</v>
      </c>
      <c r="D100">
        <v>135201</v>
      </c>
      <c r="E100">
        <v>57147</v>
      </c>
      <c r="F100">
        <v>173530</v>
      </c>
      <c r="G100">
        <v>178795</v>
      </c>
      <c r="H100">
        <v>0</v>
      </c>
      <c r="I100">
        <v>187465</v>
      </c>
      <c r="J100">
        <v>169050</v>
      </c>
      <c r="K100">
        <v>162271</v>
      </c>
      <c r="L100">
        <v>122499</v>
      </c>
      <c r="M100">
        <v>126088</v>
      </c>
      <c r="N100">
        <v>158458</v>
      </c>
      <c r="O100">
        <v>0</v>
      </c>
      <c r="P100">
        <v>221730</v>
      </c>
      <c r="Q100">
        <v>237485</v>
      </c>
      <c r="R100">
        <v>161534</v>
      </c>
      <c r="S100">
        <v>176188</v>
      </c>
      <c r="T100">
        <v>192251</v>
      </c>
      <c r="U100">
        <v>151306</v>
      </c>
      <c r="V100">
        <v>158770</v>
      </c>
      <c r="W100">
        <v>123293</v>
      </c>
      <c r="X100">
        <v>115171</v>
      </c>
      <c r="Y100">
        <v>132299</v>
      </c>
      <c r="Z100">
        <v>115693</v>
      </c>
      <c r="AA100">
        <v>104744</v>
      </c>
      <c r="AB100">
        <v>151952</v>
      </c>
      <c r="AC100">
        <v>161072</v>
      </c>
      <c r="AD100">
        <v>133589</v>
      </c>
      <c r="AE100">
        <v>123841</v>
      </c>
      <c r="AF100">
        <v>116427</v>
      </c>
      <c r="AG100">
        <v>50740</v>
      </c>
      <c r="AH100">
        <v>72586</v>
      </c>
      <c r="AI100">
        <v>94469</v>
      </c>
      <c r="AJ100">
        <v>164911</v>
      </c>
      <c r="AK100">
        <v>169053</v>
      </c>
      <c r="AL100">
        <v>162462</v>
      </c>
      <c r="AM100">
        <v>123565</v>
      </c>
      <c r="AN100">
        <v>175103</v>
      </c>
      <c r="AO100">
        <v>144039</v>
      </c>
      <c r="AP100">
        <v>126681</v>
      </c>
      <c r="AQ100">
        <v>141782</v>
      </c>
      <c r="AR100">
        <v>89826</v>
      </c>
      <c r="AS100">
        <v>76440</v>
      </c>
      <c r="AT100">
        <v>114088</v>
      </c>
      <c r="AU100">
        <v>124582</v>
      </c>
      <c r="AV100">
        <v>88106</v>
      </c>
      <c r="AW100">
        <v>95010</v>
      </c>
      <c r="AX100">
        <v>134158</v>
      </c>
      <c r="AY100">
        <v>229890</v>
      </c>
      <c r="AZ100">
        <v>188164</v>
      </c>
      <c r="BA100">
        <v>172160</v>
      </c>
      <c r="BB100">
        <v>268974</v>
      </c>
      <c r="BC100">
        <v>264795</v>
      </c>
      <c r="BD100">
        <v>256783</v>
      </c>
      <c r="BE100">
        <v>255513</v>
      </c>
      <c r="BF100">
        <v>216430</v>
      </c>
      <c r="BG100">
        <v>259797</v>
      </c>
      <c r="BH100">
        <v>295457</v>
      </c>
      <c r="BI100">
        <v>339672</v>
      </c>
      <c r="BJ100">
        <v>280712</v>
      </c>
      <c r="BK100">
        <v>190096</v>
      </c>
      <c r="BL100">
        <v>199462</v>
      </c>
      <c r="BM100">
        <v>509517</v>
      </c>
      <c r="BN100">
        <v>468779</v>
      </c>
      <c r="BO100">
        <v>754446</v>
      </c>
      <c r="BP100">
        <v>824804</v>
      </c>
      <c r="BQ100">
        <v>839837</v>
      </c>
      <c r="BR100">
        <v>606506</v>
      </c>
      <c r="BS100">
        <v>781348</v>
      </c>
      <c r="BT100">
        <v>746218</v>
      </c>
      <c r="BU100">
        <v>776385</v>
      </c>
    </row>
    <row r="101" spans="1:73" x14ac:dyDescent="0.2">
      <c r="A101" t="s">
        <v>35</v>
      </c>
      <c r="B101">
        <v>34041</v>
      </c>
      <c r="C101">
        <v>31093</v>
      </c>
      <c r="D101">
        <v>65402</v>
      </c>
      <c r="E101">
        <v>17746</v>
      </c>
      <c r="F101">
        <v>15954</v>
      </c>
      <c r="G101">
        <v>18782</v>
      </c>
      <c r="H101">
        <v>0</v>
      </c>
      <c r="I101">
        <v>34878</v>
      </c>
      <c r="J101">
        <v>15531</v>
      </c>
      <c r="K101">
        <v>27000</v>
      </c>
      <c r="L101">
        <v>36279</v>
      </c>
      <c r="M101">
        <v>45961</v>
      </c>
      <c r="N101">
        <v>23883</v>
      </c>
      <c r="O101">
        <v>0</v>
      </c>
      <c r="P101">
        <v>27502</v>
      </c>
      <c r="Q101">
        <v>27153</v>
      </c>
      <c r="R101">
        <v>29383</v>
      </c>
      <c r="S101">
        <v>26279</v>
      </c>
      <c r="T101">
        <v>50544</v>
      </c>
      <c r="U101">
        <v>68060</v>
      </c>
      <c r="V101">
        <v>27788</v>
      </c>
      <c r="W101">
        <v>19837</v>
      </c>
      <c r="X101">
        <v>21563</v>
      </c>
      <c r="Y101">
        <v>38635</v>
      </c>
      <c r="Z101">
        <v>23521</v>
      </c>
      <c r="AA101">
        <v>24340</v>
      </c>
      <c r="AB101">
        <v>18615</v>
      </c>
      <c r="AC101">
        <v>23646</v>
      </c>
      <c r="AD101">
        <v>17429</v>
      </c>
      <c r="AE101">
        <v>18586</v>
      </c>
      <c r="AF101">
        <v>18026</v>
      </c>
      <c r="AG101">
        <v>12928</v>
      </c>
      <c r="AH101">
        <v>14409</v>
      </c>
      <c r="AI101">
        <v>19443</v>
      </c>
      <c r="AJ101">
        <v>13271</v>
      </c>
      <c r="AK101">
        <v>9840</v>
      </c>
      <c r="AL101">
        <v>20418</v>
      </c>
      <c r="AM101">
        <v>9049</v>
      </c>
      <c r="AN101">
        <v>10830</v>
      </c>
      <c r="AO101">
        <v>15496</v>
      </c>
      <c r="AP101">
        <v>7980</v>
      </c>
      <c r="AQ101">
        <v>12158</v>
      </c>
      <c r="AR101">
        <v>4976</v>
      </c>
      <c r="AS101">
        <v>10987</v>
      </c>
      <c r="AT101">
        <v>8828</v>
      </c>
      <c r="AU101">
        <v>4667</v>
      </c>
      <c r="AV101">
        <v>20552</v>
      </c>
      <c r="AW101">
        <v>21947</v>
      </c>
      <c r="AX101">
        <v>18817</v>
      </c>
      <c r="AY101">
        <v>9816</v>
      </c>
      <c r="AZ101">
        <v>12418</v>
      </c>
      <c r="BA101">
        <v>1891</v>
      </c>
      <c r="BB101">
        <v>5750</v>
      </c>
      <c r="BC101">
        <v>6047</v>
      </c>
      <c r="BD101">
        <v>4791</v>
      </c>
      <c r="BE101">
        <v>6535</v>
      </c>
      <c r="BF101">
        <v>8791</v>
      </c>
      <c r="BG101">
        <v>13829</v>
      </c>
      <c r="BH101">
        <v>26267</v>
      </c>
      <c r="BI101">
        <v>23210</v>
      </c>
      <c r="BJ101">
        <v>15173</v>
      </c>
      <c r="BK101">
        <v>6108</v>
      </c>
      <c r="BL101">
        <v>26368</v>
      </c>
      <c r="BM101">
        <v>32247</v>
      </c>
      <c r="BN101">
        <v>22459</v>
      </c>
      <c r="BO101">
        <v>7952</v>
      </c>
      <c r="BP101">
        <v>22481</v>
      </c>
      <c r="BQ101">
        <v>42642</v>
      </c>
      <c r="BR101">
        <v>31983</v>
      </c>
      <c r="BS101">
        <v>41295</v>
      </c>
      <c r="BT101">
        <v>74371</v>
      </c>
      <c r="BU101">
        <v>71542</v>
      </c>
    </row>
    <row r="102" spans="1:73" x14ac:dyDescent="0.2">
      <c r="A102" t="s">
        <v>36</v>
      </c>
      <c r="B102">
        <v>223447</v>
      </c>
      <c r="C102">
        <v>238672</v>
      </c>
      <c r="D102">
        <v>239954</v>
      </c>
      <c r="E102">
        <v>119634</v>
      </c>
      <c r="F102">
        <v>237463</v>
      </c>
      <c r="G102">
        <v>131867</v>
      </c>
      <c r="H102">
        <v>0</v>
      </c>
      <c r="I102">
        <v>251566</v>
      </c>
      <c r="J102">
        <v>1412</v>
      </c>
      <c r="K102">
        <v>355412</v>
      </c>
      <c r="L102">
        <v>551</v>
      </c>
      <c r="M102">
        <v>417690</v>
      </c>
      <c r="N102">
        <v>43</v>
      </c>
      <c r="O102">
        <v>0</v>
      </c>
      <c r="P102">
        <v>158715</v>
      </c>
      <c r="Q102">
        <v>154019</v>
      </c>
      <c r="R102">
        <v>181109</v>
      </c>
      <c r="S102">
        <v>278079</v>
      </c>
      <c r="T102">
        <v>271644</v>
      </c>
      <c r="U102">
        <v>12804</v>
      </c>
      <c r="V102">
        <v>319527</v>
      </c>
      <c r="W102">
        <v>359839</v>
      </c>
      <c r="X102">
        <v>137585</v>
      </c>
      <c r="Y102">
        <v>261481</v>
      </c>
      <c r="Z102">
        <v>161476</v>
      </c>
      <c r="AA102">
        <v>208993</v>
      </c>
      <c r="AB102">
        <v>252318</v>
      </c>
      <c r="AC102">
        <v>253743</v>
      </c>
      <c r="AD102">
        <v>250666</v>
      </c>
      <c r="AE102">
        <v>188460</v>
      </c>
      <c r="AF102">
        <v>179117</v>
      </c>
      <c r="AG102">
        <v>174103</v>
      </c>
      <c r="AH102">
        <v>210581</v>
      </c>
      <c r="AI102">
        <v>221859</v>
      </c>
      <c r="AJ102">
        <v>183819</v>
      </c>
      <c r="AK102">
        <v>67460</v>
      </c>
      <c r="AL102">
        <v>292798</v>
      </c>
      <c r="AM102">
        <v>134906</v>
      </c>
      <c r="AN102">
        <v>180708</v>
      </c>
      <c r="AO102">
        <v>300151</v>
      </c>
      <c r="AP102">
        <v>35211</v>
      </c>
      <c r="AQ102">
        <v>150375</v>
      </c>
      <c r="AR102">
        <v>61708</v>
      </c>
      <c r="AS102">
        <v>109520</v>
      </c>
      <c r="AT102">
        <v>185910</v>
      </c>
      <c r="AU102">
        <v>124513</v>
      </c>
      <c r="AV102">
        <v>780</v>
      </c>
      <c r="AW102">
        <v>172494</v>
      </c>
      <c r="AX102">
        <v>137083</v>
      </c>
      <c r="AY102">
        <v>85793</v>
      </c>
      <c r="AZ102">
        <v>147242</v>
      </c>
      <c r="BA102">
        <v>172801</v>
      </c>
      <c r="BB102">
        <v>92632</v>
      </c>
      <c r="BC102">
        <v>144223</v>
      </c>
      <c r="BD102">
        <v>136653</v>
      </c>
      <c r="BE102">
        <v>170586</v>
      </c>
      <c r="BF102">
        <v>71590</v>
      </c>
      <c r="BG102">
        <v>91770</v>
      </c>
      <c r="BH102">
        <v>71467</v>
      </c>
      <c r="BI102">
        <v>8902</v>
      </c>
      <c r="BJ102">
        <v>30928</v>
      </c>
      <c r="BK102">
        <v>55731</v>
      </c>
      <c r="BL102">
        <v>54283</v>
      </c>
      <c r="BM102">
        <v>63739</v>
      </c>
      <c r="BN102">
        <v>93646</v>
      </c>
      <c r="BO102">
        <v>70008</v>
      </c>
      <c r="BP102">
        <v>91735</v>
      </c>
      <c r="BQ102">
        <v>100796</v>
      </c>
      <c r="BR102">
        <v>44095</v>
      </c>
      <c r="BS102">
        <v>109194</v>
      </c>
      <c r="BT102">
        <v>90880</v>
      </c>
      <c r="BU102">
        <v>21532</v>
      </c>
    </row>
    <row r="103" spans="1:73" x14ac:dyDescent="0.2">
      <c r="A103" t="s">
        <v>37</v>
      </c>
      <c r="B103">
        <v>18605</v>
      </c>
      <c r="C103">
        <v>26076</v>
      </c>
      <c r="D103">
        <v>11206</v>
      </c>
      <c r="E103">
        <v>7397</v>
      </c>
      <c r="F103">
        <v>4757</v>
      </c>
      <c r="G103">
        <v>9620</v>
      </c>
      <c r="H103">
        <v>0</v>
      </c>
      <c r="I103">
        <v>9689</v>
      </c>
      <c r="J103">
        <v>10535</v>
      </c>
      <c r="K103">
        <v>15928</v>
      </c>
      <c r="L103">
        <v>11158</v>
      </c>
      <c r="M103">
        <v>13035</v>
      </c>
      <c r="N103">
        <v>6590</v>
      </c>
      <c r="O103">
        <v>0</v>
      </c>
      <c r="P103">
        <v>7571</v>
      </c>
      <c r="Q103">
        <v>11951</v>
      </c>
      <c r="R103">
        <v>9523</v>
      </c>
      <c r="S103">
        <v>8423</v>
      </c>
      <c r="T103">
        <v>8915</v>
      </c>
      <c r="U103">
        <v>9984</v>
      </c>
      <c r="V103">
        <v>9413</v>
      </c>
      <c r="W103">
        <v>13758</v>
      </c>
      <c r="X103">
        <v>8603</v>
      </c>
      <c r="Y103">
        <v>14226</v>
      </c>
      <c r="Z103">
        <v>12920</v>
      </c>
      <c r="AA103">
        <v>14121</v>
      </c>
      <c r="AB103">
        <v>24940</v>
      </c>
      <c r="AC103">
        <v>15734</v>
      </c>
      <c r="AD103">
        <v>12743</v>
      </c>
      <c r="AE103">
        <v>16774</v>
      </c>
      <c r="AF103">
        <v>17404</v>
      </c>
      <c r="AG103">
        <v>24110</v>
      </c>
      <c r="AH103">
        <v>21862</v>
      </c>
      <c r="AI103">
        <v>31044</v>
      </c>
      <c r="AJ103">
        <v>33674</v>
      </c>
      <c r="AK103">
        <v>22865</v>
      </c>
      <c r="AL103">
        <v>27769</v>
      </c>
      <c r="AM103">
        <v>30290</v>
      </c>
      <c r="AN103">
        <v>42166</v>
      </c>
      <c r="AO103">
        <v>37701</v>
      </c>
      <c r="AP103">
        <v>35730</v>
      </c>
      <c r="AQ103">
        <v>25399</v>
      </c>
      <c r="AR103">
        <v>24455</v>
      </c>
      <c r="AS103">
        <v>42768</v>
      </c>
      <c r="AT103">
        <v>38596</v>
      </c>
      <c r="AU103">
        <v>26703</v>
      </c>
      <c r="AV103">
        <v>32298</v>
      </c>
      <c r="AW103">
        <v>41213</v>
      </c>
      <c r="AX103">
        <v>56424</v>
      </c>
      <c r="AY103">
        <v>42829</v>
      </c>
      <c r="AZ103">
        <v>68388</v>
      </c>
      <c r="BA103">
        <v>63028</v>
      </c>
      <c r="BB103">
        <v>99182</v>
      </c>
      <c r="BC103">
        <v>69545</v>
      </c>
      <c r="BD103">
        <v>74264</v>
      </c>
      <c r="BE103">
        <v>70166</v>
      </c>
      <c r="BF103">
        <v>64849</v>
      </c>
      <c r="BG103">
        <v>76568</v>
      </c>
      <c r="BH103">
        <v>98372</v>
      </c>
      <c r="BI103">
        <v>118773</v>
      </c>
      <c r="BJ103">
        <v>139391</v>
      </c>
      <c r="BK103">
        <v>125940</v>
      </c>
      <c r="BL103">
        <v>115548</v>
      </c>
      <c r="BM103">
        <v>63415</v>
      </c>
      <c r="BN103">
        <v>75800</v>
      </c>
      <c r="BO103">
        <v>71914</v>
      </c>
      <c r="BP103">
        <v>123105</v>
      </c>
      <c r="BQ103">
        <v>83696</v>
      </c>
      <c r="BR103">
        <v>83627</v>
      </c>
      <c r="BS103">
        <v>71834</v>
      </c>
      <c r="BT103">
        <v>88006</v>
      </c>
      <c r="BU103">
        <v>141775</v>
      </c>
    </row>
    <row r="104" spans="1:73" x14ac:dyDescent="0.2">
      <c r="A104" t="s">
        <v>39</v>
      </c>
      <c r="B104">
        <v>127280</v>
      </c>
      <c r="C104">
        <v>91920</v>
      </c>
      <c r="D104">
        <v>86321</v>
      </c>
      <c r="E104">
        <v>64627</v>
      </c>
      <c r="F104">
        <v>59608</v>
      </c>
      <c r="G104">
        <v>74897</v>
      </c>
      <c r="H104">
        <v>0</v>
      </c>
      <c r="I104">
        <v>57050</v>
      </c>
      <c r="J104">
        <v>120631</v>
      </c>
      <c r="K104">
        <v>115504</v>
      </c>
      <c r="L104">
        <v>121348</v>
      </c>
      <c r="M104">
        <v>106340</v>
      </c>
      <c r="N104">
        <v>87422</v>
      </c>
      <c r="O104">
        <v>0</v>
      </c>
      <c r="P104">
        <v>120779</v>
      </c>
      <c r="Q104">
        <v>121288</v>
      </c>
      <c r="R104">
        <v>164650</v>
      </c>
      <c r="S104">
        <v>121157</v>
      </c>
      <c r="T104">
        <v>132002</v>
      </c>
      <c r="U104">
        <v>131886</v>
      </c>
      <c r="V104">
        <v>125318</v>
      </c>
      <c r="W104">
        <v>128767</v>
      </c>
      <c r="X104">
        <v>114524</v>
      </c>
      <c r="Y104">
        <v>133723</v>
      </c>
      <c r="Z104">
        <v>176486</v>
      </c>
      <c r="AA104">
        <v>168506</v>
      </c>
      <c r="AB104">
        <v>201769</v>
      </c>
      <c r="AC104">
        <v>200882</v>
      </c>
      <c r="AD104">
        <v>187276</v>
      </c>
      <c r="AE104">
        <v>194590</v>
      </c>
      <c r="AF104">
        <v>161103</v>
      </c>
      <c r="AG104">
        <v>208196</v>
      </c>
      <c r="AH104">
        <v>183466</v>
      </c>
      <c r="AI104">
        <v>216601</v>
      </c>
      <c r="AJ104">
        <v>184571</v>
      </c>
      <c r="AK104">
        <v>146461</v>
      </c>
      <c r="AL104">
        <v>189125</v>
      </c>
      <c r="AM104">
        <v>222159</v>
      </c>
      <c r="AN104">
        <v>223925</v>
      </c>
      <c r="AO104">
        <v>203232</v>
      </c>
      <c r="AP104">
        <v>220378</v>
      </c>
      <c r="AQ104">
        <v>171082</v>
      </c>
      <c r="AR104">
        <v>198147</v>
      </c>
      <c r="AS104">
        <v>148899</v>
      </c>
      <c r="AT104">
        <v>172462</v>
      </c>
      <c r="AU104">
        <v>143982</v>
      </c>
      <c r="AV104">
        <v>140463</v>
      </c>
      <c r="AW104">
        <v>209176</v>
      </c>
      <c r="AX104">
        <v>210639</v>
      </c>
      <c r="AY104">
        <v>197683</v>
      </c>
      <c r="AZ104">
        <v>238287</v>
      </c>
      <c r="BA104">
        <v>343658</v>
      </c>
      <c r="BB104">
        <v>300944</v>
      </c>
      <c r="BC104">
        <v>273340</v>
      </c>
      <c r="BD104">
        <v>345523</v>
      </c>
      <c r="BE104">
        <v>329434</v>
      </c>
      <c r="BF104">
        <v>341794</v>
      </c>
      <c r="BG104">
        <v>384371</v>
      </c>
      <c r="BH104">
        <v>363403</v>
      </c>
      <c r="BI104">
        <v>465695</v>
      </c>
      <c r="BJ104">
        <v>527067</v>
      </c>
      <c r="BK104">
        <v>598650</v>
      </c>
      <c r="BL104">
        <v>334226</v>
      </c>
      <c r="BM104">
        <v>247386</v>
      </c>
      <c r="BN104">
        <v>258855</v>
      </c>
      <c r="BO104">
        <v>459765</v>
      </c>
      <c r="BP104">
        <v>451300</v>
      </c>
      <c r="BQ104">
        <v>409641</v>
      </c>
      <c r="BR104">
        <v>406081</v>
      </c>
      <c r="BS104">
        <v>419797</v>
      </c>
      <c r="BT104">
        <v>208062</v>
      </c>
      <c r="BU104">
        <v>375450</v>
      </c>
    </row>
    <row r="105" spans="1:73" x14ac:dyDescent="0.2">
      <c r="A105" t="s">
        <v>40</v>
      </c>
      <c r="B105">
        <v>42792</v>
      </c>
      <c r="C105">
        <v>49411</v>
      </c>
      <c r="D105">
        <v>31910</v>
      </c>
      <c r="E105">
        <v>29991</v>
      </c>
      <c r="F105">
        <v>17562</v>
      </c>
      <c r="G105">
        <v>22295</v>
      </c>
      <c r="H105">
        <v>0</v>
      </c>
      <c r="I105">
        <v>31588</v>
      </c>
      <c r="J105">
        <v>29856</v>
      </c>
      <c r="K105">
        <v>26901</v>
      </c>
      <c r="L105">
        <v>34578</v>
      </c>
      <c r="M105">
        <v>31474</v>
      </c>
      <c r="N105">
        <v>28857</v>
      </c>
      <c r="O105">
        <v>0</v>
      </c>
      <c r="P105">
        <v>46469</v>
      </c>
      <c r="Q105">
        <v>44644</v>
      </c>
      <c r="R105">
        <v>54629</v>
      </c>
      <c r="S105">
        <v>52172</v>
      </c>
      <c r="T105">
        <v>44141</v>
      </c>
      <c r="U105">
        <v>62967</v>
      </c>
      <c r="V105">
        <v>56356</v>
      </c>
      <c r="W105">
        <v>37399</v>
      </c>
      <c r="X105">
        <v>50754</v>
      </c>
      <c r="Y105">
        <v>57479</v>
      </c>
      <c r="Z105">
        <v>53014</v>
      </c>
      <c r="AA105">
        <v>63020</v>
      </c>
      <c r="AB105">
        <v>70651</v>
      </c>
      <c r="AC105">
        <v>84868</v>
      </c>
      <c r="AD105">
        <v>67453</v>
      </c>
      <c r="AE105">
        <v>81635</v>
      </c>
      <c r="AF105">
        <v>64761</v>
      </c>
      <c r="AG105">
        <v>64357</v>
      </c>
      <c r="AH105">
        <v>66117</v>
      </c>
      <c r="AI105">
        <v>65541</v>
      </c>
      <c r="AJ105">
        <v>65418</v>
      </c>
      <c r="AK105">
        <v>81758</v>
      </c>
      <c r="AL105">
        <v>80404</v>
      </c>
      <c r="AM105">
        <v>86001</v>
      </c>
      <c r="AN105">
        <v>125834</v>
      </c>
      <c r="AO105">
        <v>133439</v>
      </c>
      <c r="AP105">
        <v>106071</v>
      </c>
      <c r="AQ105">
        <v>118778</v>
      </c>
      <c r="AR105">
        <v>140431</v>
      </c>
      <c r="AS105">
        <v>167593</v>
      </c>
      <c r="AT105">
        <v>135488</v>
      </c>
      <c r="AU105">
        <v>119921</v>
      </c>
      <c r="AV105">
        <v>54957</v>
      </c>
      <c r="AW105">
        <v>86713</v>
      </c>
      <c r="AX105">
        <v>137984</v>
      </c>
      <c r="AY105">
        <v>143311</v>
      </c>
      <c r="AZ105">
        <v>265773</v>
      </c>
      <c r="BA105">
        <v>247129</v>
      </c>
      <c r="BB105">
        <v>248940</v>
      </c>
      <c r="BC105">
        <v>194029</v>
      </c>
      <c r="BD105">
        <v>277866</v>
      </c>
      <c r="BE105">
        <v>127497</v>
      </c>
      <c r="BF105">
        <v>151069</v>
      </c>
      <c r="BG105">
        <v>250425</v>
      </c>
      <c r="BH105">
        <v>353313</v>
      </c>
      <c r="BI105">
        <v>356554</v>
      </c>
      <c r="BJ105">
        <v>630786</v>
      </c>
      <c r="BK105">
        <v>450109</v>
      </c>
      <c r="BL105">
        <v>145193</v>
      </c>
      <c r="BM105">
        <v>288045</v>
      </c>
      <c r="BN105">
        <v>238559</v>
      </c>
      <c r="BO105">
        <v>515416</v>
      </c>
      <c r="BP105">
        <v>382350</v>
      </c>
      <c r="BQ105">
        <v>330830</v>
      </c>
      <c r="BR105">
        <v>417957</v>
      </c>
      <c r="BS105">
        <v>482932</v>
      </c>
      <c r="BT105">
        <v>74917</v>
      </c>
      <c r="BU105">
        <v>478991</v>
      </c>
    </row>
    <row r="106" spans="1:73" x14ac:dyDescent="0.2">
      <c r="A106" t="s">
        <v>41</v>
      </c>
      <c r="B106">
        <v>17064</v>
      </c>
      <c r="C106">
        <v>18561</v>
      </c>
      <c r="D106">
        <v>12003</v>
      </c>
      <c r="E106">
        <v>9339</v>
      </c>
      <c r="F106">
        <v>9900</v>
      </c>
      <c r="G106">
        <v>11820</v>
      </c>
      <c r="H106">
        <v>0</v>
      </c>
      <c r="I106">
        <v>11037</v>
      </c>
      <c r="J106">
        <v>14366</v>
      </c>
      <c r="K106">
        <v>6724</v>
      </c>
      <c r="L106">
        <v>5882</v>
      </c>
      <c r="M106">
        <v>8594</v>
      </c>
      <c r="N106">
        <v>19408</v>
      </c>
      <c r="O106">
        <v>0</v>
      </c>
      <c r="P106">
        <v>17037</v>
      </c>
      <c r="Q106">
        <v>14929</v>
      </c>
      <c r="R106">
        <v>16182</v>
      </c>
      <c r="S106">
        <v>21842</v>
      </c>
      <c r="T106">
        <v>22505</v>
      </c>
      <c r="U106">
        <v>22716</v>
      </c>
      <c r="V106">
        <v>27068</v>
      </c>
      <c r="W106">
        <v>24533</v>
      </c>
      <c r="X106">
        <v>21547</v>
      </c>
      <c r="Y106">
        <v>26398</v>
      </c>
      <c r="Z106">
        <v>15992</v>
      </c>
      <c r="AA106">
        <v>30324</v>
      </c>
      <c r="AB106">
        <v>42210</v>
      </c>
      <c r="AC106">
        <v>37635</v>
      </c>
      <c r="AD106">
        <v>31979</v>
      </c>
      <c r="AE106">
        <v>37478</v>
      </c>
      <c r="AF106">
        <v>29799</v>
      </c>
      <c r="AG106">
        <v>48593</v>
      </c>
      <c r="AH106">
        <v>44261</v>
      </c>
      <c r="AI106">
        <v>41698</v>
      </c>
      <c r="AJ106">
        <v>40564</v>
      </c>
      <c r="AK106">
        <v>54391</v>
      </c>
      <c r="AL106">
        <v>48806</v>
      </c>
      <c r="AM106">
        <v>61514</v>
      </c>
      <c r="AN106">
        <v>56691</v>
      </c>
      <c r="AO106">
        <v>61451</v>
      </c>
      <c r="AP106">
        <v>54452</v>
      </c>
      <c r="AQ106">
        <v>56752</v>
      </c>
      <c r="AR106">
        <v>91010</v>
      </c>
      <c r="AS106">
        <v>75295</v>
      </c>
      <c r="AT106">
        <v>79340</v>
      </c>
      <c r="AU106">
        <v>62215</v>
      </c>
      <c r="AV106">
        <v>54281</v>
      </c>
      <c r="AW106">
        <v>73700</v>
      </c>
      <c r="AX106">
        <v>82406</v>
      </c>
      <c r="AY106">
        <v>75330</v>
      </c>
      <c r="AZ106">
        <v>238637</v>
      </c>
      <c r="BA106">
        <v>217763</v>
      </c>
      <c r="BB106">
        <v>240911</v>
      </c>
      <c r="BC106">
        <v>201690</v>
      </c>
      <c r="BD106">
        <v>245444</v>
      </c>
      <c r="BE106">
        <v>244944</v>
      </c>
      <c r="BF106">
        <v>143826</v>
      </c>
      <c r="BG106">
        <v>200169</v>
      </c>
      <c r="BH106">
        <v>268426</v>
      </c>
      <c r="BI106">
        <v>260954</v>
      </c>
      <c r="BJ106">
        <v>498161</v>
      </c>
      <c r="BK106">
        <v>508018</v>
      </c>
      <c r="BL106">
        <v>204067</v>
      </c>
      <c r="BM106">
        <v>206400</v>
      </c>
      <c r="BN106">
        <v>284152</v>
      </c>
      <c r="BO106">
        <v>405171</v>
      </c>
      <c r="BP106">
        <v>363368</v>
      </c>
      <c r="BQ106">
        <v>327314</v>
      </c>
      <c r="BR106">
        <v>371829</v>
      </c>
      <c r="BS106">
        <v>432107</v>
      </c>
      <c r="BT106">
        <v>199909</v>
      </c>
      <c r="BU106">
        <v>135092</v>
      </c>
    </row>
    <row r="107" spans="1:73" x14ac:dyDescent="0.2">
      <c r="A107" t="s">
        <v>42</v>
      </c>
      <c r="B107">
        <v>205079</v>
      </c>
      <c r="C107">
        <v>173481</v>
      </c>
      <c r="D107">
        <v>199683</v>
      </c>
      <c r="E107">
        <v>72392</v>
      </c>
      <c r="F107">
        <v>196714</v>
      </c>
      <c r="G107">
        <v>60459</v>
      </c>
      <c r="H107">
        <v>0</v>
      </c>
      <c r="I107">
        <v>58016</v>
      </c>
      <c r="J107">
        <v>237895</v>
      </c>
      <c r="K107">
        <v>79061</v>
      </c>
      <c r="L107">
        <v>80269</v>
      </c>
      <c r="M107">
        <v>127639</v>
      </c>
      <c r="N107">
        <v>91536</v>
      </c>
      <c r="O107">
        <v>0</v>
      </c>
      <c r="P107">
        <v>76305</v>
      </c>
      <c r="Q107">
        <v>127473</v>
      </c>
      <c r="R107">
        <v>199276</v>
      </c>
      <c r="S107">
        <v>179598</v>
      </c>
      <c r="T107">
        <v>215962</v>
      </c>
      <c r="U107">
        <v>191924</v>
      </c>
      <c r="V107">
        <v>164630</v>
      </c>
      <c r="W107">
        <v>110718</v>
      </c>
      <c r="X107">
        <v>127377</v>
      </c>
      <c r="Y107">
        <v>172754</v>
      </c>
      <c r="Z107">
        <v>123854</v>
      </c>
      <c r="AA107">
        <v>161893</v>
      </c>
      <c r="AB107">
        <v>195885</v>
      </c>
      <c r="AC107">
        <v>185983</v>
      </c>
      <c r="AD107">
        <v>192965</v>
      </c>
      <c r="AE107">
        <v>171093</v>
      </c>
      <c r="AF107">
        <v>108929</v>
      </c>
      <c r="AG107">
        <v>150932</v>
      </c>
      <c r="AH107">
        <v>171278</v>
      </c>
      <c r="AI107">
        <v>148288</v>
      </c>
      <c r="AJ107">
        <v>186178</v>
      </c>
      <c r="AK107">
        <v>172086</v>
      </c>
      <c r="AL107">
        <v>220381</v>
      </c>
      <c r="AM107">
        <v>204795</v>
      </c>
      <c r="AN107">
        <v>211301</v>
      </c>
      <c r="AO107">
        <v>258860</v>
      </c>
      <c r="AP107">
        <v>217199</v>
      </c>
      <c r="AQ107">
        <v>281429</v>
      </c>
      <c r="AR107">
        <v>248584</v>
      </c>
      <c r="AS107">
        <v>264187</v>
      </c>
      <c r="AT107">
        <v>328195</v>
      </c>
      <c r="AU107">
        <v>234856</v>
      </c>
      <c r="AV107">
        <v>197799</v>
      </c>
      <c r="AW107">
        <v>282545</v>
      </c>
      <c r="AX107">
        <v>200089</v>
      </c>
      <c r="AY107">
        <v>252624</v>
      </c>
      <c r="AZ107">
        <v>323600</v>
      </c>
      <c r="BA107">
        <v>349419</v>
      </c>
      <c r="BB107">
        <v>347087</v>
      </c>
      <c r="BC107">
        <v>325151</v>
      </c>
      <c r="BD107">
        <v>356777</v>
      </c>
      <c r="BE107">
        <v>324011</v>
      </c>
      <c r="BF107">
        <v>285157</v>
      </c>
      <c r="BG107">
        <v>334898</v>
      </c>
      <c r="BH107">
        <v>426684</v>
      </c>
      <c r="BI107">
        <v>438471</v>
      </c>
      <c r="BJ107">
        <v>459008</v>
      </c>
      <c r="BK107">
        <v>605592</v>
      </c>
      <c r="BL107">
        <v>545350</v>
      </c>
      <c r="BM107">
        <v>417540</v>
      </c>
      <c r="BN107">
        <v>555392</v>
      </c>
      <c r="BO107">
        <v>515196</v>
      </c>
      <c r="BP107">
        <v>383224</v>
      </c>
      <c r="BQ107">
        <v>372549</v>
      </c>
      <c r="BR107">
        <v>437626</v>
      </c>
      <c r="BS107">
        <v>475955</v>
      </c>
      <c r="BT107">
        <v>485362</v>
      </c>
      <c r="BU107">
        <v>718083</v>
      </c>
    </row>
    <row r="108" spans="1:73" x14ac:dyDescent="0.2">
      <c r="A108" t="s">
        <v>43</v>
      </c>
      <c r="B108">
        <v>11409</v>
      </c>
      <c r="C108">
        <v>11004</v>
      </c>
      <c r="D108">
        <v>14159</v>
      </c>
      <c r="E108">
        <v>10461</v>
      </c>
      <c r="F108">
        <v>12429</v>
      </c>
      <c r="G108">
        <v>6620</v>
      </c>
      <c r="H108">
        <v>0</v>
      </c>
      <c r="I108">
        <v>4000</v>
      </c>
      <c r="J108">
        <v>10495</v>
      </c>
      <c r="K108">
        <v>11996</v>
      </c>
      <c r="L108">
        <v>28521</v>
      </c>
      <c r="M108">
        <v>19613</v>
      </c>
      <c r="N108">
        <v>20407</v>
      </c>
      <c r="O108">
        <v>0</v>
      </c>
      <c r="P108">
        <v>23967</v>
      </c>
      <c r="Q108">
        <v>23712</v>
      </c>
      <c r="R108">
        <v>16631</v>
      </c>
      <c r="S108">
        <v>27273</v>
      </c>
      <c r="T108">
        <v>25058</v>
      </c>
      <c r="U108">
        <v>15842</v>
      </c>
      <c r="V108">
        <v>19631</v>
      </c>
      <c r="W108">
        <v>18291</v>
      </c>
      <c r="X108">
        <v>17704</v>
      </c>
      <c r="Y108">
        <v>34374</v>
      </c>
      <c r="Z108">
        <v>42248</v>
      </c>
      <c r="AA108">
        <v>37839</v>
      </c>
      <c r="AB108">
        <v>39183</v>
      </c>
      <c r="AC108">
        <v>43935</v>
      </c>
      <c r="AD108">
        <v>23255</v>
      </c>
      <c r="AE108">
        <v>33067</v>
      </c>
      <c r="AF108">
        <v>58360</v>
      </c>
      <c r="AG108">
        <v>64785</v>
      </c>
      <c r="AH108">
        <v>71145</v>
      </c>
      <c r="AI108">
        <v>58298</v>
      </c>
      <c r="AJ108">
        <v>70466</v>
      </c>
      <c r="AK108">
        <v>99659</v>
      </c>
      <c r="AL108">
        <v>117836</v>
      </c>
      <c r="AM108">
        <v>101147</v>
      </c>
      <c r="AN108">
        <v>58988</v>
      </c>
      <c r="AO108">
        <v>87792</v>
      </c>
      <c r="AP108">
        <v>94445</v>
      </c>
      <c r="AQ108">
        <v>181821</v>
      </c>
      <c r="AR108">
        <v>204770</v>
      </c>
      <c r="AS108">
        <v>127063</v>
      </c>
      <c r="AT108">
        <v>111500</v>
      </c>
      <c r="AU108">
        <v>79142</v>
      </c>
      <c r="AV108">
        <v>86816</v>
      </c>
      <c r="AW108">
        <v>102810</v>
      </c>
      <c r="AX108">
        <v>95528</v>
      </c>
      <c r="AY108">
        <v>160173</v>
      </c>
      <c r="AZ108">
        <v>164086</v>
      </c>
      <c r="BA108">
        <v>133036</v>
      </c>
      <c r="BB108">
        <v>134044</v>
      </c>
      <c r="BC108">
        <v>150780</v>
      </c>
      <c r="BD108">
        <v>213011</v>
      </c>
      <c r="BE108">
        <v>149211</v>
      </c>
      <c r="BF108">
        <v>187886</v>
      </c>
      <c r="BG108">
        <v>181776</v>
      </c>
      <c r="BH108">
        <v>213948</v>
      </c>
      <c r="BI108">
        <v>181004</v>
      </c>
      <c r="BJ108">
        <v>215256</v>
      </c>
      <c r="BK108">
        <v>218131</v>
      </c>
      <c r="BL108">
        <v>254587</v>
      </c>
      <c r="BM108">
        <v>194169</v>
      </c>
      <c r="BN108">
        <v>250131</v>
      </c>
      <c r="BO108">
        <v>305807</v>
      </c>
      <c r="BP108">
        <v>334709</v>
      </c>
      <c r="BQ108">
        <v>296732</v>
      </c>
      <c r="BR108">
        <v>244286</v>
      </c>
      <c r="BS108">
        <v>339869</v>
      </c>
      <c r="BT108">
        <v>306600</v>
      </c>
      <c r="BU108">
        <v>146796</v>
      </c>
    </row>
    <row r="109" spans="1:73" x14ac:dyDescent="0.2">
      <c r="A109" t="s">
        <v>44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829</v>
      </c>
      <c r="AJ109">
        <v>1696</v>
      </c>
      <c r="AK109">
        <v>1921</v>
      </c>
      <c r="AL109">
        <v>12112</v>
      </c>
      <c r="AM109">
        <v>2012</v>
      </c>
      <c r="AN109">
        <v>5702</v>
      </c>
      <c r="AO109">
        <v>6498</v>
      </c>
      <c r="AP109">
        <v>3325</v>
      </c>
      <c r="AQ109">
        <v>3525</v>
      </c>
      <c r="AR109">
        <v>2553</v>
      </c>
      <c r="AS109">
        <v>17018</v>
      </c>
      <c r="AT109">
        <v>2292</v>
      </c>
      <c r="AU109">
        <v>770</v>
      </c>
      <c r="AV109">
        <v>940</v>
      </c>
      <c r="AW109">
        <v>985</v>
      </c>
      <c r="AX109">
        <v>24</v>
      </c>
      <c r="AY109">
        <v>1315</v>
      </c>
      <c r="AZ109">
        <v>5</v>
      </c>
      <c r="BA109">
        <v>2125</v>
      </c>
      <c r="BB109">
        <v>2066</v>
      </c>
      <c r="BC109">
        <v>3168</v>
      </c>
      <c r="BD109">
        <v>14128</v>
      </c>
      <c r="BE109">
        <v>1975</v>
      </c>
      <c r="BF109">
        <v>2631</v>
      </c>
      <c r="BG109">
        <v>537</v>
      </c>
      <c r="BH109">
        <v>2571</v>
      </c>
      <c r="BI109">
        <v>10219</v>
      </c>
      <c r="BJ109">
        <v>15180</v>
      </c>
      <c r="BK109">
        <v>0</v>
      </c>
      <c r="BL109">
        <v>24280</v>
      </c>
      <c r="BM109">
        <v>23761</v>
      </c>
      <c r="BN109">
        <v>44910</v>
      </c>
      <c r="BO109">
        <v>18138</v>
      </c>
      <c r="BP109">
        <v>29166</v>
      </c>
      <c r="BQ109">
        <v>67268</v>
      </c>
      <c r="BR109">
        <v>23334</v>
      </c>
      <c r="BS109">
        <v>56562</v>
      </c>
      <c r="BT109">
        <v>58341</v>
      </c>
      <c r="BU109">
        <v>56193</v>
      </c>
    </row>
    <row r="110" spans="1:73" x14ac:dyDescent="0.2">
      <c r="A110" t="s">
        <v>45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row>
    <row r="111" spans="1:73" x14ac:dyDescent="0.2">
      <c r="A111" t="s">
        <v>46</v>
      </c>
      <c r="B111">
        <v>306</v>
      </c>
      <c r="C111">
        <v>130</v>
      </c>
      <c r="D111">
        <v>0</v>
      </c>
      <c r="E111">
        <v>0</v>
      </c>
      <c r="F111">
        <v>208</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707</v>
      </c>
      <c r="AI111">
        <v>0</v>
      </c>
      <c r="AJ111">
        <v>30</v>
      </c>
      <c r="AK111">
        <v>0</v>
      </c>
      <c r="AL111">
        <v>386</v>
      </c>
      <c r="AM111">
        <v>0</v>
      </c>
      <c r="AN111">
        <v>152</v>
      </c>
      <c r="AO111">
        <v>0</v>
      </c>
      <c r="AP111">
        <v>0</v>
      </c>
      <c r="AQ111">
        <v>685</v>
      </c>
      <c r="AR111">
        <v>0</v>
      </c>
      <c r="AS111">
        <v>0</v>
      </c>
      <c r="AT111">
        <v>0</v>
      </c>
      <c r="AU111">
        <v>0</v>
      </c>
      <c r="AV111">
        <v>0</v>
      </c>
      <c r="AW111">
        <v>0</v>
      </c>
      <c r="AX111">
        <v>0</v>
      </c>
      <c r="AY111">
        <v>199</v>
      </c>
      <c r="AZ111">
        <v>0</v>
      </c>
      <c r="BA111">
        <v>0</v>
      </c>
      <c r="BB111">
        <v>0</v>
      </c>
      <c r="BC111">
        <v>0</v>
      </c>
      <c r="BD111">
        <v>541</v>
      </c>
      <c r="BE111">
        <v>165</v>
      </c>
      <c r="BF111">
        <v>0</v>
      </c>
      <c r="BG111">
        <v>0</v>
      </c>
      <c r="BH111">
        <v>1013</v>
      </c>
      <c r="BI111">
        <v>0</v>
      </c>
      <c r="BJ111">
        <v>0</v>
      </c>
      <c r="BK111">
        <v>0</v>
      </c>
      <c r="BL111">
        <v>0</v>
      </c>
      <c r="BM111">
        <v>0</v>
      </c>
      <c r="BN111">
        <v>0</v>
      </c>
      <c r="BO111">
        <v>10646</v>
      </c>
      <c r="BP111">
        <v>4227</v>
      </c>
      <c r="BQ111">
        <v>15085</v>
      </c>
      <c r="BR111">
        <v>14986</v>
      </c>
      <c r="BS111">
        <v>6753</v>
      </c>
      <c r="BT111">
        <v>6684</v>
      </c>
      <c r="BU111">
        <v>6061</v>
      </c>
    </row>
    <row r="112" spans="1:73" x14ac:dyDescent="0.2">
      <c r="A112" t="s">
        <v>47</v>
      </c>
      <c r="B112">
        <v>1440</v>
      </c>
      <c r="C112">
        <v>1017</v>
      </c>
      <c r="D112">
        <v>1116</v>
      </c>
      <c r="E112">
        <v>829</v>
      </c>
      <c r="F112">
        <v>0</v>
      </c>
      <c r="G112">
        <v>2375</v>
      </c>
      <c r="H112">
        <v>0</v>
      </c>
      <c r="I112">
        <v>0</v>
      </c>
      <c r="J112">
        <v>653</v>
      </c>
      <c r="K112">
        <v>253</v>
      </c>
      <c r="L112">
        <v>51</v>
      </c>
      <c r="M112">
        <v>1228</v>
      </c>
      <c r="N112">
        <v>0</v>
      </c>
      <c r="O112">
        <v>0</v>
      </c>
      <c r="P112">
        <v>0</v>
      </c>
      <c r="Q112">
        <v>408</v>
      </c>
      <c r="R112">
        <v>1810</v>
      </c>
      <c r="S112">
        <v>19</v>
      </c>
      <c r="T112">
        <v>2359</v>
      </c>
      <c r="U112">
        <v>712</v>
      </c>
      <c r="V112">
        <v>2648</v>
      </c>
      <c r="W112">
        <v>2172</v>
      </c>
      <c r="X112">
        <v>3367</v>
      </c>
      <c r="Y112">
        <v>3983</v>
      </c>
      <c r="Z112">
        <v>6845</v>
      </c>
      <c r="AA112">
        <v>7249</v>
      </c>
      <c r="AB112">
        <v>7213</v>
      </c>
      <c r="AC112">
        <v>5693</v>
      </c>
      <c r="AD112">
        <v>2388</v>
      </c>
      <c r="AE112">
        <v>2388</v>
      </c>
      <c r="AF112">
        <v>3933</v>
      </c>
      <c r="AG112">
        <v>69</v>
      </c>
      <c r="AH112">
        <v>1491</v>
      </c>
      <c r="AI112">
        <v>326</v>
      </c>
      <c r="AJ112">
        <v>0</v>
      </c>
      <c r="AK112">
        <v>1914</v>
      </c>
      <c r="AL112">
        <v>286</v>
      </c>
      <c r="AM112">
        <v>637</v>
      </c>
      <c r="AN112">
        <v>0</v>
      </c>
      <c r="AO112">
        <v>103</v>
      </c>
      <c r="AP112">
        <v>198</v>
      </c>
      <c r="AQ112">
        <v>632</v>
      </c>
      <c r="AR112">
        <v>31</v>
      </c>
      <c r="AS112">
        <v>224</v>
      </c>
      <c r="AT112">
        <v>496</v>
      </c>
      <c r="AU112">
        <v>466</v>
      </c>
      <c r="AV112">
        <v>487</v>
      </c>
      <c r="AW112">
        <v>4033</v>
      </c>
      <c r="AX112">
        <v>3892</v>
      </c>
      <c r="AY112">
        <v>2901</v>
      </c>
      <c r="AZ112">
        <v>3502</v>
      </c>
      <c r="BA112">
        <v>16447</v>
      </c>
      <c r="BB112">
        <v>11227</v>
      </c>
      <c r="BC112">
        <v>12068</v>
      </c>
      <c r="BD112">
        <v>11148</v>
      </c>
      <c r="BE112">
        <v>2422</v>
      </c>
      <c r="BF112">
        <v>4074</v>
      </c>
      <c r="BG112">
        <v>7570</v>
      </c>
      <c r="BH112">
        <v>2891</v>
      </c>
      <c r="BI112">
        <v>9489</v>
      </c>
      <c r="BJ112">
        <v>17417</v>
      </c>
      <c r="BK112">
        <v>16115</v>
      </c>
      <c r="BL112">
        <v>14206</v>
      </c>
      <c r="BM112">
        <v>7786</v>
      </c>
      <c r="BN112">
        <v>9623</v>
      </c>
      <c r="BO112">
        <v>10533</v>
      </c>
      <c r="BP112">
        <v>17716</v>
      </c>
      <c r="BQ112">
        <v>11128</v>
      </c>
      <c r="BR112">
        <v>12133</v>
      </c>
      <c r="BS112">
        <v>10526</v>
      </c>
      <c r="BT112">
        <v>12622</v>
      </c>
      <c r="BU112">
        <v>9685</v>
      </c>
    </row>
    <row r="113" spans="1:73" x14ac:dyDescent="0.2">
      <c r="A113" t="s">
        <v>48</v>
      </c>
      <c r="B113">
        <v>136733</v>
      </c>
      <c r="C113">
        <v>101934</v>
      </c>
      <c r="D113">
        <v>107893</v>
      </c>
      <c r="E113">
        <v>95917</v>
      </c>
      <c r="F113">
        <v>165894</v>
      </c>
      <c r="G113">
        <v>89952</v>
      </c>
      <c r="H113">
        <v>0</v>
      </c>
      <c r="I113">
        <v>165999</v>
      </c>
      <c r="J113">
        <v>186475</v>
      </c>
      <c r="K113">
        <v>173998</v>
      </c>
      <c r="L113">
        <v>219064</v>
      </c>
      <c r="M113">
        <v>95914</v>
      </c>
      <c r="N113">
        <v>100761</v>
      </c>
      <c r="O113">
        <v>0</v>
      </c>
      <c r="P113">
        <v>164119</v>
      </c>
      <c r="Q113">
        <v>142613</v>
      </c>
      <c r="R113">
        <v>110869</v>
      </c>
      <c r="S113">
        <v>185891</v>
      </c>
      <c r="T113">
        <v>147033</v>
      </c>
      <c r="U113">
        <v>164574</v>
      </c>
      <c r="V113">
        <v>89145</v>
      </c>
      <c r="W113">
        <v>85632</v>
      </c>
      <c r="X113">
        <v>111530</v>
      </c>
      <c r="Y113">
        <v>140189</v>
      </c>
      <c r="Z113">
        <v>147862</v>
      </c>
      <c r="AA113">
        <v>185719</v>
      </c>
      <c r="AB113">
        <v>182884</v>
      </c>
      <c r="AC113">
        <v>129722</v>
      </c>
      <c r="AD113">
        <v>107217</v>
      </c>
      <c r="AE113">
        <v>152681</v>
      </c>
      <c r="AF113">
        <v>180528</v>
      </c>
      <c r="AG113">
        <v>155568</v>
      </c>
      <c r="AH113">
        <v>121882</v>
      </c>
      <c r="AI113">
        <v>132781</v>
      </c>
      <c r="AJ113">
        <v>130211</v>
      </c>
      <c r="AK113">
        <v>126192</v>
      </c>
      <c r="AL113">
        <v>132490</v>
      </c>
      <c r="AM113">
        <v>169855</v>
      </c>
      <c r="AN113">
        <v>144430</v>
      </c>
      <c r="AO113">
        <v>113335</v>
      </c>
      <c r="AP113">
        <v>126745</v>
      </c>
      <c r="AQ113">
        <v>194697</v>
      </c>
      <c r="AR113">
        <v>280631</v>
      </c>
      <c r="AS113">
        <v>364355</v>
      </c>
      <c r="AT113">
        <v>260205</v>
      </c>
      <c r="AU113">
        <v>163632</v>
      </c>
      <c r="AV113">
        <v>131322</v>
      </c>
      <c r="AW113">
        <v>218860</v>
      </c>
      <c r="AX113">
        <v>215283</v>
      </c>
      <c r="AY113">
        <v>231977</v>
      </c>
      <c r="AZ113">
        <v>267284</v>
      </c>
      <c r="BA113">
        <v>242349</v>
      </c>
      <c r="BB113">
        <v>305303</v>
      </c>
      <c r="BC113">
        <v>351495</v>
      </c>
      <c r="BD113">
        <v>387759</v>
      </c>
      <c r="BE113">
        <v>363743</v>
      </c>
      <c r="BF113">
        <v>335504</v>
      </c>
      <c r="BG113">
        <v>374657</v>
      </c>
      <c r="BH113">
        <v>352797</v>
      </c>
      <c r="BI113">
        <v>462081</v>
      </c>
      <c r="BJ113">
        <v>570040</v>
      </c>
      <c r="BK113">
        <v>552476</v>
      </c>
      <c r="BL113">
        <v>642018</v>
      </c>
      <c r="BM113">
        <v>459632</v>
      </c>
      <c r="BN113">
        <v>569499</v>
      </c>
      <c r="BO113">
        <v>416529</v>
      </c>
      <c r="BP113">
        <v>415623</v>
      </c>
      <c r="BQ113">
        <v>415545</v>
      </c>
      <c r="BR113">
        <v>467680</v>
      </c>
      <c r="BS113">
        <v>473147</v>
      </c>
      <c r="BT113">
        <v>570467</v>
      </c>
      <c r="BU113">
        <v>558219</v>
      </c>
    </row>
    <row r="114" spans="1:73" x14ac:dyDescent="0.2">
      <c r="A114" t="s">
        <v>49</v>
      </c>
      <c r="B114">
        <v>54021</v>
      </c>
      <c r="C114">
        <v>65671</v>
      </c>
      <c r="D114">
        <v>53039</v>
      </c>
      <c r="E114">
        <v>55876</v>
      </c>
      <c r="F114">
        <v>40048</v>
      </c>
      <c r="G114">
        <v>84790</v>
      </c>
      <c r="H114">
        <v>0</v>
      </c>
      <c r="I114">
        <v>40013</v>
      </c>
      <c r="J114">
        <v>28734</v>
      </c>
      <c r="K114">
        <v>24360</v>
      </c>
      <c r="L114">
        <v>45125</v>
      </c>
      <c r="M114">
        <v>43667</v>
      </c>
      <c r="N114">
        <v>39207</v>
      </c>
      <c r="O114">
        <v>0</v>
      </c>
      <c r="P114">
        <v>74856</v>
      </c>
      <c r="Q114">
        <v>46357</v>
      </c>
      <c r="R114">
        <v>45083</v>
      </c>
      <c r="S114">
        <v>72916</v>
      </c>
      <c r="T114">
        <v>61168</v>
      </c>
      <c r="U114">
        <v>36997</v>
      </c>
      <c r="V114">
        <v>50555</v>
      </c>
      <c r="W114">
        <v>41573</v>
      </c>
      <c r="X114">
        <v>43850</v>
      </c>
      <c r="Y114">
        <v>48174</v>
      </c>
      <c r="Z114">
        <v>62096</v>
      </c>
      <c r="AA114">
        <v>64022</v>
      </c>
      <c r="AB114">
        <v>66655</v>
      </c>
      <c r="AC114">
        <v>46041</v>
      </c>
      <c r="AD114">
        <v>66514</v>
      </c>
      <c r="AE114">
        <v>88593</v>
      </c>
      <c r="AF114">
        <v>98104</v>
      </c>
      <c r="AG114">
        <v>74717</v>
      </c>
      <c r="AH114">
        <v>57698</v>
      </c>
      <c r="AI114">
        <v>47142</v>
      </c>
      <c r="AJ114">
        <v>50015</v>
      </c>
      <c r="AK114">
        <v>45188</v>
      </c>
      <c r="AL114">
        <v>77725</v>
      </c>
      <c r="AM114">
        <v>66834</v>
      </c>
      <c r="AN114">
        <v>59171</v>
      </c>
      <c r="AO114">
        <v>67516</v>
      </c>
      <c r="AP114">
        <v>62424</v>
      </c>
      <c r="AQ114">
        <v>65062</v>
      </c>
      <c r="AR114">
        <v>69487</v>
      </c>
      <c r="AS114">
        <v>72649</v>
      </c>
      <c r="AT114">
        <v>89014</v>
      </c>
      <c r="AU114">
        <v>67205</v>
      </c>
      <c r="AV114">
        <v>57172</v>
      </c>
      <c r="AW114">
        <v>128704</v>
      </c>
      <c r="AX114">
        <v>74466</v>
      </c>
      <c r="AY114">
        <v>105762</v>
      </c>
      <c r="AZ114">
        <v>138464</v>
      </c>
      <c r="BA114">
        <v>137654</v>
      </c>
      <c r="BB114">
        <v>154696</v>
      </c>
      <c r="BC114">
        <v>171928</v>
      </c>
      <c r="BD114">
        <v>243247</v>
      </c>
      <c r="BE114">
        <v>161776</v>
      </c>
      <c r="BF114">
        <v>157817</v>
      </c>
      <c r="BG114">
        <v>217736</v>
      </c>
      <c r="BH114">
        <v>263659</v>
      </c>
      <c r="BI114">
        <v>264609</v>
      </c>
      <c r="BJ114">
        <v>220768</v>
      </c>
      <c r="BK114">
        <v>385648</v>
      </c>
      <c r="BL114">
        <v>276519</v>
      </c>
      <c r="BM114">
        <v>262963</v>
      </c>
      <c r="BN114">
        <v>235162</v>
      </c>
      <c r="BO114">
        <v>177189</v>
      </c>
      <c r="BP114">
        <v>310125</v>
      </c>
      <c r="BQ114">
        <v>298054</v>
      </c>
      <c r="BR114">
        <v>287857</v>
      </c>
      <c r="BS114">
        <v>335269</v>
      </c>
      <c r="BT114">
        <v>327892</v>
      </c>
      <c r="BU114">
        <v>263949</v>
      </c>
    </row>
    <row r="115" spans="1:73" x14ac:dyDescent="0.2">
      <c r="A115" t="s">
        <v>50</v>
      </c>
      <c r="B115">
        <v>180772</v>
      </c>
      <c r="C115">
        <v>168421</v>
      </c>
      <c r="D115">
        <v>184669</v>
      </c>
      <c r="E115">
        <v>104405</v>
      </c>
      <c r="F115">
        <v>79093</v>
      </c>
      <c r="G115">
        <v>121517</v>
      </c>
      <c r="H115">
        <v>0</v>
      </c>
      <c r="I115">
        <v>60131</v>
      </c>
      <c r="J115">
        <v>62308</v>
      </c>
      <c r="K115">
        <v>96180</v>
      </c>
      <c r="L115">
        <v>85436</v>
      </c>
      <c r="M115">
        <v>64224</v>
      </c>
      <c r="N115">
        <v>81660</v>
      </c>
      <c r="O115">
        <v>0</v>
      </c>
      <c r="P115">
        <v>118997</v>
      </c>
      <c r="Q115">
        <v>146614</v>
      </c>
      <c r="R115">
        <v>144650</v>
      </c>
      <c r="S115">
        <v>154403</v>
      </c>
      <c r="T115">
        <v>123040</v>
      </c>
      <c r="U115">
        <v>144840</v>
      </c>
      <c r="V115">
        <v>103671</v>
      </c>
      <c r="W115">
        <v>91011</v>
      </c>
      <c r="X115">
        <v>60267</v>
      </c>
      <c r="Y115">
        <v>71907</v>
      </c>
      <c r="Z115">
        <v>82805</v>
      </c>
      <c r="AA115">
        <v>126722</v>
      </c>
      <c r="AB115">
        <v>107009</v>
      </c>
      <c r="AC115">
        <v>90702</v>
      </c>
      <c r="AD115">
        <v>73184</v>
      </c>
      <c r="AE115">
        <v>89376</v>
      </c>
      <c r="AF115">
        <v>97914</v>
      </c>
      <c r="AG115">
        <v>118240</v>
      </c>
      <c r="AH115">
        <v>66775</v>
      </c>
      <c r="AI115">
        <v>60191</v>
      </c>
      <c r="AJ115">
        <v>55766</v>
      </c>
      <c r="AK115">
        <v>43587</v>
      </c>
      <c r="AL115">
        <v>52096</v>
      </c>
      <c r="AM115">
        <v>57453</v>
      </c>
      <c r="AN115">
        <v>50673</v>
      </c>
      <c r="AO115">
        <v>56766</v>
      </c>
      <c r="AP115">
        <v>56354</v>
      </c>
      <c r="AQ115">
        <v>81860</v>
      </c>
      <c r="AR115">
        <v>103865</v>
      </c>
      <c r="AS115">
        <v>97848</v>
      </c>
      <c r="AT115">
        <v>94919</v>
      </c>
      <c r="AU115">
        <v>50626</v>
      </c>
      <c r="AV115">
        <v>90813</v>
      </c>
      <c r="AW115">
        <v>145445</v>
      </c>
      <c r="AX115">
        <v>95106</v>
      </c>
      <c r="AY115">
        <v>101091</v>
      </c>
      <c r="AZ115">
        <v>144510</v>
      </c>
      <c r="BA115">
        <v>150078</v>
      </c>
      <c r="BB115">
        <v>159960</v>
      </c>
      <c r="BC115">
        <v>173324</v>
      </c>
      <c r="BD115">
        <v>190488</v>
      </c>
      <c r="BE115">
        <v>158032</v>
      </c>
      <c r="BF115">
        <v>197266</v>
      </c>
      <c r="BG115">
        <v>133493</v>
      </c>
      <c r="BH115">
        <v>156935</v>
      </c>
      <c r="BI115">
        <v>145139</v>
      </c>
      <c r="BJ115">
        <v>127489</v>
      </c>
      <c r="BK115">
        <v>269445</v>
      </c>
      <c r="BL115">
        <v>215479</v>
      </c>
      <c r="BM115">
        <v>213178</v>
      </c>
      <c r="BN115">
        <v>209765</v>
      </c>
      <c r="BO115">
        <v>181711</v>
      </c>
      <c r="BP115">
        <v>191202</v>
      </c>
      <c r="BQ115">
        <v>209590</v>
      </c>
      <c r="BR115">
        <v>145082</v>
      </c>
      <c r="BS115">
        <v>191601</v>
      </c>
      <c r="BT115">
        <v>165051</v>
      </c>
      <c r="BU115">
        <v>203569</v>
      </c>
    </row>
    <row r="116" spans="1:73" x14ac:dyDescent="0.2">
      <c r="A116" t="s">
        <v>51</v>
      </c>
      <c r="B116">
        <v>0</v>
      </c>
      <c r="C116">
        <v>0</v>
      </c>
      <c r="D116">
        <v>0</v>
      </c>
      <c r="E116">
        <v>0</v>
      </c>
      <c r="F116">
        <v>0</v>
      </c>
      <c r="G116">
        <v>37559</v>
      </c>
      <c r="H116">
        <v>0</v>
      </c>
      <c r="I116">
        <v>34007</v>
      </c>
      <c r="J116">
        <v>28554</v>
      </c>
      <c r="K116">
        <v>51055</v>
      </c>
      <c r="L116">
        <v>68628</v>
      </c>
      <c r="M116">
        <v>34384</v>
      </c>
      <c r="N116">
        <v>44462</v>
      </c>
      <c r="O116">
        <v>0</v>
      </c>
      <c r="P116">
        <v>110323</v>
      </c>
      <c r="Q116">
        <v>156405</v>
      </c>
      <c r="R116">
        <v>106629</v>
      </c>
      <c r="S116">
        <v>92558</v>
      </c>
      <c r="T116">
        <v>91773</v>
      </c>
      <c r="U116">
        <v>225929</v>
      </c>
      <c r="V116">
        <v>95568</v>
      </c>
      <c r="W116">
        <v>82540</v>
      </c>
      <c r="X116">
        <v>125150</v>
      </c>
      <c r="Y116">
        <v>147701</v>
      </c>
      <c r="Z116">
        <v>154675</v>
      </c>
      <c r="AA116">
        <v>159512</v>
      </c>
      <c r="AB116">
        <v>239603</v>
      </c>
      <c r="AC116">
        <v>121467</v>
      </c>
      <c r="AD116">
        <v>124680</v>
      </c>
      <c r="AE116">
        <v>197288</v>
      </c>
      <c r="AF116">
        <v>192193</v>
      </c>
      <c r="AG116">
        <v>147261</v>
      </c>
      <c r="AH116">
        <v>121277</v>
      </c>
      <c r="AI116">
        <v>120276</v>
      </c>
      <c r="AJ116">
        <v>130264</v>
      </c>
      <c r="AK116">
        <v>164010</v>
      </c>
      <c r="AL116">
        <v>172095</v>
      </c>
      <c r="AM116">
        <v>198534</v>
      </c>
      <c r="AN116">
        <v>202472</v>
      </c>
      <c r="AO116">
        <v>166277</v>
      </c>
      <c r="AP116">
        <v>206253</v>
      </c>
      <c r="AQ116">
        <v>320328</v>
      </c>
      <c r="AR116">
        <v>416646</v>
      </c>
      <c r="AS116">
        <v>459341</v>
      </c>
      <c r="AT116">
        <v>352519</v>
      </c>
      <c r="AU116">
        <v>221761</v>
      </c>
      <c r="AV116">
        <v>193599</v>
      </c>
      <c r="AW116">
        <v>359421</v>
      </c>
      <c r="AX116">
        <v>345349</v>
      </c>
      <c r="AY116">
        <v>351708</v>
      </c>
      <c r="AZ116">
        <v>184644</v>
      </c>
      <c r="BA116">
        <v>0</v>
      </c>
      <c r="BB116">
        <v>0</v>
      </c>
      <c r="BC116">
        <v>0</v>
      </c>
      <c r="BD116">
        <v>0</v>
      </c>
      <c r="BE116">
        <v>0</v>
      </c>
      <c r="BF116">
        <v>0</v>
      </c>
      <c r="BG116">
        <v>0</v>
      </c>
      <c r="BH116">
        <v>0</v>
      </c>
      <c r="BI116">
        <v>0</v>
      </c>
      <c r="BJ116">
        <v>0</v>
      </c>
      <c r="BK116">
        <v>183467</v>
      </c>
      <c r="BL116">
        <v>0</v>
      </c>
      <c r="BM116">
        <v>0</v>
      </c>
      <c r="BN116">
        <v>39759</v>
      </c>
      <c r="BO116">
        <v>0</v>
      </c>
      <c r="BP116">
        <v>1384</v>
      </c>
      <c r="BQ116">
        <v>1674</v>
      </c>
      <c r="BR116">
        <v>764</v>
      </c>
      <c r="BS116">
        <v>3329</v>
      </c>
      <c r="BT116">
        <v>0</v>
      </c>
      <c r="BU116">
        <v>0</v>
      </c>
    </row>
    <row r="117" spans="1:73" x14ac:dyDescent="0.2">
      <c r="A117" t="s">
        <v>52</v>
      </c>
      <c r="B117">
        <v>0</v>
      </c>
      <c r="C117">
        <v>0</v>
      </c>
      <c r="D117">
        <v>0</v>
      </c>
      <c r="E117">
        <v>0</v>
      </c>
      <c r="F117">
        <v>0</v>
      </c>
      <c r="G117">
        <v>0</v>
      </c>
      <c r="H117">
        <v>0</v>
      </c>
      <c r="I117">
        <v>0</v>
      </c>
      <c r="J117">
        <v>0</v>
      </c>
      <c r="K117">
        <v>0</v>
      </c>
      <c r="L117">
        <v>0</v>
      </c>
      <c r="M117">
        <v>0</v>
      </c>
      <c r="N117">
        <v>0</v>
      </c>
      <c r="O117">
        <v>0</v>
      </c>
      <c r="P117">
        <v>17600</v>
      </c>
      <c r="Q117">
        <v>19857</v>
      </c>
      <c r="R117">
        <v>196692</v>
      </c>
      <c r="S117">
        <v>0</v>
      </c>
      <c r="T117">
        <v>160961</v>
      </c>
      <c r="U117">
        <v>37296</v>
      </c>
      <c r="V117">
        <v>0</v>
      </c>
      <c r="W117">
        <v>0</v>
      </c>
      <c r="X117">
        <v>17574</v>
      </c>
      <c r="Y117">
        <v>195950</v>
      </c>
      <c r="Z117">
        <v>181320</v>
      </c>
      <c r="AA117">
        <v>46049</v>
      </c>
      <c r="AB117">
        <v>244877</v>
      </c>
      <c r="AC117">
        <v>13970</v>
      </c>
      <c r="AD117">
        <v>307</v>
      </c>
      <c r="AE117">
        <v>10705</v>
      </c>
      <c r="AF117">
        <v>7253</v>
      </c>
      <c r="AG117">
        <v>245995</v>
      </c>
      <c r="AH117">
        <v>2949</v>
      </c>
      <c r="AI117">
        <v>225960</v>
      </c>
      <c r="AJ117">
        <v>41</v>
      </c>
      <c r="AK117">
        <v>4930</v>
      </c>
      <c r="AL117">
        <v>9956</v>
      </c>
      <c r="AM117">
        <v>13273</v>
      </c>
      <c r="AN117">
        <v>24763</v>
      </c>
      <c r="AO117">
        <v>8390</v>
      </c>
      <c r="AP117">
        <v>2667</v>
      </c>
      <c r="AQ117">
        <v>0</v>
      </c>
      <c r="AR117">
        <v>0</v>
      </c>
      <c r="AS117">
        <v>0</v>
      </c>
      <c r="AT117">
        <v>168</v>
      </c>
      <c r="AU117">
        <v>0</v>
      </c>
      <c r="AV117">
        <v>0</v>
      </c>
      <c r="AW117">
        <v>0</v>
      </c>
      <c r="AX117">
        <v>0</v>
      </c>
      <c r="AY117">
        <v>0</v>
      </c>
      <c r="AZ117">
        <v>0</v>
      </c>
      <c r="BA117">
        <v>0</v>
      </c>
      <c r="BB117">
        <v>176</v>
      </c>
      <c r="BC117">
        <v>0</v>
      </c>
      <c r="BD117">
        <v>0</v>
      </c>
      <c r="BE117">
        <v>0</v>
      </c>
      <c r="BF117">
        <v>0</v>
      </c>
      <c r="BG117">
        <v>0</v>
      </c>
      <c r="BH117">
        <v>0</v>
      </c>
      <c r="BI117">
        <v>0</v>
      </c>
      <c r="BJ117">
        <v>0</v>
      </c>
      <c r="BK117">
        <v>0</v>
      </c>
      <c r="BL117">
        <v>0</v>
      </c>
      <c r="BM117">
        <v>0</v>
      </c>
      <c r="BN117">
        <v>0</v>
      </c>
      <c r="BO117">
        <v>0</v>
      </c>
      <c r="BP117">
        <v>113</v>
      </c>
      <c r="BQ117">
        <v>0</v>
      </c>
      <c r="BR117">
        <v>1208</v>
      </c>
      <c r="BS117">
        <v>0</v>
      </c>
      <c r="BT117">
        <v>0</v>
      </c>
      <c r="BU117">
        <v>0</v>
      </c>
    </row>
    <row r="118" spans="1:73" x14ac:dyDescent="0.2">
      <c r="A118" t="s">
        <v>53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27736</v>
      </c>
      <c r="AR118">
        <v>2452</v>
      </c>
      <c r="AS118">
        <v>18352</v>
      </c>
      <c r="AT118">
        <v>26608</v>
      </c>
      <c r="AU118">
        <v>332435</v>
      </c>
      <c r="AV118">
        <v>734447</v>
      </c>
      <c r="AW118">
        <v>323702</v>
      </c>
      <c r="AX118">
        <v>292526</v>
      </c>
      <c r="AY118">
        <v>408146</v>
      </c>
      <c r="AZ118">
        <v>81949</v>
      </c>
      <c r="BA118">
        <v>7834</v>
      </c>
      <c r="BB118">
        <v>5386</v>
      </c>
      <c r="BC118">
        <v>0</v>
      </c>
      <c r="BD118">
        <v>0</v>
      </c>
      <c r="BE118">
        <v>0</v>
      </c>
      <c r="BF118">
        <v>0</v>
      </c>
      <c r="BG118">
        <v>274546</v>
      </c>
      <c r="BH118">
        <v>1205809</v>
      </c>
      <c r="BI118">
        <v>901208</v>
      </c>
      <c r="BJ118">
        <v>692743</v>
      </c>
      <c r="BK118">
        <v>340336</v>
      </c>
      <c r="BL118">
        <v>195165</v>
      </c>
      <c r="BM118">
        <v>235364</v>
      </c>
      <c r="BN118">
        <v>201194</v>
      </c>
      <c r="BO118">
        <v>35783</v>
      </c>
      <c r="BP118">
        <v>22624</v>
      </c>
      <c r="BQ118">
        <v>37276</v>
      </c>
      <c r="BR118">
        <v>22885</v>
      </c>
      <c r="BS118">
        <v>1979</v>
      </c>
      <c r="BT118">
        <v>0</v>
      </c>
      <c r="BU118">
        <v>0</v>
      </c>
    </row>
    <row r="120" spans="1:73" x14ac:dyDescent="0.2">
      <c r="A120" t="s">
        <v>6</v>
      </c>
      <c r="B120">
        <v>1699</v>
      </c>
      <c r="C120">
        <v>1700</v>
      </c>
      <c r="D120">
        <v>1701</v>
      </c>
      <c r="E120">
        <v>1702</v>
      </c>
      <c r="F120">
        <v>1703</v>
      </c>
      <c r="G120">
        <v>1704</v>
      </c>
      <c r="H120">
        <v>1705</v>
      </c>
      <c r="I120">
        <v>1706</v>
      </c>
      <c r="J120">
        <v>1707</v>
      </c>
      <c r="K120">
        <v>1708</v>
      </c>
      <c r="L120">
        <v>1709</v>
      </c>
      <c r="M120">
        <v>1710</v>
      </c>
      <c r="N120">
        <v>1711</v>
      </c>
      <c r="O120">
        <v>1712</v>
      </c>
      <c r="P120">
        <v>1713</v>
      </c>
      <c r="Q120">
        <v>1714</v>
      </c>
      <c r="R120">
        <v>1715</v>
      </c>
      <c r="S120">
        <v>1716</v>
      </c>
      <c r="T120">
        <v>1717</v>
      </c>
      <c r="U120">
        <v>1718</v>
      </c>
      <c r="V120">
        <v>1719</v>
      </c>
      <c r="W120">
        <v>1720</v>
      </c>
      <c r="X120">
        <v>1721</v>
      </c>
      <c r="Y120">
        <v>1722</v>
      </c>
      <c r="Z120">
        <v>1723</v>
      </c>
      <c r="AA120">
        <v>1724</v>
      </c>
      <c r="AB120">
        <v>1725</v>
      </c>
      <c r="AC120">
        <v>1726</v>
      </c>
      <c r="AD120">
        <v>1727</v>
      </c>
      <c r="AE120">
        <v>1728</v>
      </c>
      <c r="AF120">
        <v>1729</v>
      </c>
      <c r="AG120">
        <v>1730</v>
      </c>
      <c r="AH120">
        <v>1731</v>
      </c>
      <c r="AI120">
        <v>1732</v>
      </c>
      <c r="AJ120">
        <v>1733</v>
      </c>
      <c r="AK120">
        <v>1734</v>
      </c>
      <c r="AL120">
        <v>1735</v>
      </c>
      <c r="AM120">
        <v>1736</v>
      </c>
      <c r="AN120">
        <v>1737</v>
      </c>
      <c r="AO120">
        <v>1738</v>
      </c>
      <c r="AP120">
        <v>1739</v>
      </c>
      <c r="AQ120">
        <v>1740</v>
      </c>
      <c r="AR120">
        <v>1741</v>
      </c>
      <c r="AS120">
        <v>1742</v>
      </c>
      <c r="AT120">
        <v>1743</v>
      </c>
      <c r="AU120">
        <v>1744</v>
      </c>
      <c r="AV120">
        <v>1745</v>
      </c>
      <c r="AW120">
        <v>1746</v>
      </c>
      <c r="AX120">
        <v>1747</v>
      </c>
      <c r="AY120">
        <v>1748</v>
      </c>
      <c r="AZ120">
        <v>1749</v>
      </c>
      <c r="BA120">
        <v>1750</v>
      </c>
      <c r="BB120">
        <v>1751</v>
      </c>
      <c r="BC120">
        <v>1752</v>
      </c>
      <c r="BD120">
        <v>1753</v>
      </c>
      <c r="BE120">
        <v>1754</v>
      </c>
      <c r="BF120">
        <v>1755</v>
      </c>
      <c r="BG120">
        <v>1756</v>
      </c>
      <c r="BH120">
        <v>1757</v>
      </c>
      <c r="BI120">
        <v>1758</v>
      </c>
      <c r="BJ120">
        <v>1759</v>
      </c>
      <c r="BK120">
        <v>1760</v>
      </c>
      <c r="BL120">
        <v>1761</v>
      </c>
      <c r="BM120">
        <v>1762</v>
      </c>
      <c r="BN120">
        <v>1763</v>
      </c>
      <c r="BO120">
        <v>1764</v>
      </c>
      <c r="BP120">
        <v>1765</v>
      </c>
      <c r="BQ120">
        <v>1766</v>
      </c>
      <c r="BR120">
        <v>1767</v>
      </c>
      <c r="BS120">
        <v>1768</v>
      </c>
      <c r="BT120">
        <v>1769</v>
      </c>
      <c r="BU120">
        <v>1770</v>
      </c>
    </row>
    <row r="121" spans="1:73" x14ac:dyDescent="0.2">
      <c r="A121" t="s">
        <v>10</v>
      </c>
      <c r="B121">
        <v>19220</v>
      </c>
      <c r="C121">
        <v>26888</v>
      </c>
      <c r="D121">
        <v>20975</v>
      </c>
      <c r="E121">
        <v>31295</v>
      </c>
      <c r="F121">
        <v>19565</v>
      </c>
      <c r="G121">
        <v>15441</v>
      </c>
      <c r="H121">
        <v>0</v>
      </c>
      <c r="I121">
        <v>7281</v>
      </c>
      <c r="J121">
        <v>9384</v>
      </c>
      <c r="K121">
        <v>7662</v>
      </c>
      <c r="L121">
        <v>5088</v>
      </c>
      <c r="M121">
        <v>14436</v>
      </c>
      <c r="N121">
        <v>7920</v>
      </c>
      <c r="O121">
        <v>0</v>
      </c>
      <c r="P121">
        <v>11516</v>
      </c>
      <c r="Q121">
        <v>25380</v>
      </c>
      <c r="R121">
        <v>30096</v>
      </c>
      <c r="S121">
        <v>32330</v>
      </c>
      <c r="T121">
        <v>19283</v>
      </c>
      <c r="U121">
        <v>25783</v>
      </c>
      <c r="V121">
        <v>18060</v>
      </c>
      <c r="W121">
        <v>25307</v>
      </c>
      <c r="X121">
        <v>21949</v>
      </c>
      <c r="Y121">
        <v>33672</v>
      </c>
      <c r="Z121">
        <v>29878</v>
      </c>
      <c r="AA121">
        <v>47182</v>
      </c>
      <c r="AB121">
        <v>67514</v>
      </c>
      <c r="AC121">
        <v>36189</v>
      </c>
      <c r="AD121">
        <v>38691</v>
      </c>
      <c r="AE121">
        <v>22444</v>
      </c>
      <c r="AF121">
        <v>49356</v>
      </c>
      <c r="AG121">
        <v>57082</v>
      </c>
      <c r="AH121">
        <v>29340</v>
      </c>
      <c r="AI121">
        <v>50424</v>
      </c>
      <c r="AJ121">
        <v>57636</v>
      </c>
      <c r="AK121">
        <v>69417</v>
      </c>
      <c r="AL121">
        <v>41664</v>
      </c>
      <c r="AM121">
        <v>53692</v>
      </c>
      <c r="AN121">
        <v>55780</v>
      </c>
      <c r="AO121">
        <v>61912</v>
      </c>
      <c r="AP121">
        <v>43035</v>
      </c>
      <c r="AQ121">
        <v>62787</v>
      </c>
      <c r="AR121">
        <v>43816</v>
      </c>
      <c r="AS121">
        <v>35260</v>
      </c>
      <c r="AT121">
        <v>26298</v>
      </c>
      <c r="AU121">
        <v>13889</v>
      </c>
      <c r="AV121">
        <v>41028</v>
      </c>
      <c r="AW121">
        <v>25302</v>
      </c>
      <c r="AX121">
        <v>1603</v>
      </c>
      <c r="AY121">
        <v>17640</v>
      </c>
      <c r="AZ121">
        <v>15725</v>
      </c>
      <c r="BA121">
        <v>29007</v>
      </c>
      <c r="BB121">
        <v>56292</v>
      </c>
      <c r="BC121">
        <v>42642</v>
      </c>
      <c r="BD121">
        <v>34011</v>
      </c>
      <c r="BE121">
        <v>22024</v>
      </c>
      <c r="BF121">
        <v>40254</v>
      </c>
      <c r="BG121">
        <v>39156</v>
      </c>
      <c r="BH121">
        <v>30453</v>
      </c>
      <c r="BI121">
        <v>63952</v>
      </c>
      <c r="BJ121">
        <v>24383</v>
      </c>
      <c r="BK121">
        <v>39411</v>
      </c>
      <c r="BL121">
        <v>12201</v>
      </c>
      <c r="BM121">
        <v>30541</v>
      </c>
      <c r="BN121">
        <v>18128</v>
      </c>
      <c r="BO121">
        <v>35739</v>
      </c>
      <c r="BP121">
        <v>51692</v>
      </c>
      <c r="BQ121">
        <v>52217</v>
      </c>
      <c r="BR121">
        <v>55981</v>
      </c>
      <c r="BS121">
        <v>67249</v>
      </c>
      <c r="BT121">
        <v>58956</v>
      </c>
      <c r="BU121">
        <v>68449</v>
      </c>
    </row>
    <row r="122" spans="1:73" x14ac:dyDescent="0.2">
      <c r="A122" t="s">
        <v>11</v>
      </c>
      <c r="B122">
        <v>717696</v>
      </c>
      <c r="C122">
        <v>787731</v>
      </c>
      <c r="D122">
        <v>726188</v>
      </c>
      <c r="E122">
        <v>247014</v>
      </c>
      <c r="F122">
        <v>596310</v>
      </c>
      <c r="G122">
        <v>757815</v>
      </c>
      <c r="H122">
        <v>0</v>
      </c>
      <c r="I122">
        <v>646653</v>
      </c>
      <c r="J122">
        <v>355839</v>
      </c>
      <c r="K122">
        <v>493258</v>
      </c>
      <c r="L122">
        <v>327383</v>
      </c>
      <c r="M122">
        <v>248266</v>
      </c>
      <c r="N122">
        <v>636915</v>
      </c>
      <c r="O122">
        <v>0</v>
      </c>
      <c r="P122">
        <v>953013</v>
      </c>
      <c r="Q122">
        <v>1045964</v>
      </c>
      <c r="R122">
        <v>579944</v>
      </c>
      <c r="S122">
        <v>402554</v>
      </c>
      <c r="T122">
        <v>494861</v>
      </c>
      <c r="U122">
        <v>1332902</v>
      </c>
      <c r="V122">
        <v>547310</v>
      </c>
      <c r="W122">
        <v>931442</v>
      </c>
      <c r="X122">
        <v>1020764</v>
      </c>
      <c r="Y122">
        <v>764054</v>
      </c>
      <c r="Z122">
        <v>968571</v>
      </c>
      <c r="AA122">
        <v>1165203</v>
      </c>
      <c r="AB122">
        <v>759779</v>
      </c>
      <c r="AC122">
        <v>914123</v>
      </c>
      <c r="AD122">
        <v>1125830</v>
      </c>
      <c r="AE122">
        <v>869475</v>
      </c>
      <c r="AF122">
        <v>972034</v>
      </c>
      <c r="AG122">
        <v>1059760</v>
      </c>
      <c r="AH122">
        <v>825373</v>
      </c>
      <c r="AI122">
        <v>981333</v>
      </c>
      <c r="AJ122">
        <v>1106885</v>
      </c>
      <c r="AK122">
        <v>767531</v>
      </c>
      <c r="AL122">
        <v>1297400</v>
      </c>
      <c r="AM122">
        <v>928882</v>
      </c>
      <c r="AN122">
        <v>915882</v>
      </c>
      <c r="AO122">
        <v>742845</v>
      </c>
      <c r="AP122">
        <v>1278860</v>
      </c>
      <c r="AQ122">
        <v>870477</v>
      </c>
      <c r="AR122">
        <v>1130015</v>
      </c>
      <c r="AS122">
        <v>1213879</v>
      </c>
      <c r="AT122">
        <v>906423</v>
      </c>
      <c r="AU122">
        <v>743509</v>
      </c>
      <c r="AV122">
        <v>973706</v>
      </c>
      <c r="AW122">
        <v>646698</v>
      </c>
      <c r="AX122">
        <v>821734</v>
      </c>
      <c r="AY122">
        <v>1098712</v>
      </c>
      <c r="AZ122">
        <v>1124128</v>
      </c>
      <c r="BA122">
        <v>1104180</v>
      </c>
      <c r="BB122">
        <v>1096837</v>
      </c>
      <c r="BC122">
        <v>1068367</v>
      </c>
      <c r="BD122">
        <v>1007663</v>
      </c>
      <c r="BE122">
        <v>1186160</v>
      </c>
      <c r="BF122">
        <v>1246777</v>
      </c>
      <c r="BG122">
        <v>796472</v>
      </c>
      <c r="BH122">
        <v>1111908</v>
      </c>
      <c r="BI122">
        <v>222947</v>
      </c>
      <c r="BJ122">
        <v>973805</v>
      </c>
      <c r="BK122">
        <v>1785680</v>
      </c>
      <c r="BL122">
        <v>849987</v>
      </c>
      <c r="BM122">
        <v>972839</v>
      </c>
      <c r="BN122">
        <v>1059336</v>
      </c>
      <c r="BO122">
        <v>1182845</v>
      </c>
      <c r="BP122">
        <v>1453589</v>
      </c>
      <c r="BQ122">
        <v>1975981</v>
      </c>
      <c r="BR122">
        <v>1981173</v>
      </c>
      <c r="BS122">
        <v>1507963</v>
      </c>
      <c r="BT122">
        <v>1863234</v>
      </c>
      <c r="BU122">
        <v>1941627</v>
      </c>
    </row>
    <row r="123" spans="1:73" x14ac:dyDescent="0.2">
      <c r="A123" t="s">
        <v>30</v>
      </c>
      <c r="B123">
        <v>417475</v>
      </c>
      <c r="C123">
        <v>233853</v>
      </c>
      <c r="D123">
        <v>285391</v>
      </c>
      <c r="E123">
        <v>258121</v>
      </c>
      <c r="F123">
        <v>324290</v>
      </c>
      <c r="G123">
        <v>321847</v>
      </c>
      <c r="H123">
        <v>0</v>
      </c>
      <c r="I123">
        <v>266269</v>
      </c>
      <c r="J123">
        <v>306424</v>
      </c>
      <c r="K123">
        <v>274690</v>
      </c>
      <c r="L123">
        <v>276424</v>
      </c>
      <c r="M123">
        <v>310846</v>
      </c>
      <c r="N123">
        <v>297238</v>
      </c>
      <c r="O123">
        <v>0</v>
      </c>
      <c r="P123">
        <v>295926</v>
      </c>
      <c r="Q123">
        <v>326392</v>
      </c>
      <c r="R123">
        <v>389437</v>
      </c>
      <c r="S123">
        <v>561674</v>
      </c>
      <c r="T123">
        <v>469657</v>
      </c>
      <c r="U123">
        <v>326284</v>
      </c>
      <c r="V123">
        <v>380131</v>
      </c>
      <c r="W123">
        <v>282812</v>
      </c>
      <c r="X123">
        <v>332883</v>
      </c>
      <c r="Y123">
        <v>356096</v>
      </c>
      <c r="Z123">
        <v>360527</v>
      </c>
      <c r="AA123">
        <v>367890</v>
      </c>
      <c r="AB123">
        <v>333870</v>
      </c>
      <c r="AC123">
        <v>332605</v>
      </c>
      <c r="AD123">
        <v>307039</v>
      </c>
      <c r="AE123">
        <v>318147</v>
      </c>
      <c r="AF123">
        <v>287649</v>
      </c>
      <c r="AG123">
        <v>294156</v>
      </c>
      <c r="AH123">
        <v>308939</v>
      </c>
      <c r="AI123">
        <v>294485</v>
      </c>
      <c r="AJ123">
        <v>386100</v>
      </c>
      <c r="AK123">
        <v>401422</v>
      </c>
      <c r="AL123">
        <v>417422</v>
      </c>
      <c r="AM123">
        <v>447177</v>
      </c>
      <c r="AN123">
        <v>346476</v>
      </c>
      <c r="AO123">
        <v>381372</v>
      </c>
      <c r="AP123">
        <v>411925</v>
      </c>
      <c r="AQ123">
        <v>390565</v>
      </c>
      <c r="AR123">
        <v>404863</v>
      </c>
      <c r="AS123">
        <v>346815</v>
      </c>
      <c r="AT123">
        <v>816797</v>
      </c>
      <c r="AU123">
        <v>390875</v>
      </c>
      <c r="AV123">
        <v>1441499</v>
      </c>
      <c r="AW123">
        <v>532686</v>
      </c>
      <c r="AX123">
        <v>541393</v>
      </c>
      <c r="AY123">
        <v>464489</v>
      </c>
      <c r="AZ123">
        <v>567777</v>
      </c>
      <c r="BA123">
        <v>612808</v>
      </c>
      <c r="BB123">
        <v>665085</v>
      </c>
      <c r="BC123">
        <v>565959</v>
      </c>
      <c r="BD123">
        <v>561489</v>
      </c>
      <c r="BE123">
        <v>610467</v>
      </c>
      <c r="BF123">
        <v>643166</v>
      </c>
      <c r="BG123">
        <v>827811</v>
      </c>
      <c r="BH123">
        <v>687471</v>
      </c>
      <c r="BI123">
        <v>1050333</v>
      </c>
      <c r="BJ123">
        <v>852128</v>
      </c>
      <c r="BK123">
        <v>904150</v>
      </c>
      <c r="BL123">
        <v>853804</v>
      </c>
      <c r="BM123">
        <v>889368</v>
      </c>
      <c r="BN123">
        <v>769380</v>
      </c>
      <c r="BO123">
        <v>777413</v>
      </c>
      <c r="BP123">
        <v>1070534</v>
      </c>
      <c r="BQ123">
        <v>1154123</v>
      </c>
      <c r="BR123">
        <v>1103285</v>
      </c>
      <c r="BS123">
        <v>1226094</v>
      </c>
      <c r="BT123">
        <v>1265108</v>
      </c>
      <c r="BU123">
        <v>1214399</v>
      </c>
    </row>
    <row r="124" spans="1:73" x14ac:dyDescent="0.2">
      <c r="A124" t="s">
        <v>31</v>
      </c>
      <c r="B124">
        <v>25988</v>
      </c>
      <c r="C124">
        <v>19419</v>
      </c>
      <c r="D124">
        <v>21442</v>
      </c>
      <c r="E124">
        <v>17182</v>
      </c>
      <c r="F124">
        <v>24063</v>
      </c>
      <c r="G124">
        <v>28519</v>
      </c>
      <c r="H124">
        <v>0</v>
      </c>
      <c r="I124">
        <v>50702</v>
      </c>
      <c r="J124">
        <v>29265</v>
      </c>
      <c r="K124">
        <v>30131</v>
      </c>
      <c r="L124">
        <v>35028</v>
      </c>
      <c r="M124">
        <v>30581</v>
      </c>
      <c r="N124">
        <v>16344</v>
      </c>
      <c r="O124">
        <v>0</v>
      </c>
      <c r="P124">
        <v>27039</v>
      </c>
      <c r="Q124">
        <v>25020</v>
      </c>
      <c r="R124">
        <v>15879</v>
      </c>
      <c r="S124">
        <v>24776</v>
      </c>
      <c r="T124">
        <v>19068</v>
      </c>
      <c r="U124">
        <v>21795</v>
      </c>
      <c r="V124">
        <v>20390</v>
      </c>
      <c r="W124">
        <v>25530</v>
      </c>
      <c r="X124">
        <v>17820</v>
      </c>
      <c r="Y124">
        <v>15248</v>
      </c>
      <c r="Z124">
        <v>28261</v>
      </c>
      <c r="AA124">
        <v>22399</v>
      </c>
      <c r="AB124">
        <v>17264</v>
      </c>
      <c r="AC124">
        <v>19827</v>
      </c>
      <c r="AD124">
        <v>23081</v>
      </c>
      <c r="AE124">
        <v>24088</v>
      </c>
      <c r="AF124">
        <v>16052</v>
      </c>
      <c r="AG124">
        <v>19130</v>
      </c>
      <c r="AH124">
        <v>27378</v>
      </c>
      <c r="AI124">
        <v>28431</v>
      </c>
      <c r="AJ124">
        <v>20980</v>
      </c>
      <c r="AK124">
        <v>22501</v>
      </c>
      <c r="AL124">
        <v>27569</v>
      </c>
      <c r="AM124">
        <v>44013</v>
      </c>
      <c r="AN124">
        <v>48044</v>
      </c>
      <c r="AO124">
        <v>45263</v>
      </c>
      <c r="AP124">
        <v>49506</v>
      </c>
      <c r="AQ124">
        <v>82957</v>
      </c>
      <c r="AR124">
        <v>52972</v>
      </c>
      <c r="AS124">
        <v>59553</v>
      </c>
      <c r="AT124">
        <v>51016</v>
      </c>
      <c r="AU124">
        <v>49247</v>
      </c>
      <c r="AV124">
        <v>57788</v>
      </c>
      <c r="AW124">
        <v>44695</v>
      </c>
      <c r="AX124">
        <v>51059</v>
      </c>
      <c r="AY124">
        <v>55348</v>
      </c>
      <c r="AZ124">
        <v>49012</v>
      </c>
      <c r="BA124">
        <v>55608</v>
      </c>
      <c r="BB124">
        <v>56923</v>
      </c>
      <c r="BC124">
        <v>47300</v>
      </c>
      <c r="BD124">
        <v>46037</v>
      </c>
      <c r="BE124">
        <v>53581</v>
      </c>
      <c r="BF124">
        <v>54106</v>
      </c>
      <c r="BG124">
        <v>68192</v>
      </c>
      <c r="BH124">
        <v>51987</v>
      </c>
      <c r="BI124">
        <v>73848</v>
      </c>
      <c r="BJ124">
        <v>79264</v>
      </c>
      <c r="BK124">
        <v>62173</v>
      </c>
      <c r="BL124">
        <v>85043</v>
      </c>
      <c r="BM124">
        <v>127681</v>
      </c>
      <c r="BN124">
        <v>139614</v>
      </c>
      <c r="BO124">
        <v>45532</v>
      </c>
      <c r="BP124">
        <v>34546</v>
      </c>
      <c r="BQ124">
        <v>34858</v>
      </c>
      <c r="BR124">
        <v>36698</v>
      </c>
      <c r="BS124">
        <v>36286</v>
      </c>
      <c r="BT124">
        <v>32728</v>
      </c>
      <c r="BU124">
        <v>47537</v>
      </c>
    </row>
    <row r="125" spans="1:73" x14ac:dyDescent="0.2">
      <c r="A125" t="s">
        <v>19</v>
      </c>
      <c r="B125">
        <v>87019</v>
      </c>
      <c r="C125">
        <v>73228</v>
      </c>
      <c r="D125">
        <v>58773</v>
      </c>
      <c r="E125">
        <v>61087</v>
      </c>
      <c r="F125">
        <v>75819</v>
      </c>
      <c r="G125">
        <v>94190</v>
      </c>
      <c r="H125">
        <v>0</v>
      </c>
      <c r="I125">
        <v>82165</v>
      </c>
      <c r="J125">
        <v>94216</v>
      </c>
      <c r="K125">
        <v>71286</v>
      </c>
      <c r="L125">
        <v>67570</v>
      </c>
      <c r="M125">
        <v>60853</v>
      </c>
      <c r="N125">
        <v>37233</v>
      </c>
      <c r="O125">
        <v>0</v>
      </c>
      <c r="P125">
        <v>107110</v>
      </c>
      <c r="Q125">
        <v>90985</v>
      </c>
      <c r="R125">
        <v>103108</v>
      </c>
      <c r="S125">
        <v>73897</v>
      </c>
      <c r="T125">
        <v>84832</v>
      </c>
      <c r="U125">
        <v>102965</v>
      </c>
      <c r="V125">
        <v>99261</v>
      </c>
      <c r="W125">
        <v>112263</v>
      </c>
      <c r="X125">
        <v>83731</v>
      </c>
      <c r="Y125">
        <v>97012</v>
      </c>
      <c r="Z125">
        <v>84971</v>
      </c>
      <c r="AA125">
        <v>114147</v>
      </c>
      <c r="AB125">
        <v>111172</v>
      </c>
      <c r="AC125">
        <v>104211</v>
      </c>
      <c r="AD125">
        <v>93865</v>
      </c>
      <c r="AE125">
        <v>117278</v>
      </c>
      <c r="AF125">
        <v>104652</v>
      </c>
      <c r="AG125">
        <v>95715</v>
      </c>
      <c r="AH125">
        <v>106912</v>
      </c>
      <c r="AI125">
        <v>95639</v>
      </c>
      <c r="AJ125">
        <v>93524</v>
      </c>
      <c r="AK125">
        <v>106064</v>
      </c>
      <c r="AL125">
        <v>93507</v>
      </c>
      <c r="AM125">
        <v>105570</v>
      </c>
      <c r="AN125">
        <v>93493</v>
      </c>
      <c r="AO125">
        <v>88130</v>
      </c>
      <c r="AP125">
        <v>80294</v>
      </c>
      <c r="AQ125">
        <v>89497</v>
      </c>
      <c r="AR125">
        <v>99448</v>
      </c>
      <c r="AS125">
        <v>92147</v>
      </c>
      <c r="AT125">
        <v>78560</v>
      </c>
      <c r="AU125">
        <v>77556</v>
      </c>
      <c r="AV125">
        <v>92824</v>
      </c>
      <c r="AW125">
        <v>92940</v>
      </c>
      <c r="AX125">
        <v>95622</v>
      </c>
      <c r="AY125">
        <v>108960</v>
      </c>
      <c r="AZ125">
        <v>93794</v>
      </c>
      <c r="BA125">
        <v>96643</v>
      </c>
      <c r="BB125">
        <v>103447</v>
      </c>
      <c r="BC125">
        <v>104799</v>
      </c>
      <c r="BD125">
        <v>105460</v>
      </c>
      <c r="BE125">
        <v>96963</v>
      </c>
      <c r="BF125">
        <v>102803</v>
      </c>
      <c r="BG125">
        <v>91567</v>
      </c>
      <c r="BH125">
        <v>89242</v>
      </c>
      <c r="BI125">
        <v>92683</v>
      </c>
      <c r="BJ125">
        <v>97065</v>
      </c>
      <c r="BK125">
        <v>89591</v>
      </c>
      <c r="BL125">
        <v>86350</v>
      </c>
      <c r="BM125">
        <v>73143</v>
      </c>
      <c r="BN125">
        <v>97297</v>
      </c>
      <c r="BO125">
        <v>93265</v>
      </c>
      <c r="BP125">
        <v>96541</v>
      </c>
      <c r="BQ125">
        <v>103098</v>
      </c>
      <c r="BR125">
        <v>80862</v>
      </c>
      <c r="BS125">
        <v>91527</v>
      </c>
      <c r="BT125">
        <v>103822</v>
      </c>
      <c r="BU125">
        <v>99525</v>
      </c>
    </row>
    <row r="126" spans="1:73" x14ac:dyDescent="0.2">
      <c r="A126" t="s">
        <v>16</v>
      </c>
      <c r="B126">
        <v>245802</v>
      </c>
      <c r="C126">
        <v>198725</v>
      </c>
      <c r="D126">
        <v>190510</v>
      </c>
      <c r="E126">
        <v>142651</v>
      </c>
      <c r="F126">
        <v>235931</v>
      </c>
      <c r="G126">
        <v>201718</v>
      </c>
      <c r="H126">
        <v>0</v>
      </c>
      <c r="I126">
        <v>208653</v>
      </c>
      <c r="J126">
        <v>171403</v>
      </c>
      <c r="K126">
        <v>210290</v>
      </c>
      <c r="L126">
        <v>145351</v>
      </c>
      <c r="M126">
        <v>173586</v>
      </c>
      <c r="N126">
        <v>148423</v>
      </c>
      <c r="O126">
        <v>0</v>
      </c>
      <c r="P126">
        <v>159863</v>
      </c>
      <c r="Q126">
        <v>237337</v>
      </c>
      <c r="R126">
        <v>165632</v>
      </c>
      <c r="S126">
        <v>136959</v>
      </c>
      <c r="T126">
        <v>16268</v>
      </c>
      <c r="U126">
        <v>917</v>
      </c>
      <c r="V126">
        <v>90175</v>
      </c>
      <c r="W126">
        <v>191352</v>
      </c>
      <c r="X126">
        <v>145487</v>
      </c>
      <c r="Y126">
        <v>200391</v>
      </c>
      <c r="Z126">
        <v>166438</v>
      </c>
      <c r="AA126">
        <v>167163</v>
      </c>
      <c r="AB126">
        <v>161884</v>
      </c>
      <c r="AC126">
        <v>177094</v>
      </c>
      <c r="AD126">
        <v>119029</v>
      </c>
      <c r="AE126">
        <v>167115</v>
      </c>
      <c r="AF126">
        <v>178307</v>
      </c>
      <c r="AG126">
        <v>191023</v>
      </c>
      <c r="AH126">
        <v>207713</v>
      </c>
      <c r="AI126">
        <v>165337</v>
      </c>
      <c r="AJ126">
        <v>176022</v>
      </c>
      <c r="AK126">
        <v>193785</v>
      </c>
      <c r="AL126">
        <v>213850</v>
      </c>
      <c r="AM126">
        <v>197791</v>
      </c>
      <c r="AN126">
        <v>203188</v>
      </c>
      <c r="AO126">
        <v>231952</v>
      </c>
      <c r="AP126">
        <v>230218</v>
      </c>
      <c r="AQ126">
        <v>180839</v>
      </c>
      <c r="AR126">
        <v>192586</v>
      </c>
      <c r="AS126">
        <v>157152</v>
      </c>
      <c r="AT126">
        <v>125098</v>
      </c>
      <c r="AU126">
        <v>199422</v>
      </c>
      <c r="AV126">
        <v>250707</v>
      </c>
      <c r="AW126">
        <v>177486</v>
      </c>
      <c r="AX126">
        <v>176911</v>
      </c>
      <c r="AY126">
        <v>216718</v>
      </c>
      <c r="AZ126">
        <v>154789</v>
      </c>
      <c r="BA126">
        <v>187022</v>
      </c>
      <c r="BB126">
        <v>184279</v>
      </c>
      <c r="BC126">
        <v>147994</v>
      </c>
      <c r="BD126">
        <v>208667</v>
      </c>
      <c r="BE126">
        <v>230627</v>
      </c>
      <c r="BF126">
        <v>200049</v>
      </c>
      <c r="BG126">
        <v>205898</v>
      </c>
      <c r="BH126">
        <v>222573</v>
      </c>
      <c r="BI126">
        <v>233844</v>
      </c>
      <c r="BJ126">
        <v>185504</v>
      </c>
      <c r="BK126">
        <v>193340</v>
      </c>
      <c r="BL126">
        <v>270968</v>
      </c>
      <c r="BM126">
        <v>201160</v>
      </c>
      <c r="BN126">
        <v>122836</v>
      </c>
      <c r="BO126">
        <v>253280</v>
      </c>
      <c r="BP126">
        <v>234452</v>
      </c>
      <c r="BQ126">
        <v>195499</v>
      </c>
      <c r="BR126">
        <v>175515</v>
      </c>
      <c r="BS126">
        <v>204279</v>
      </c>
      <c r="BT126">
        <v>182896</v>
      </c>
      <c r="BU126">
        <v>136026</v>
      </c>
    </row>
    <row r="127" spans="1:73" x14ac:dyDescent="0.2">
      <c r="A127" t="s">
        <v>17</v>
      </c>
      <c r="B127">
        <v>224546</v>
      </c>
      <c r="C127">
        <v>135389</v>
      </c>
      <c r="D127">
        <v>167381</v>
      </c>
      <c r="E127">
        <v>100403</v>
      </c>
      <c r="F127">
        <v>210813</v>
      </c>
      <c r="G127">
        <v>195086</v>
      </c>
      <c r="H127">
        <v>0</v>
      </c>
      <c r="I127">
        <v>143345</v>
      </c>
      <c r="J127">
        <v>148060</v>
      </c>
      <c r="K127">
        <v>157295</v>
      </c>
      <c r="L127">
        <v>64516</v>
      </c>
      <c r="M127">
        <v>115000</v>
      </c>
      <c r="N127">
        <v>98225</v>
      </c>
      <c r="O127">
        <v>0</v>
      </c>
      <c r="P127">
        <v>168916</v>
      </c>
      <c r="Q127">
        <v>140233</v>
      </c>
      <c r="R127">
        <v>94952</v>
      </c>
      <c r="S127">
        <v>103636</v>
      </c>
      <c r="T127">
        <v>137728</v>
      </c>
      <c r="U127">
        <v>125509</v>
      </c>
      <c r="V127">
        <v>172543</v>
      </c>
      <c r="W127">
        <v>109557</v>
      </c>
      <c r="X127">
        <v>107112</v>
      </c>
      <c r="Y127">
        <v>135008</v>
      </c>
      <c r="Z127">
        <v>109356</v>
      </c>
      <c r="AA127">
        <v>226356</v>
      </c>
      <c r="AB127">
        <v>209148</v>
      </c>
      <c r="AC127">
        <v>157154</v>
      </c>
      <c r="AD127">
        <v>177779</v>
      </c>
      <c r="AE127">
        <v>272896</v>
      </c>
      <c r="AF127">
        <v>392883</v>
      </c>
      <c r="AG127">
        <v>190541</v>
      </c>
      <c r="AH127">
        <v>166035</v>
      </c>
      <c r="AI127">
        <v>241746</v>
      </c>
      <c r="AJ127">
        <v>202907</v>
      </c>
      <c r="AK127">
        <v>168634</v>
      </c>
      <c r="AL127">
        <v>205754</v>
      </c>
      <c r="AM127">
        <v>223345</v>
      </c>
      <c r="AN127">
        <v>249104</v>
      </c>
      <c r="AO127">
        <v>213487</v>
      </c>
      <c r="AP127">
        <v>247628</v>
      </c>
      <c r="AQ127">
        <v>199624</v>
      </c>
      <c r="AR127">
        <v>238286</v>
      </c>
      <c r="AS127">
        <v>279469</v>
      </c>
      <c r="AT127">
        <v>192014</v>
      </c>
      <c r="AU127">
        <v>211650</v>
      </c>
      <c r="AV127">
        <v>230040</v>
      </c>
      <c r="AW127">
        <v>208156</v>
      </c>
      <c r="AX127">
        <v>228131</v>
      </c>
      <c r="AY127">
        <v>332753</v>
      </c>
      <c r="AZ127">
        <v>243726</v>
      </c>
      <c r="BA127">
        <v>334317</v>
      </c>
      <c r="BB127">
        <v>195863</v>
      </c>
      <c r="BC127">
        <v>275159</v>
      </c>
      <c r="BD127">
        <v>244655</v>
      </c>
      <c r="BE127">
        <v>252362</v>
      </c>
      <c r="BF127">
        <v>267229</v>
      </c>
      <c r="BG127">
        <v>282957</v>
      </c>
      <c r="BH127">
        <v>375149</v>
      </c>
      <c r="BI127">
        <v>313599</v>
      </c>
      <c r="BJ127">
        <v>254899</v>
      </c>
      <c r="BK127">
        <v>205440</v>
      </c>
      <c r="BL127">
        <v>133536</v>
      </c>
      <c r="BM127">
        <v>105373</v>
      </c>
      <c r="BN127">
        <v>247006</v>
      </c>
      <c r="BO127">
        <v>224500</v>
      </c>
      <c r="BP127">
        <v>128902</v>
      </c>
      <c r="BQ127">
        <v>152885</v>
      </c>
      <c r="BR127">
        <v>267085</v>
      </c>
      <c r="BS127">
        <v>318841</v>
      </c>
      <c r="BT127">
        <v>159481</v>
      </c>
      <c r="BU127">
        <v>175553</v>
      </c>
    </row>
    <row r="128" spans="1:73" x14ac:dyDescent="0.2">
      <c r="A128" t="s">
        <v>18</v>
      </c>
      <c r="B128">
        <v>99845</v>
      </c>
      <c r="C128">
        <v>176620</v>
      </c>
      <c r="D128">
        <v>90581</v>
      </c>
      <c r="E128">
        <v>105460</v>
      </c>
      <c r="F128">
        <v>75896</v>
      </c>
      <c r="G128">
        <v>223450</v>
      </c>
      <c r="H128">
        <v>0</v>
      </c>
      <c r="I128">
        <v>28771</v>
      </c>
      <c r="J128">
        <v>116596</v>
      </c>
      <c r="K128">
        <v>164536</v>
      </c>
      <c r="L128">
        <v>174374</v>
      </c>
      <c r="M128">
        <v>115725</v>
      </c>
      <c r="N128">
        <v>186720</v>
      </c>
      <c r="O128">
        <v>0</v>
      </c>
      <c r="P128">
        <v>157990</v>
      </c>
      <c r="Q128">
        <v>86515</v>
      </c>
      <c r="R128">
        <v>241876</v>
      </c>
      <c r="S128">
        <v>197270</v>
      </c>
      <c r="T128">
        <v>209899</v>
      </c>
      <c r="U128">
        <v>284495</v>
      </c>
      <c r="V128">
        <v>140549</v>
      </c>
      <c r="W128">
        <v>169933</v>
      </c>
      <c r="X128">
        <v>156258</v>
      </c>
      <c r="Y128">
        <v>112467</v>
      </c>
      <c r="Z128">
        <v>151769</v>
      </c>
      <c r="AA128">
        <v>212230</v>
      </c>
      <c r="AB128">
        <v>250315</v>
      </c>
      <c r="AC128">
        <v>235869</v>
      </c>
      <c r="AD128">
        <v>144450</v>
      </c>
      <c r="AE128">
        <v>232703</v>
      </c>
      <c r="AF128">
        <v>156381</v>
      </c>
      <c r="AG128">
        <v>258802</v>
      </c>
      <c r="AH128">
        <v>174014</v>
      </c>
      <c r="AI128">
        <v>291898</v>
      </c>
      <c r="AJ128">
        <v>314133</v>
      </c>
      <c r="AK128">
        <v>298970</v>
      </c>
      <c r="AL128">
        <v>252068</v>
      </c>
      <c r="AM128">
        <v>218870</v>
      </c>
      <c r="AN128">
        <v>381694</v>
      </c>
      <c r="AO128">
        <v>271918</v>
      </c>
      <c r="AP128">
        <v>324027</v>
      </c>
      <c r="AQ128">
        <v>300752</v>
      </c>
      <c r="AR128">
        <v>295815</v>
      </c>
      <c r="AS128">
        <v>318537</v>
      </c>
      <c r="AT128">
        <v>232595</v>
      </c>
      <c r="AU128">
        <v>320108</v>
      </c>
      <c r="AV128">
        <v>294703</v>
      </c>
      <c r="AW128">
        <v>261575</v>
      </c>
      <c r="AX128">
        <v>321016</v>
      </c>
      <c r="AY128">
        <v>439626</v>
      </c>
      <c r="AZ128">
        <v>346621</v>
      </c>
      <c r="BA128">
        <v>584092</v>
      </c>
      <c r="BB128">
        <v>353206</v>
      </c>
      <c r="BC128">
        <v>440886</v>
      </c>
      <c r="BD128">
        <v>555777</v>
      </c>
      <c r="BE128">
        <v>473705</v>
      </c>
      <c r="BF128">
        <v>661740</v>
      </c>
      <c r="BG128">
        <v>569688</v>
      </c>
      <c r="BH128">
        <v>436538</v>
      </c>
      <c r="BI128">
        <v>370131</v>
      </c>
      <c r="BJ128">
        <v>928355</v>
      </c>
      <c r="BK128">
        <v>674680</v>
      </c>
      <c r="BL128">
        <v>765428</v>
      </c>
      <c r="BM128">
        <v>627451</v>
      </c>
      <c r="BN128">
        <v>801279</v>
      </c>
      <c r="BO128">
        <v>900294</v>
      </c>
      <c r="BP128">
        <v>967340</v>
      </c>
      <c r="BQ128">
        <v>684585</v>
      </c>
      <c r="BR128">
        <v>822272</v>
      </c>
      <c r="BS128">
        <v>934818</v>
      </c>
      <c r="BT128">
        <v>1038615</v>
      </c>
      <c r="BU128">
        <v>1046710</v>
      </c>
    </row>
    <row r="129" spans="1:73" x14ac:dyDescent="0.2">
      <c r="A129" t="s">
        <v>21</v>
      </c>
      <c r="B129">
        <v>818190</v>
      </c>
      <c r="C129">
        <v>651657</v>
      </c>
      <c r="D129">
        <v>729098</v>
      </c>
      <c r="E129">
        <v>527549</v>
      </c>
      <c r="F129">
        <v>663800</v>
      </c>
      <c r="G129">
        <v>675976</v>
      </c>
      <c r="H129">
        <v>0</v>
      </c>
      <c r="I129">
        <v>356218</v>
      </c>
      <c r="J129">
        <v>840722</v>
      </c>
      <c r="K129">
        <v>531166</v>
      </c>
      <c r="L129">
        <v>591128</v>
      </c>
      <c r="M129">
        <v>457879</v>
      </c>
      <c r="N129">
        <v>405710</v>
      </c>
      <c r="O129">
        <v>0</v>
      </c>
      <c r="P129">
        <v>647706</v>
      </c>
      <c r="Q129">
        <v>746274</v>
      </c>
      <c r="R129">
        <v>656417</v>
      </c>
      <c r="S129">
        <v>614921</v>
      </c>
      <c r="T129">
        <v>681599</v>
      </c>
      <c r="U129">
        <v>647745</v>
      </c>
      <c r="V129">
        <v>722364</v>
      </c>
      <c r="W129">
        <v>508432</v>
      </c>
      <c r="X129">
        <v>576116</v>
      </c>
      <c r="Y129">
        <v>613093</v>
      </c>
      <c r="Z129">
        <v>517300</v>
      </c>
      <c r="AA129">
        <v>860864</v>
      </c>
      <c r="AB129">
        <v>759970</v>
      </c>
      <c r="AC129">
        <v>661231</v>
      </c>
      <c r="AD129">
        <v>654458</v>
      </c>
      <c r="AE129">
        <v>642449</v>
      </c>
      <c r="AF129">
        <v>689249</v>
      </c>
      <c r="AG129">
        <v>831390</v>
      </c>
      <c r="AH129">
        <v>642209</v>
      </c>
      <c r="AI129">
        <v>761485</v>
      </c>
      <c r="AJ129">
        <v>763107</v>
      </c>
      <c r="AK129">
        <v>851062</v>
      </c>
      <c r="AL129">
        <v>835181</v>
      </c>
      <c r="AM129">
        <v>617921</v>
      </c>
      <c r="AN129">
        <v>806581</v>
      </c>
      <c r="AO129">
        <v>644699</v>
      </c>
      <c r="AP129">
        <v>705368</v>
      </c>
      <c r="AQ129">
        <v>747795</v>
      </c>
      <c r="AR129">
        <v>808533</v>
      </c>
      <c r="AS129">
        <v>645261</v>
      </c>
      <c r="AT129">
        <v>725309</v>
      </c>
      <c r="AU129">
        <v>731701</v>
      </c>
      <c r="AV129">
        <v>674508</v>
      </c>
      <c r="AW129">
        <v>663209</v>
      </c>
      <c r="AX129">
        <v>689988</v>
      </c>
      <c r="AY129">
        <v>738002</v>
      </c>
      <c r="AZ129">
        <v>720067</v>
      </c>
      <c r="BA129">
        <v>645512</v>
      </c>
      <c r="BB129">
        <v>627022</v>
      </c>
      <c r="BC129">
        <v>674841</v>
      </c>
      <c r="BD129">
        <v>741612</v>
      </c>
      <c r="BE129">
        <v>709488</v>
      </c>
      <c r="BF129">
        <v>696093</v>
      </c>
      <c r="BG129">
        <v>760639</v>
      </c>
      <c r="BH129">
        <v>809409</v>
      </c>
      <c r="BI129">
        <v>778708</v>
      </c>
      <c r="BJ129">
        <v>554409</v>
      </c>
      <c r="BK129">
        <v>668076</v>
      </c>
      <c r="BL129">
        <v>704744</v>
      </c>
      <c r="BM129">
        <v>506489</v>
      </c>
      <c r="BN129">
        <v>637186</v>
      </c>
      <c r="BO129">
        <v>614410</v>
      </c>
      <c r="BP129">
        <v>602625</v>
      </c>
      <c r="BQ129">
        <v>633673</v>
      </c>
      <c r="BR129">
        <v>680963</v>
      </c>
      <c r="BS129">
        <v>719563</v>
      </c>
      <c r="BT129">
        <v>619181</v>
      </c>
      <c r="BU129">
        <v>684464</v>
      </c>
    </row>
    <row r="130" spans="1:73" x14ac:dyDescent="0.2">
      <c r="A130" t="s">
        <v>23</v>
      </c>
      <c r="B130">
        <v>512599</v>
      </c>
      <c r="C130">
        <v>518372</v>
      </c>
      <c r="D130">
        <v>521257</v>
      </c>
      <c r="E130">
        <v>436422</v>
      </c>
      <c r="F130">
        <v>522414</v>
      </c>
      <c r="G130">
        <v>756843</v>
      </c>
      <c r="H130">
        <v>0</v>
      </c>
      <c r="I130">
        <v>622998</v>
      </c>
      <c r="J130">
        <v>594772</v>
      </c>
      <c r="K130">
        <v>699773</v>
      </c>
      <c r="L130">
        <v>519416</v>
      </c>
      <c r="M130">
        <v>637448</v>
      </c>
      <c r="N130">
        <v>644382</v>
      </c>
      <c r="O130">
        <v>0</v>
      </c>
      <c r="P130">
        <v>499706</v>
      </c>
      <c r="Q130">
        <v>487424</v>
      </c>
      <c r="R130">
        <v>436588</v>
      </c>
      <c r="S130">
        <v>535711</v>
      </c>
      <c r="T130">
        <v>544813</v>
      </c>
      <c r="U130">
        <v>634023</v>
      </c>
      <c r="V130">
        <v>527123</v>
      </c>
      <c r="W130">
        <v>482086</v>
      </c>
      <c r="X130">
        <v>466695</v>
      </c>
      <c r="Y130">
        <v>561612</v>
      </c>
      <c r="Z130">
        <v>569995</v>
      </c>
      <c r="AA130">
        <v>593369</v>
      </c>
      <c r="AB130">
        <v>563685</v>
      </c>
      <c r="AC130">
        <v>557427</v>
      </c>
      <c r="AD130">
        <v>540075</v>
      </c>
      <c r="AE130">
        <v>639229</v>
      </c>
      <c r="AF130">
        <v>654123</v>
      </c>
      <c r="AG130">
        <v>568103</v>
      </c>
      <c r="AH130">
        <v>500047</v>
      </c>
      <c r="AI130">
        <v>523053</v>
      </c>
      <c r="AJ130">
        <v>512054</v>
      </c>
      <c r="AK130">
        <v>489940</v>
      </c>
      <c r="AL130">
        <v>524626</v>
      </c>
      <c r="AM130">
        <v>546268</v>
      </c>
      <c r="AN130">
        <v>474265</v>
      </c>
      <c r="AO130">
        <v>502378</v>
      </c>
      <c r="AP130">
        <v>478689</v>
      </c>
      <c r="AQ130">
        <v>403665</v>
      </c>
      <c r="AR130">
        <v>470690</v>
      </c>
      <c r="AS130">
        <v>360350</v>
      </c>
      <c r="AT130">
        <v>407787</v>
      </c>
      <c r="AU130">
        <v>405599</v>
      </c>
      <c r="AV130">
        <v>431375</v>
      </c>
      <c r="AW130">
        <v>577203</v>
      </c>
      <c r="AX130">
        <v>698195</v>
      </c>
      <c r="AY130">
        <v>339547</v>
      </c>
      <c r="AZ130">
        <v>349624</v>
      </c>
      <c r="BA130">
        <v>325487</v>
      </c>
      <c r="BB130">
        <v>326570</v>
      </c>
      <c r="BC130">
        <v>324075</v>
      </c>
      <c r="BD130">
        <v>330176</v>
      </c>
      <c r="BE130">
        <v>273160</v>
      </c>
      <c r="BF130">
        <v>276237</v>
      </c>
      <c r="BG130">
        <v>299848</v>
      </c>
      <c r="BH130">
        <v>421784</v>
      </c>
      <c r="BI130">
        <v>472916</v>
      </c>
      <c r="BJ130">
        <v>386865</v>
      </c>
      <c r="BK130">
        <v>412397</v>
      </c>
      <c r="BL130">
        <v>437128</v>
      </c>
      <c r="BM130">
        <v>493945</v>
      </c>
      <c r="BN130">
        <v>476383</v>
      </c>
      <c r="BO130">
        <v>371730</v>
      </c>
      <c r="BP130">
        <v>420274</v>
      </c>
      <c r="BQ130">
        <v>373882</v>
      </c>
      <c r="BR130">
        <v>743704</v>
      </c>
      <c r="BS130">
        <v>455814</v>
      </c>
      <c r="BT130">
        <v>323721</v>
      </c>
      <c r="BU130">
        <v>352535</v>
      </c>
    </row>
    <row r="131" spans="1:73" x14ac:dyDescent="0.2">
      <c r="A131" t="s">
        <v>24</v>
      </c>
      <c r="B131">
        <v>82519</v>
      </c>
      <c r="C131">
        <v>60981</v>
      </c>
      <c r="D131">
        <v>65124</v>
      </c>
      <c r="E131">
        <v>15369</v>
      </c>
      <c r="F131">
        <v>0</v>
      </c>
      <c r="G131">
        <v>0</v>
      </c>
      <c r="H131">
        <v>0</v>
      </c>
      <c r="I131">
        <v>290</v>
      </c>
      <c r="J131">
        <v>460</v>
      </c>
      <c r="K131">
        <v>3663</v>
      </c>
      <c r="L131">
        <v>1579</v>
      </c>
      <c r="M131">
        <v>10494</v>
      </c>
      <c r="N131">
        <v>8898</v>
      </c>
      <c r="O131">
        <v>0</v>
      </c>
      <c r="P131">
        <v>14461</v>
      </c>
      <c r="Q131">
        <v>32040</v>
      </c>
      <c r="R131">
        <v>25103</v>
      </c>
      <c r="S131">
        <v>26360</v>
      </c>
      <c r="T131">
        <v>32267</v>
      </c>
      <c r="U131">
        <v>30315</v>
      </c>
      <c r="V131">
        <v>40006</v>
      </c>
      <c r="W131">
        <v>30836</v>
      </c>
      <c r="X131">
        <v>182308</v>
      </c>
      <c r="Y131">
        <v>60636</v>
      </c>
      <c r="Z131">
        <v>70204</v>
      </c>
      <c r="AA131">
        <v>62710</v>
      </c>
      <c r="AB131">
        <v>72610</v>
      </c>
      <c r="AC131">
        <v>64211</v>
      </c>
      <c r="AD131">
        <v>85829</v>
      </c>
      <c r="AE131">
        <v>115792</v>
      </c>
      <c r="AF131">
        <v>104508</v>
      </c>
      <c r="AG131">
        <v>100214</v>
      </c>
      <c r="AH131">
        <v>119232</v>
      </c>
      <c r="AI131">
        <v>124903</v>
      </c>
      <c r="AJ131">
        <v>166990</v>
      </c>
      <c r="AK131">
        <v>101616</v>
      </c>
      <c r="AL131">
        <v>165352</v>
      </c>
      <c r="AM131">
        <v>149715</v>
      </c>
      <c r="AN131">
        <v>150704</v>
      </c>
      <c r="AO131">
        <v>167683</v>
      </c>
      <c r="AP131">
        <v>191912</v>
      </c>
      <c r="AQ131">
        <v>251123</v>
      </c>
      <c r="AR131">
        <v>216974</v>
      </c>
      <c r="AS131">
        <v>254461</v>
      </c>
      <c r="AT131">
        <v>184496</v>
      </c>
      <c r="AU131">
        <v>67207</v>
      </c>
      <c r="AV131">
        <v>16920</v>
      </c>
      <c r="AW131">
        <v>721</v>
      </c>
      <c r="AX131">
        <v>842</v>
      </c>
      <c r="AY131">
        <v>21205</v>
      </c>
      <c r="AZ131">
        <v>102724</v>
      </c>
      <c r="BA131">
        <v>98715</v>
      </c>
      <c r="BB131">
        <v>82855</v>
      </c>
      <c r="BC131">
        <v>87427</v>
      </c>
      <c r="BD131">
        <v>93610</v>
      </c>
      <c r="BE131">
        <v>90543</v>
      </c>
      <c r="BF131">
        <v>91624</v>
      </c>
      <c r="BG131">
        <v>55793</v>
      </c>
      <c r="BH131">
        <v>52096</v>
      </c>
      <c r="BI131">
        <v>8262</v>
      </c>
      <c r="BJ131">
        <v>15766</v>
      </c>
      <c r="BK131">
        <v>31448</v>
      </c>
      <c r="BL131">
        <v>30546</v>
      </c>
      <c r="BM131">
        <v>25252</v>
      </c>
      <c r="BN131">
        <v>83320</v>
      </c>
      <c r="BO131">
        <v>145772</v>
      </c>
      <c r="BP131">
        <v>146412</v>
      </c>
      <c r="BQ131">
        <v>125211</v>
      </c>
      <c r="BR131">
        <v>268323</v>
      </c>
      <c r="BS131">
        <v>118596</v>
      </c>
      <c r="BT131">
        <v>103277</v>
      </c>
      <c r="BU131">
        <v>113860</v>
      </c>
    </row>
    <row r="132" spans="1:73" x14ac:dyDescent="0.2">
      <c r="A132" t="s">
        <v>25</v>
      </c>
      <c r="B132">
        <v>76713</v>
      </c>
      <c r="C132">
        <v>94641</v>
      </c>
      <c r="D132">
        <v>123940</v>
      </c>
      <c r="E132">
        <v>76471</v>
      </c>
      <c r="F132">
        <v>0</v>
      </c>
      <c r="G132">
        <v>0</v>
      </c>
      <c r="H132">
        <v>0</v>
      </c>
      <c r="I132">
        <v>0</v>
      </c>
      <c r="J132">
        <v>0</v>
      </c>
      <c r="K132">
        <v>0</v>
      </c>
      <c r="L132">
        <v>0</v>
      </c>
      <c r="M132">
        <v>0</v>
      </c>
      <c r="N132">
        <v>4624</v>
      </c>
      <c r="O132">
        <v>0</v>
      </c>
      <c r="P132">
        <v>64792</v>
      </c>
      <c r="Q132">
        <v>48044</v>
      </c>
      <c r="R132">
        <v>47128</v>
      </c>
      <c r="S132">
        <v>62252</v>
      </c>
      <c r="T132">
        <v>52424</v>
      </c>
      <c r="U132">
        <v>56330</v>
      </c>
      <c r="V132">
        <v>59814</v>
      </c>
      <c r="W132">
        <v>69759</v>
      </c>
      <c r="X132">
        <v>47811</v>
      </c>
      <c r="Y132">
        <v>48215</v>
      </c>
      <c r="Z132">
        <v>54755</v>
      </c>
      <c r="AA132">
        <v>50394</v>
      </c>
      <c r="AB132">
        <v>46573</v>
      </c>
      <c r="AC132">
        <v>29648</v>
      </c>
      <c r="AD132">
        <v>42943</v>
      </c>
      <c r="AE132">
        <v>56133</v>
      </c>
      <c r="AF132">
        <v>47224</v>
      </c>
      <c r="AG132">
        <v>40834</v>
      </c>
      <c r="AH132">
        <v>45024</v>
      </c>
      <c r="AI132">
        <v>40924</v>
      </c>
      <c r="AJ132">
        <v>35857</v>
      </c>
      <c r="AK132">
        <v>66593</v>
      </c>
      <c r="AL132">
        <v>71585</v>
      </c>
      <c r="AM132">
        <v>61559</v>
      </c>
      <c r="AN132">
        <v>108453</v>
      </c>
      <c r="AO132">
        <v>86195</v>
      </c>
      <c r="AP132">
        <v>59655</v>
      </c>
      <c r="AQ132">
        <v>67094</v>
      </c>
      <c r="AR132">
        <v>51706</v>
      </c>
      <c r="AS132">
        <v>56411</v>
      </c>
      <c r="AT132">
        <v>78785</v>
      </c>
      <c r="AU132">
        <v>36622</v>
      </c>
      <c r="AV132">
        <v>1201</v>
      </c>
      <c r="AW132">
        <v>117</v>
      </c>
      <c r="AX132">
        <v>27</v>
      </c>
      <c r="AY132">
        <v>17303</v>
      </c>
      <c r="AZ132">
        <v>74731</v>
      </c>
      <c r="BA132">
        <v>66833</v>
      </c>
      <c r="BB132">
        <v>66928</v>
      </c>
      <c r="BC132">
        <v>46955</v>
      </c>
      <c r="BD132">
        <v>75427</v>
      </c>
      <c r="BE132">
        <v>58836</v>
      </c>
      <c r="BF132">
        <v>37002</v>
      </c>
      <c r="BG132">
        <v>17713</v>
      </c>
      <c r="BH132">
        <v>2117</v>
      </c>
      <c r="BI132">
        <v>0</v>
      </c>
      <c r="BJ132">
        <v>0</v>
      </c>
      <c r="BK132">
        <v>37</v>
      </c>
      <c r="BL132">
        <v>480</v>
      </c>
      <c r="BM132">
        <v>12</v>
      </c>
      <c r="BN132">
        <v>43157</v>
      </c>
      <c r="BO132">
        <v>95431</v>
      </c>
      <c r="BP132">
        <v>176334</v>
      </c>
      <c r="BQ132">
        <v>81471</v>
      </c>
      <c r="BR132">
        <v>174090</v>
      </c>
      <c r="BS132">
        <v>134099</v>
      </c>
      <c r="BT132">
        <v>91245</v>
      </c>
      <c r="BU132">
        <v>65976</v>
      </c>
    </row>
    <row r="133" spans="1:73" x14ac:dyDescent="0.2">
      <c r="A133" t="s">
        <v>26</v>
      </c>
      <c r="B133">
        <v>469903</v>
      </c>
      <c r="C133">
        <v>545056</v>
      </c>
      <c r="D133">
        <v>532691</v>
      </c>
      <c r="E133">
        <v>297042</v>
      </c>
      <c r="F133">
        <v>0</v>
      </c>
      <c r="G133">
        <v>208</v>
      </c>
      <c r="H133">
        <v>0</v>
      </c>
      <c r="I133">
        <v>109083</v>
      </c>
      <c r="J133">
        <v>146256</v>
      </c>
      <c r="K133">
        <v>179725</v>
      </c>
      <c r="L133">
        <v>272822</v>
      </c>
      <c r="M133">
        <v>271402</v>
      </c>
      <c r="N133">
        <v>308362</v>
      </c>
      <c r="O133">
        <v>0</v>
      </c>
      <c r="P133">
        <v>337746</v>
      </c>
      <c r="Q133">
        <v>306201</v>
      </c>
      <c r="R133">
        <v>302807</v>
      </c>
      <c r="S133">
        <v>312806</v>
      </c>
      <c r="T133">
        <v>408139</v>
      </c>
      <c r="U133">
        <v>264536</v>
      </c>
      <c r="V133">
        <v>167739</v>
      </c>
      <c r="W133">
        <v>251985</v>
      </c>
      <c r="X133">
        <v>361076</v>
      </c>
      <c r="Y133">
        <v>542146</v>
      </c>
      <c r="Z133">
        <v>404621</v>
      </c>
      <c r="AA133">
        <v>374041</v>
      </c>
      <c r="AB133">
        <v>437824</v>
      </c>
      <c r="AC133">
        <v>451398</v>
      </c>
      <c r="AD133">
        <v>240608</v>
      </c>
      <c r="AE133">
        <v>492084</v>
      </c>
      <c r="AF133">
        <v>464670</v>
      </c>
      <c r="AG133">
        <v>518973</v>
      </c>
      <c r="AH133">
        <v>445244</v>
      </c>
      <c r="AI133">
        <v>494289</v>
      </c>
      <c r="AJ133">
        <v>445980</v>
      </c>
      <c r="AK133">
        <v>443328</v>
      </c>
      <c r="AL133">
        <v>659602</v>
      </c>
      <c r="AM133">
        <v>489798</v>
      </c>
      <c r="AN133">
        <v>528253</v>
      </c>
      <c r="AO133">
        <v>579842</v>
      </c>
      <c r="AP133">
        <v>253101</v>
      </c>
      <c r="AQ133">
        <v>229134</v>
      </c>
      <c r="AR133">
        <v>4446</v>
      </c>
      <c r="AS133">
        <v>56708</v>
      </c>
      <c r="AT133">
        <v>75841</v>
      </c>
      <c r="AU133">
        <v>16877</v>
      </c>
      <c r="AV133">
        <v>168353</v>
      </c>
      <c r="AW133">
        <v>70187</v>
      </c>
      <c r="AX133">
        <v>42991</v>
      </c>
      <c r="AY133">
        <v>138176</v>
      </c>
      <c r="AZ133">
        <v>625941</v>
      </c>
      <c r="BA133">
        <v>379116</v>
      </c>
      <c r="BB133">
        <v>456769</v>
      </c>
      <c r="BC133">
        <v>390377</v>
      </c>
      <c r="BD133">
        <v>441903</v>
      </c>
      <c r="BE133">
        <v>368644</v>
      </c>
      <c r="BF133">
        <v>368465</v>
      </c>
      <c r="BG133">
        <v>468925</v>
      </c>
      <c r="BH133">
        <v>332521</v>
      </c>
      <c r="BI133">
        <v>462769</v>
      </c>
      <c r="BJ133">
        <v>340172</v>
      </c>
      <c r="BK133">
        <v>489739</v>
      </c>
      <c r="BL133">
        <v>433918</v>
      </c>
      <c r="BM133">
        <v>131279</v>
      </c>
      <c r="BN133">
        <v>590506</v>
      </c>
      <c r="BO133">
        <v>503489</v>
      </c>
      <c r="BP133">
        <v>594893</v>
      </c>
      <c r="BQ133">
        <v>558003</v>
      </c>
      <c r="BR133">
        <v>593504</v>
      </c>
      <c r="BS133">
        <v>472036</v>
      </c>
      <c r="BT133">
        <v>577816</v>
      </c>
      <c r="BU133">
        <v>705268</v>
      </c>
    </row>
    <row r="134" spans="1:73" x14ac:dyDescent="0.2">
      <c r="A134" t="s">
        <v>27</v>
      </c>
      <c r="B134">
        <v>84279</v>
      </c>
      <c r="C134">
        <v>86662</v>
      </c>
      <c r="D134">
        <v>119772</v>
      </c>
      <c r="E134">
        <v>93006</v>
      </c>
      <c r="F134">
        <v>0</v>
      </c>
      <c r="G134">
        <v>25840</v>
      </c>
      <c r="H134">
        <v>0</v>
      </c>
      <c r="I134">
        <v>36361</v>
      </c>
      <c r="J134">
        <v>11286</v>
      </c>
      <c r="K134">
        <v>54838</v>
      </c>
      <c r="L134">
        <v>38008</v>
      </c>
      <c r="M134">
        <v>27267</v>
      </c>
      <c r="N134">
        <v>41410</v>
      </c>
      <c r="O134">
        <v>0</v>
      </c>
      <c r="P134">
        <v>24083</v>
      </c>
      <c r="Q134">
        <v>56956</v>
      </c>
      <c r="R134">
        <v>68556</v>
      </c>
      <c r="S134">
        <v>69448</v>
      </c>
      <c r="T134">
        <v>48445</v>
      </c>
      <c r="U134">
        <v>42801</v>
      </c>
      <c r="V134">
        <v>51451</v>
      </c>
      <c r="W134">
        <v>39643</v>
      </c>
      <c r="X134">
        <v>57938</v>
      </c>
      <c r="Y134">
        <v>23969</v>
      </c>
      <c r="Z134">
        <v>24867</v>
      </c>
      <c r="AA134">
        <v>35416</v>
      </c>
      <c r="AB134">
        <v>45360</v>
      </c>
      <c r="AC134">
        <v>30761</v>
      </c>
      <c r="AD134">
        <v>13583</v>
      </c>
      <c r="AE134">
        <v>25332</v>
      </c>
      <c r="AF134">
        <v>33861</v>
      </c>
      <c r="AG134">
        <v>22739</v>
      </c>
      <c r="AH134">
        <v>34517</v>
      </c>
      <c r="AI134">
        <v>20381</v>
      </c>
      <c r="AJ134">
        <v>25007</v>
      </c>
      <c r="AK134">
        <v>16670</v>
      </c>
      <c r="AL134">
        <v>24121</v>
      </c>
      <c r="AM134">
        <v>24138</v>
      </c>
      <c r="AN134">
        <v>19915</v>
      </c>
      <c r="AO134">
        <v>25894</v>
      </c>
      <c r="AP134">
        <v>14609</v>
      </c>
      <c r="AQ134">
        <v>2565</v>
      </c>
      <c r="AR134">
        <v>0</v>
      </c>
      <c r="AS134">
        <v>0</v>
      </c>
      <c r="AT134">
        <v>0</v>
      </c>
      <c r="AU134">
        <v>0</v>
      </c>
      <c r="AV134">
        <v>0</v>
      </c>
      <c r="AW134">
        <v>0</v>
      </c>
      <c r="AX134">
        <v>0</v>
      </c>
      <c r="AY134">
        <v>0</v>
      </c>
      <c r="AZ134">
        <v>3155</v>
      </c>
      <c r="BA134">
        <v>7721</v>
      </c>
      <c r="BB134">
        <v>1990</v>
      </c>
      <c r="BC134">
        <v>3598</v>
      </c>
      <c r="BD134">
        <v>6020</v>
      </c>
      <c r="BE134">
        <v>3571</v>
      </c>
      <c r="BF134">
        <v>7874</v>
      </c>
      <c r="BG134">
        <v>2289</v>
      </c>
      <c r="BH134">
        <v>3565</v>
      </c>
      <c r="BI134">
        <v>4338</v>
      </c>
      <c r="BJ134">
        <v>3719</v>
      </c>
      <c r="BK134">
        <v>3153</v>
      </c>
      <c r="BL134">
        <v>477</v>
      </c>
      <c r="BM134">
        <v>1913</v>
      </c>
      <c r="BN134">
        <v>2740</v>
      </c>
      <c r="BO134">
        <v>3159</v>
      </c>
      <c r="BP134">
        <v>8591</v>
      </c>
      <c r="BQ134">
        <v>10379</v>
      </c>
      <c r="BR134">
        <v>6062</v>
      </c>
      <c r="BS134">
        <v>4785</v>
      </c>
      <c r="BT134">
        <v>9610</v>
      </c>
      <c r="BU134">
        <v>10656</v>
      </c>
    </row>
    <row r="135" spans="1:73" x14ac:dyDescent="0.2">
      <c r="A135" t="s">
        <v>28</v>
      </c>
      <c r="B135">
        <v>164089</v>
      </c>
      <c r="C135">
        <v>279156</v>
      </c>
      <c r="D135">
        <v>206954</v>
      </c>
      <c r="E135">
        <v>193999</v>
      </c>
      <c r="F135">
        <v>257181</v>
      </c>
      <c r="G135">
        <v>330689</v>
      </c>
      <c r="H135">
        <v>0</v>
      </c>
      <c r="I135">
        <v>241929</v>
      </c>
      <c r="J135">
        <v>240513</v>
      </c>
      <c r="K135">
        <v>271505</v>
      </c>
      <c r="L135">
        <v>252478</v>
      </c>
      <c r="M135">
        <v>192113</v>
      </c>
      <c r="N135">
        <v>247109</v>
      </c>
      <c r="O135">
        <v>0</v>
      </c>
      <c r="P135">
        <v>196416</v>
      </c>
      <c r="Q135">
        <v>281268</v>
      </c>
      <c r="R135">
        <v>333386</v>
      </c>
      <c r="S135">
        <v>303459</v>
      </c>
      <c r="T135">
        <v>338661</v>
      </c>
      <c r="U135">
        <v>429236</v>
      </c>
      <c r="V135">
        <v>356084</v>
      </c>
      <c r="W135">
        <v>319476</v>
      </c>
      <c r="X135">
        <v>422620</v>
      </c>
      <c r="Y135">
        <v>363604</v>
      </c>
      <c r="Z135">
        <v>349908</v>
      </c>
      <c r="AA135">
        <v>388518</v>
      </c>
      <c r="AB135">
        <v>410967</v>
      </c>
      <c r="AC135">
        <v>231369</v>
      </c>
      <c r="AD135">
        <v>399774</v>
      </c>
      <c r="AE135">
        <v>495677</v>
      </c>
      <c r="AF135">
        <v>441527</v>
      </c>
      <c r="AG135">
        <v>228118</v>
      </c>
      <c r="AH135">
        <v>363873</v>
      </c>
      <c r="AI135">
        <v>295123</v>
      </c>
      <c r="AJ135">
        <v>300058</v>
      </c>
      <c r="AK135">
        <v>311276</v>
      </c>
      <c r="AL135">
        <v>358056</v>
      </c>
      <c r="AM135">
        <v>303655</v>
      </c>
      <c r="AN135">
        <v>387266</v>
      </c>
      <c r="AO135">
        <v>306366</v>
      </c>
      <c r="AP135">
        <v>304760</v>
      </c>
      <c r="AQ135">
        <v>201603</v>
      </c>
      <c r="AR135">
        <v>553692</v>
      </c>
      <c r="AS135">
        <v>492260</v>
      </c>
      <c r="AT135">
        <v>466355</v>
      </c>
      <c r="AU135">
        <v>212180</v>
      </c>
      <c r="AV135">
        <v>418452</v>
      </c>
      <c r="AW135">
        <v>305728</v>
      </c>
      <c r="AX135">
        <v>359896</v>
      </c>
      <c r="AY135">
        <v>321413</v>
      </c>
      <c r="AZ135">
        <v>387520</v>
      </c>
      <c r="BA135">
        <v>244276</v>
      </c>
      <c r="BB135">
        <v>258990</v>
      </c>
      <c r="BC135">
        <v>273160</v>
      </c>
      <c r="BD135">
        <v>332279</v>
      </c>
      <c r="BE135">
        <v>254034</v>
      </c>
      <c r="BF135">
        <v>263080</v>
      </c>
      <c r="BG135">
        <v>171953</v>
      </c>
      <c r="BH135">
        <v>281544</v>
      </c>
      <c r="BI135">
        <v>257171</v>
      </c>
      <c r="BJ135">
        <v>273269</v>
      </c>
      <c r="BK135">
        <v>299088</v>
      </c>
      <c r="BL135">
        <v>241956</v>
      </c>
      <c r="BM135">
        <v>359128</v>
      </c>
      <c r="BN135">
        <v>290826</v>
      </c>
      <c r="BO135">
        <v>312975</v>
      </c>
      <c r="BP135">
        <v>354307</v>
      </c>
      <c r="BQ135">
        <v>347806</v>
      </c>
      <c r="BR135">
        <v>340289</v>
      </c>
      <c r="BS135">
        <v>391503</v>
      </c>
      <c r="BT135">
        <v>369120</v>
      </c>
      <c r="BU135">
        <v>329663</v>
      </c>
    </row>
    <row r="136" spans="1:73" x14ac:dyDescent="0.2">
      <c r="A136" t="s">
        <v>29</v>
      </c>
      <c r="B136">
        <v>2298</v>
      </c>
      <c r="C136">
        <v>529</v>
      </c>
      <c r="D136">
        <v>1614</v>
      </c>
      <c r="E136">
        <v>3199</v>
      </c>
      <c r="F136">
        <v>1570</v>
      </c>
      <c r="G136">
        <v>3210</v>
      </c>
      <c r="H136">
        <v>0</v>
      </c>
      <c r="I136">
        <v>64</v>
      </c>
      <c r="J136">
        <v>1533</v>
      </c>
      <c r="K136">
        <v>2247</v>
      </c>
      <c r="L136">
        <v>1165</v>
      </c>
      <c r="M136">
        <v>6537</v>
      </c>
      <c r="N136">
        <v>2962</v>
      </c>
      <c r="O136">
        <v>0</v>
      </c>
      <c r="P136">
        <v>2011</v>
      </c>
      <c r="Q136">
        <v>5337</v>
      </c>
      <c r="R136">
        <v>7150</v>
      </c>
      <c r="S136">
        <v>3740</v>
      </c>
      <c r="T136">
        <v>3992</v>
      </c>
      <c r="U136">
        <v>3119</v>
      </c>
      <c r="V136">
        <v>6359</v>
      </c>
      <c r="W136">
        <v>4629</v>
      </c>
      <c r="X136">
        <v>3071</v>
      </c>
      <c r="Y136">
        <v>3848</v>
      </c>
      <c r="Z136">
        <v>3404</v>
      </c>
      <c r="AA136">
        <v>5896</v>
      </c>
      <c r="AB136">
        <v>4050</v>
      </c>
      <c r="AC136">
        <v>3497</v>
      </c>
      <c r="AD136">
        <v>2835</v>
      </c>
      <c r="AE136">
        <v>1417</v>
      </c>
      <c r="AF136">
        <v>3529</v>
      </c>
      <c r="AG136">
        <v>6366</v>
      </c>
      <c r="AH136">
        <v>4249</v>
      </c>
      <c r="AI136">
        <v>1608</v>
      </c>
      <c r="AJ136">
        <v>4245</v>
      </c>
      <c r="AK136">
        <v>4298</v>
      </c>
      <c r="AL136">
        <v>4951</v>
      </c>
      <c r="AM136">
        <v>2267</v>
      </c>
      <c r="AN136">
        <v>8705</v>
      </c>
      <c r="AO136">
        <v>4552</v>
      </c>
      <c r="AP136">
        <v>2675</v>
      </c>
      <c r="AQ136">
        <v>3019</v>
      </c>
      <c r="AR136">
        <v>5978</v>
      </c>
      <c r="AS136">
        <v>3317</v>
      </c>
      <c r="AT136">
        <v>4613</v>
      </c>
      <c r="AU136">
        <v>2933</v>
      </c>
      <c r="AV136">
        <v>2396</v>
      </c>
      <c r="AW136">
        <v>4146</v>
      </c>
      <c r="AX136">
        <v>8144</v>
      </c>
      <c r="AY136">
        <v>4620</v>
      </c>
      <c r="AZ136">
        <v>3884</v>
      </c>
      <c r="BA136">
        <v>2554</v>
      </c>
      <c r="BB136">
        <v>4870</v>
      </c>
      <c r="BC136">
        <v>8203</v>
      </c>
      <c r="BD136">
        <v>3966</v>
      </c>
      <c r="BE136">
        <v>4959</v>
      </c>
      <c r="BF136">
        <v>3076</v>
      </c>
      <c r="BG136">
        <v>2150</v>
      </c>
      <c r="BH136">
        <v>2019</v>
      </c>
      <c r="BI136">
        <v>1342</v>
      </c>
      <c r="BJ136">
        <v>3252</v>
      </c>
      <c r="BK136">
        <v>3186</v>
      </c>
      <c r="BL136">
        <v>6715</v>
      </c>
      <c r="BM136">
        <v>3729</v>
      </c>
      <c r="BN136">
        <v>1119</v>
      </c>
      <c r="BO136">
        <v>5793</v>
      </c>
      <c r="BP136">
        <v>3974</v>
      </c>
      <c r="BQ136">
        <v>6989</v>
      </c>
      <c r="BR136">
        <v>6211</v>
      </c>
      <c r="BS136">
        <v>3865</v>
      </c>
      <c r="BT136">
        <v>4935</v>
      </c>
      <c r="BU136">
        <v>4335</v>
      </c>
    </row>
    <row r="137" spans="1:73" x14ac:dyDescent="0.2">
      <c r="A137" t="s">
        <v>32</v>
      </c>
      <c r="B137">
        <v>0</v>
      </c>
      <c r="C137">
        <v>0</v>
      </c>
      <c r="D137">
        <v>0</v>
      </c>
      <c r="E137">
        <v>0</v>
      </c>
      <c r="F137">
        <v>0</v>
      </c>
      <c r="G137">
        <v>0</v>
      </c>
      <c r="H137">
        <v>0</v>
      </c>
      <c r="I137">
        <v>6710</v>
      </c>
      <c r="J137">
        <v>10024</v>
      </c>
      <c r="K137">
        <v>13419</v>
      </c>
      <c r="L137">
        <v>3529</v>
      </c>
      <c r="M137">
        <v>871</v>
      </c>
      <c r="N137">
        <v>3010</v>
      </c>
      <c r="O137">
        <v>0</v>
      </c>
      <c r="P137">
        <v>30354</v>
      </c>
      <c r="Q137">
        <v>13872</v>
      </c>
      <c r="R137">
        <v>30041</v>
      </c>
      <c r="S137">
        <v>26721</v>
      </c>
      <c r="T137">
        <v>17093</v>
      </c>
      <c r="U137">
        <v>26219</v>
      </c>
      <c r="V137">
        <v>38835</v>
      </c>
      <c r="W137">
        <v>43015</v>
      </c>
      <c r="X137">
        <v>49756</v>
      </c>
      <c r="Y137">
        <v>51588</v>
      </c>
      <c r="Z137">
        <v>99133</v>
      </c>
      <c r="AA137">
        <v>103377</v>
      </c>
      <c r="AB137">
        <v>98824</v>
      </c>
      <c r="AC137">
        <v>113437</v>
      </c>
      <c r="AD137">
        <v>118512</v>
      </c>
      <c r="AE137">
        <v>157353</v>
      </c>
      <c r="AF137">
        <v>117426</v>
      </c>
      <c r="AG137">
        <v>136488</v>
      </c>
      <c r="AH137">
        <v>125237</v>
      </c>
      <c r="AI137">
        <v>151977</v>
      </c>
      <c r="AJ137">
        <v>186545</v>
      </c>
      <c r="AK137">
        <v>155286</v>
      </c>
      <c r="AL137">
        <v>95342</v>
      </c>
      <c r="AM137">
        <v>47032</v>
      </c>
      <c r="AN137">
        <v>101889</v>
      </c>
      <c r="AO137">
        <v>146008</v>
      </c>
      <c r="AP137">
        <v>81454</v>
      </c>
      <c r="AQ137">
        <v>74386</v>
      </c>
      <c r="AR137">
        <v>42141</v>
      </c>
      <c r="AS137">
        <v>17391</v>
      </c>
      <c r="AT137">
        <v>28717</v>
      </c>
      <c r="AU137">
        <v>15913</v>
      </c>
      <c r="AV137">
        <v>7676</v>
      </c>
      <c r="AW137">
        <v>15645</v>
      </c>
      <c r="AX137">
        <v>25469</v>
      </c>
      <c r="AY137">
        <v>48321</v>
      </c>
      <c r="AZ137">
        <v>82381</v>
      </c>
      <c r="BA137">
        <v>94664</v>
      </c>
      <c r="BB137">
        <v>100846</v>
      </c>
      <c r="BC137">
        <v>115946</v>
      </c>
      <c r="BD137">
        <v>95126</v>
      </c>
      <c r="BE137">
        <v>158666</v>
      </c>
      <c r="BF137">
        <v>137415</v>
      </c>
      <c r="BG137">
        <v>84136</v>
      </c>
      <c r="BH137">
        <v>75939</v>
      </c>
      <c r="BI137">
        <v>74636</v>
      </c>
      <c r="BJ137">
        <v>66633</v>
      </c>
      <c r="BK137">
        <v>61850</v>
      </c>
      <c r="BL137">
        <v>103629</v>
      </c>
      <c r="BM137">
        <v>11877</v>
      </c>
      <c r="BN137">
        <v>146982</v>
      </c>
      <c r="BO137">
        <v>32271</v>
      </c>
      <c r="BP137">
        <v>28057</v>
      </c>
      <c r="BQ137">
        <v>14104</v>
      </c>
      <c r="BR137">
        <v>11376</v>
      </c>
      <c r="BS137">
        <v>72213</v>
      </c>
      <c r="BT137">
        <v>7775</v>
      </c>
      <c r="BU137">
        <v>7084</v>
      </c>
    </row>
    <row r="138" spans="1:73" x14ac:dyDescent="0.2">
      <c r="A138" t="s">
        <v>34</v>
      </c>
      <c r="B138">
        <v>359189</v>
      </c>
      <c r="C138">
        <v>348019</v>
      </c>
      <c r="D138">
        <v>384937</v>
      </c>
      <c r="E138">
        <v>261174</v>
      </c>
      <c r="F138">
        <v>159257</v>
      </c>
      <c r="G138">
        <v>250145</v>
      </c>
      <c r="H138">
        <v>0</v>
      </c>
      <c r="I138">
        <v>190457</v>
      </c>
      <c r="J138">
        <v>164228</v>
      </c>
      <c r="K138">
        <v>165518</v>
      </c>
      <c r="L138">
        <v>123100</v>
      </c>
      <c r="M138">
        <v>169655</v>
      </c>
      <c r="N138">
        <v>125194</v>
      </c>
      <c r="O138">
        <v>0</v>
      </c>
      <c r="P138">
        <v>314521</v>
      </c>
      <c r="Q138">
        <v>415540</v>
      </c>
      <c r="R138">
        <v>428904</v>
      </c>
      <c r="S138">
        <v>555830</v>
      </c>
      <c r="T138">
        <v>513680</v>
      </c>
      <c r="U138">
        <v>373838</v>
      </c>
      <c r="V138">
        <v>342496</v>
      </c>
      <c r="W138">
        <v>436170</v>
      </c>
      <c r="X138">
        <v>407404</v>
      </c>
      <c r="Y138">
        <v>431246</v>
      </c>
      <c r="Z138">
        <v>435003</v>
      </c>
      <c r="AA138">
        <v>478057</v>
      </c>
      <c r="AB138">
        <v>529425</v>
      </c>
      <c r="AC138">
        <v>488292</v>
      </c>
      <c r="AD138">
        <v>459378</v>
      </c>
      <c r="AE138">
        <v>411558</v>
      </c>
      <c r="AF138">
        <v>385510</v>
      </c>
      <c r="AG138">
        <v>490694</v>
      </c>
      <c r="AH138">
        <v>387050</v>
      </c>
      <c r="AI138">
        <v>399253</v>
      </c>
      <c r="AJ138">
        <v>495036</v>
      </c>
      <c r="AK138">
        <v>468097</v>
      </c>
      <c r="AL138">
        <v>497064</v>
      </c>
      <c r="AM138">
        <v>349285</v>
      </c>
      <c r="AN138">
        <v>233230</v>
      </c>
      <c r="AO138">
        <v>507265</v>
      </c>
      <c r="AP138">
        <v>380989</v>
      </c>
      <c r="AQ138">
        <v>462770</v>
      </c>
      <c r="AR138">
        <v>544968</v>
      </c>
      <c r="AS138">
        <v>444498</v>
      </c>
      <c r="AT138">
        <v>639250</v>
      </c>
      <c r="AU138">
        <v>536573</v>
      </c>
      <c r="AV138">
        <v>455293</v>
      </c>
      <c r="AW138">
        <v>377022</v>
      </c>
      <c r="AX138">
        <v>676089</v>
      </c>
      <c r="AY138">
        <v>602173</v>
      </c>
      <c r="AZ138">
        <v>530574</v>
      </c>
      <c r="BA138">
        <v>291526</v>
      </c>
      <c r="BB138">
        <v>551018</v>
      </c>
      <c r="BC138">
        <v>614931</v>
      </c>
      <c r="BD138">
        <v>561923</v>
      </c>
      <c r="BE138">
        <v>533741</v>
      </c>
      <c r="BF138">
        <v>690136</v>
      </c>
      <c r="BG138">
        <v>380294</v>
      </c>
      <c r="BH138">
        <v>402521</v>
      </c>
      <c r="BI138">
        <v>662128</v>
      </c>
      <c r="BJ138">
        <v>512719</v>
      </c>
      <c r="BK138">
        <v>506300</v>
      </c>
      <c r="BL138">
        <v>761917</v>
      </c>
      <c r="BM138">
        <v>508952</v>
      </c>
      <c r="BN138">
        <v>948140</v>
      </c>
      <c r="BO138">
        <v>815328</v>
      </c>
      <c r="BP138">
        <v>785030</v>
      </c>
      <c r="BQ138">
        <v>812449</v>
      </c>
      <c r="BR138">
        <v>630448</v>
      </c>
      <c r="BS138">
        <v>673915</v>
      </c>
      <c r="BT138">
        <v>930046</v>
      </c>
      <c r="BU138">
        <v>785945</v>
      </c>
    </row>
    <row r="139" spans="1:73" x14ac:dyDescent="0.2">
      <c r="A139" t="s">
        <v>35</v>
      </c>
      <c r="B139">
        <v>50052</v>
      </c>
      <c r="C139">
        <v>47928</v>
      </c>
      <c r="D139">
        <v>56802</v>
      </c>
      <c r="E139">
        <v>54291</v>
      </c>
      <c r="F139">
        <v>37717</v>
      </c>
      <c r="G139">
        <v>26389</v>
      </c>
      <c r="H139">
        <v>0</v>
      </c>
      <c r="I139">
        <v>38586</v>
      </c>
      <c r="J139">
        <v>54355</v>
      </c>
      <c r="K139">
        <v>47337</v>
      </c>
      <c r="L139">
        <v>33271</v>
      </c>
      <c r="M139">
        <v>42756</v>
      </c>
      <c r="N139">
        <v>25717</v>
      </c>
      <c r="O139">
        <v>0</v>
      </c>
      <c r="P139">
        <v>63844</v>
      </c>
      <c r="Q139">
        <v>46799</v>
      </c>
      <c r="R139">
        <v>61198</v>
      </c>
      <c r="S139">
        <v>55031</v>
      </c>
      <c r="T139">
        <v>52522</v>
      </c>
      <c r="U139">
        <v>51907</v>
      </c>
      <c r="V139">
        <v>46158</v>
      </c>
      <c r="W139">
        <v>38370</v>
      </c>
      <c r="X139">
        <v>42185</v>
      </c>
      <c r="Y139">
        <v>59477</v>
      </c>
      <c r="Z139">
        <v>50938</v>
      </c>
      <c r="AA139">
        <v>50802</v>
      </c>
      <c r="AB139">
        <v>34273</v>
      </c>
      <c r="AC139">
        <v>66302</v>
      </c>
      <c r="AD139">
        <v>50229</v>
      </c>
      <c r="AE139">
        <v>30170</v>
      </c>
      <c r="AF139">
        <v>59738</v>
      </c>
      <c r="AG139">
        <v>57917</v>
      </c>
      <c r="AH139">
        <v>36243</v>
      </c>
      <c r="AI139">
        <v>45984</v>
      </c>
      <c r="AJ139">
        <v>61863</v>
      </c>
      <c r="AK139">
        <v>41181</v>
      </c>
      <c r="AL139">
        <v>52173</v>
      </c>
      <c r="AM139">
        <v>34159</v>
      </c>
      <c r="AN139">
        <v>36837</v>
      </c>
      <c r="AO139">
        <v>49920</v>
      </c>
      <c r="AP139">
        <v>43988</v>
      </c>
      <c r="AQ139">
        <v>62044</v>
      </c>
      <c r="AR139">
        <v>58411</v>
      </c>
      <c r="AS139">
        <v>28903</v>
      </c>
      <c r="AT139">
        <v>36955</v>
      </c>
      <c r="AU139">
        <v>64797</v>
      </c>
      <c r="AV139">
        <v>46446</v>
      </c>
      <c r="AW139">
        <v>13976</v>
      </c>
      <c r="AX139">
        <v>40809</v>
      </c>
      <c r="AY139">
        <v>36918</v>
      </c>
      <c r="AZ139">
        <v>33290</v>
      </c>
      <c r="BA139">
        <v>38576</v>
      </c>
      <c r="BB139">
        <v>65426</v>
      </c>
      <c r="BC139">
        <v>45516</v>
      </c>
      <c r="BD139">
        <v>27253</v>
      </c>
      <c r="BE139">
        <v>36374</v>
      </c>
      <c r="BF139">
        <v>28866</v>
      </c>
      <c r="BG139">
        <v>33192</v>
      </c>
      <c r="BH139">
        <v>27787</v>
      </c>
      <c r="BI139">
        <v>65493</v>
      </c>
      <c r="BJ139">
        <v>48644</v>
      </c>
      <c r="BK139">
        <v>40938</v>
      </c>
      <c r="BL139">
        <v>15230</v>
      </c>
      <c r="BM139">
        <v>9916</v>
      </c>
      <c r="BN139">
        <v>31842</v>
      </c>
      <c r="BO139">
        <v>54992</v>
      </c>
      <c r="BP139">
        <v>47913</v>
      </c>
      <c r="BQ139">
        <v>63105</v>
      </c>
      <c r="BR139">
        <v>57458</v>
      </c>
      <c r="BS139">
        <v>78209</v>
      </c>
      <c r="BT139">
        <v>60376</v>
      </c>
      <c r="BU139">
        <v>82964</v>
      </c>
    </row>
    <row r="140" spans="1:73" x14ac:dyDescent="0.2">
      <c r="A140" t="s">
        <v>36</v>
      </c>
      <c r="B140">
        <v>255904</v>
      </c>
      <c r="C140">
        <v>308073</v>
      </c>
      <c r="D140">
        <v>386611</v>
      </c>
      <c r="E140">
        <v>324542</v>
      </c>
      <c r="F140">
        <v>80030</v>
      </c>
      <c r="G140">
        <v>478476</v>
      </c>
      <c r="H140">
        <v>0</v>
      </c>
      <c r="I140">
        <v>237375</v>
      </c>
      <c r="J140">
        <v>17730</v>
      </c>
      <c r="K140">
        <v>407421</v>
      </c>
      <c r="L140">
        <v>535760</v>
      </c>
      <c r="M140">
        <v>11610</v>
      </c>
      <c r="N140">
        <v>500091</v>
      </c>
      <c r="O140">
        <v>0</v>
      </c>
      <c r="P140">
        <v>502731</v>
      </c>
      <c r="Q140">
        <v>248241</v>
      </c>
      <c r="R140">
        <v>311904</v>
      </c>
      <c r="S140">
        <v>131132</v>
      </c>
      <c r="T140">
        <v>383131</v>
      </c>
      <c r="U140">
        <v>427294</v>
      </c>
      <c r="V140">
        <v>157723</v>
      </c>
      <c r="W140">
        <v>398565</v>
      </c>
      <c r="X140">
        <v>23065</v>
      </c>
      <c r="Y140">
        <v>404942</v>
      </c>
      <c r="Z140">
        <v>419239</v>
      </c>
      <c r="AA140">
        <v>246099</v>
      </c>
      <c r="AB140">
        <v>345380</v>
      </c>
      <c r="AC140">
        <v>273287</v>
      </c>
      <c r="AD140">
        <v>384566</v>
      </c>
      <c r="AE140">
        <v>302773</v>
      </c>
      <c r="AF140">
        <v>225237</v>
      </c>
      <c r="AG140">
        <v>291787</v>
      </c>
      <c r="AH140">
        <v>280355</v>
      </c>
      <c r="AI140">
        <v>118386</v>
      </c>
      <c r="AJ140">
        <v>320426</v>
      </c>
      <c r="AK140">
        <v>290967</v>
      </c>
      <c r="AL140">
        <v>126192</v>
      </c>
      <c r="AM140">
        <v>280653</v>
      </c>
      <c r="AN140">
        <v>136227</v>
      </c>
      <c r="AO140">
        <v>233043</v>
      </c>
      <c r="AP140">
        <v>199968</v>
      </c>
      <c r="AQ140">
        <v>26787</v>
      </c>
      <c r="AR140">
        <v>338333</v>
      </c>
      <c r="AS140">
        <v>7499</v>
      </c>
      <c r="AT140">
        <v>180186</v>
      </c>
      <c r="AU140">
        <v>70160</v>
      </c>
      <c r="AV140">
        <v>225798</v>
      </c>
      <c r="AW140">
        <v>105195</v>
      </c>
      <c r="AX140">
        <v>186451</v>
      </c>
      <c r="AY140">
        <v>163243</v>
      </c>
      <c r="AZ140">
        <v>176467</v>
      </c>
      <c r="BA140">
        <v>189286</v>
      </c>
      <c r="BB140">
        <v>202358</v>
      </c>
      <c r="BC140">
        <v>155722</v>
      </c>
      <c r="BD140">
        <v>226968</v>
      </c>
      <c r="BE140">
        <v>156012</v>
      </c>
      <c r="BF140">
        <v>69687</v>
      </c>
      <c r="BG140">
        <v>170881</v>
      </c>
      <c r="BH140">
        <v>222346</v>
      </c>
      <c r="BI140">
        <v>26295</v>
      </c>
      <c r="BJ140">
        <v>285014</v>
      </c>
      <c r="BK140">
        <v>58917</v>
      </c>
      <c r="BL140">
        <v>163337</v>
      </c>
      <c r="BM140">
        <v>71761</v>
      </c>
      <c r="BN140">
        <v>76004</v>
      </c>
      <c r="BO140">
        <v>191566</v>
      </c>
      <c r="BP140">
        <v>122652</v>
      </c>
      <c r="BQ140">
        <v>106522</v>
      </c>
      <c r="BR140">
        <v>99950</v>
      </c>
      <c r="BS140">
        <v>103679</v>
      </c>
      <c r="BT140">
        <v>144420</v>
      </c>
      <c r="BU140">
        <v>164366</v>
      </c>
    </row>
    <row r="141" spans="1:73" x14ac:dyDescent="0.2">
      <c r="A141" t="s">
        <v>37</v>
      </c>
      <c r="B141">
        <v>19635</v>
      </c>
      <c r="C141">
        <v>19204</v>
      </c>
      <c r="D141">
        <v>19701</v>
      </c>
      <c r="E141">
        <v>13603</v>
      </c>
      <c r="F141">
        <v>59976</v>
      </c>
      <c r="G141">
        <v>13402</v>
      </c>
      <c r="H141">
        <v>0</v>
      </c>
      <c r="I141">
        <v>18882</v>
      </c>
      <c r="J141">
        <v>9012</v>
      </c>
      <c r="K141">
        <v>12178</v>
      </c>
      <c r="L141">
        <v>13737</v>
      </c>
      <c r="M141">
        <v>13965</v>
      </c>
      <c r="N141">
        <v>11407</v>
      </c>
      <c r="O141">
        <v>0</v>
      </c>
      <c r="P141">
        <v>18741</v>
      </c>
      <c r="Q141">
        <v>18307</v>
      </c>
      <c r="R141">
        <v>11288</v>
      </c>
      <c r="S141">
        <v>22536</v>
      </c>
      <c r="T141">
        <v>19733</v>
      </c>
      <c r="U141">
        <v>22715</v>
      </c>
      <c r="V141">
        <v>15067</v>
      </c>
      <c r="W141">
        <v>25591</v>
      </c>
      <c r="X141">
        <v>28847</v>
      </c>
      <c r="Y141">
        <v>32554</v>
      </c>
      <c r="Z141">
        <v>29683</v>
      </c>
      <c r="AA141">
        <v>26317</v>
      </c>
      <c r="AB141">
        <v>30587</v>
      </c>
      <c r="AC141">
        <v>28700</v>
      </c>
      <c r="AD141">
        <v>48605</v>
      </c>
      <c r="AE141">
        <v>51179</v>
      </c>
      <c r="AF141">
        <v>57501</v>
      </c>
      <c r="AG141">
        <v>41597</v>
      </c>
      <c r="AH141">
        <v>45354</v>
      </c>
      <c r="AI141">
        <v>68848</v>
      </c>
      <c r="AJ141">
        <v>40849</v>
      </c>
      <c r="AK141">
        <v>41097</v>
      </c>
      <c r="AL141">
        <v>39581</v>
      </c>
      <c r="AM141">
        <v>41933</v>
      </c>
      <c r="AN141">
        <v>54566</v>
      </c>
      <c r="AO141">
        <v>45488</v>
      </c>
      <c r="AP141">
        <v>60414</v>
      </c>
      <c r="AQ141">
        <v>55457</v>
      </c>
      <c r="AR141">
        <v>58176</v>
      </c>
      <c r="AS141">
        <v>63920</v>
      </c>
      <c r="AT141">
        <v>46540</v>
      </c>
      <c r="AU141">
        <v>30839</v>
      </c>
      <c r="AV141">
        <v>39870</v>
      </c>
      <c r="AW141">
        <v>43334</v>
      </c>
      <c r="AX141">
        <v>34962</v>
      </c>
      <c r="AY141">
        <v>57174</v>
      </c>
      <c r="AZ141">
        <v>51537</v>
      </c>
      <c r="BA141">
        <v>46181</v>
      </c>
      <c r="BB141">
        <v>24818</v>
      </c>
      <c r="BC141">
        <v>49601</v>
      </c>
      <c r="BD141">
        <v>48635</v>
      </c>
      <c r="BE141">
        <v>41792</v>
      </c>
      <c r="BF141">
        <v>45591</v>
      </c>
      <c r="BG141">
        <v>29693</v>
      </c>
      <c r="BH141">
        <v>41698</v>
      </c>
      <c r="BI141">
        <v>46236</v>
      </c>
      <c r="BJ141">
        <v>58570</v>
      </c>
      <c r="BK141">
        <v>36201</v>
      </c>
      <c r="BL141">
        <v>36673</v>
      </c>
      <c r="BM141">
        <v>32770</v>
      </c>
      <c r="BN141">
        <v>46983</v>
      </c>
      <c r="BO141">
        <v>39659</v>
      </c>
      <c r="BP141">
        <v>54746</v>
      </c>
      <c r="BQ141">
        <v>56840</v>
      </c>
      <c r="BR141">
        <v>59648</v>
      </c>
      <c r="BS141">
        <v>57612</v>
      </c>
      <c r="BT141">
        <v>60192</v>
      </c>
      <c r="BU141">
        <v>63346</v>
      </c>
    </row>
    <row r="142" spans="1:73" x14ac:dyDescent="0.2">
      <c r="A142" t="s">
        <v>39</v>
      </c>
      <c r="B142">
        <v>26660</v>
      </c>
      <c r="C142">
        <v>41486</v>
      </c>
      <c r="D142">
        <v>32656</v>
      </c>
      <c r="E142">
        <v>27026</v>
      </c>
      <c r="F142">
        <v>33539</v>
      </c>
      <c r="G142">
        <v>30824</v>
      </c>
      <c r="H142">
        <v>0</v>
      </c>
      <c r="I142">
        <v>22211</v>
      </c>
      <c r="J142">
        <v>38793</v>
      </c>
      <c r="K142">
        <v>49636</v>
      </c>
      <c r="L142">
        <v>29559</v>
      </c>
      <c r="M142">
        <v>31113</v>
      </c>
      <c r="N142">
        <v>26416</v>
      </c>
      <c r="O142">
        <v>0</v>
      </c>
      <c r="P142">
        <v>49905</v>
      </c>
      <c r="Q142">
        <v>51541</v>
      </c>
      <c r="R142">
        <v>66556</v>
      </c>
      <c r="S142">
        <v>69596</v>
      </c>
      <c r="T142">
        <v>58898</v>
      </c>
      <c r="U142">
        <v>61591</v>
      </c>
      <c r="V142">
        <v>54453</v>
      </c>
      <c r="W142">
        <v>49207</v>
      </c>
      <c r="X142">
        <v>50482</v>
      </c>
      <c r="Y142">
        <v>47956</v>
      </c>
      <c r="Z142">
        <v>59338</v>
      </c>
      <c r="AA142">
        <v>69585</v>
      </c>
      <c r="AB142">
        <v>72022</v>
      </c>
      <c r="AC142">
        <v>63816</v>
      </c>
      <c r="AD142">
        <v>75052</v>
      </c>
      <c r="AE142">
        <v>64689</v>
      </c>
      <c r="AF142">
        <v>52512</v>
      </c>
      <c r="AG142">
        <v>54702</v>
      </c>
      <c r="AH142">
        <v>49048</v>
      </c>
      <c r="AI142">
        <v>64096</v>
      </c>
      <c r="AJ142">
        <v>61983</v>
      </c>
      <c r="AK142">
        <v>82252</v>
      </c>
      <c r="AL142">
        <v>72900</v>
      </c>
      <c r="AM142">
        <v>66789</v>
      </c>
      <c r="AN142">
        <v>63348</v>
      </c>
      <c r="AO142">
        <v>59117</v>
      </c>
      <c r="AP142">
        <v>46604</v>
      </c>
      <c r="AQ142">
        <v>72390</v>
      </c>
      <c r="AR142">
        <v>60053</v>
      </c>
      <c r="AS142">
        <v>53166</v>
      </c>
      <c r="AT142">
        <v>63185</v>
      </c>
      <c r="AU142">
        <v>50248</v>
      </c>
      <c r="AV142">
        <v>38949</v>
      </c>
      <c r="AW142">
        <v>38613</v>
      </c>
      <c r="AX142">
        <v>41772</v>
      </c>
      <c r="AY142">
        <v>29748</v>
      </c>
      <c r="AZ142">
        <v>39999</v>
      </c>
      <c r="BA142">
        <v>48455</v>
      </c>
      <c r="BB142">
        <v>63287</v>
      </c>
      <c r="BC142">
        <v>74313</v>
      </c>
      <c r="BD142">
        <v>83402</v>
      </c>
      <c r="BE142">
        <v>66538</v>
      </c>
      <c r="BF142">
        <v>59533</v>
      </c>
      <c r="BG142">
        <v>47359</v>
      </c>
      <c r="BH142">
        <v>27557</v>
      </c>
      <c r="BI142">
        <v>30204</v>
      </c>
      <c r="BJ142">
        <v>25986</v>
      </c>
      <c r="BK142">
        <v>37803</v>
      </c>
      <c r="BL142">
        <v>46226</v>
      </c>
      <c r="BM142">
        <v>41734</v>
      </c>
      <c r="BN142">
        <v>74814</v>
      </c>
      <c r="BO142">
        <v>88156</v>
      </c>
      <c r="BP142">
        <v>145819</v>
      </c>
      <c r="BQ142">
        <v>141284</v>
      </c>
      <c r="BR142">
        <v>128208</v>
      </c>
      <c r="BS142">
        <v>153376</v>
      </c>
      <c r="BT142">
        <v>129354</v>
      </c>
      <c r="BU142">
        <v>168011</v>
      </c>
    </row>
    <row r="143" spans="1:73" x14ac:dyDescent="0.2">
      <c r="A143" t="s">
        <v>40</v>
      </c>
      <c r="B143">
        <v>16819</v>
      </c>
      <c r="C143">
        <v>17568</v>
      </c>
      <c r="D143">
        <v>18547</v>
      </c>
      <c r="E143">
        <v>7965</v>
      </c>
      <c r="F143">
        <v>7471</v>
      </c>
      <c r="G143">
        <v>10540</v>
      </c>
      <c r="H143">
        <v>0</v>
      </c>
      <c r="I143">
        <v>2850</v>
      </c>
      <c r="J143">
        <v>14284</v>
      </c>
      <c r="K143">
        <v>10847</v>
      </c>
      <c r="L143">
        <v>12259</v>
      </c>
      <c r="M143">
        <v>8204</v>
      </c>
      <c r="N143">
        <v>12193</v>
      </c>
      <c r="O143">
        <v>0</v>
      </c>
      <c r="P143">
        <v>14428</v>
      </c>
      <c r="Q143">
        <v>29811</v>
      </c>
      <c r="R143">
        <v>21317</v>
      </c>
      <c r="S143">
        <v>21971</v>
      </c>
      <c r="T143">
        <v>24535</v>
      </c>
      <c r="U143">
        <v>27332</v>
      </c>
      <c r="V143">
        <v>19596</v>
      </c>
      <c r="W143">
        <v>16837</v>
      </c>
      <c r="X143">
        <v>15681</v>
      </c>
      <c r="Y143">
        <v>20119</v>
      </c>
      <c r="Z143">
        <v>27993</v>
      </c>
      <c r="AA143">
        <v>21191</v>
      </c>
      <c r="AB143">
        <v>24976</v>
      </c>
      <c r="AC143">
        <v>38308</v>
      </c>
      <c r="AD143">
        <v>31617</v>
      </c>
      <c r="AE143">
        <v>21142</v>
      </c>
      <c r="AF143">
        <v>15834</v>
      </c>
      <c r="AG143">
        <v>8741</v>
      </c>
      <c r="AH143">
        <v>20756</v>
      </c>
      <c r="AI143">
        <v>9411</v>
      </c>
      <c r="AJ143">
        <v>11626</v>
      </c>
      <c r="AK143">
        <v>15308</v>
      </c>
      <c r="AL143">
        <v>14156</v>
      </c>
      <c r="AM143">
        <v>17945</v>
      </c>
      <c r="AN143">
        <v>16833</v>
      </c>
      <c r="AO143">
        <v>16228</v>
      </c>
      <c r="AP143">
        <v>18459</v>
      </c>
      <c r="AQ143">
        <v>21498</v>
      </c>
      <c r="AR143">
        <v>21142</v>
      </c>
      <c r="AS143">
        <v>13537</v>
      </c>
      <c r="AT143">
        <v>15068</v>
      </c>
      <c r="AU143">
        <v>14528</v>
      </c>
      <c r="AV143">
        <v>14084</v>
      </c>
      <c r="AW143">
        <v>8842</v>
      </c>
      <c r="AX143">
        <v>14992</v>
      </c>
      <c r="AY143">
        <v>12358</v>
      </c>
      <c r="AZ143">
        <v>23413</v>
      </c>
      <c r="BA143">
        <v>35634</v>
      </c>
      <c r="BB143">
        <v>42364</v>
      </c>
      <c r="BC143">
        <v>40649</v>
      </c>
      <c r="BD143">
        <v>50553</v>
      </c>
      <c r="BE143">
        <v>26663</v>
      </c>
      <c r="BF143">
        <v>28055</v>
      </c>
      <c r="BG143">
        <v>24073</v>
      </c>
      <c r="BH143">
        <v>19168</v>
      </c>
      <c r="BI143">
        <v>16261</v>
      </c>
      <c r="BJ143">
        <v>21685</v>
      </c>
      <c r="BK143">
        <v>21175</v>
      </c>
      <c r="BL143">
        <v>48648</v>
      </c>
      <c r="BM143">
        <v>58881</v>
      </c>
      <c r="BN143">
        <v>53988</v>
      </c>
      <c r="BO143">
        <v>53697</v>
      </c>
      <c r="BP143">
        <v>54960</v>
      </c>
      <c r="BQ143">
        <v>67021</v>
      </c>
      <c r="BR143">
        <v>61423</v>
      </c>
      <c r="BS143">
        <v>87115</v>
      </c>
      <c r="BT143">
        <v>73466</v>
      </c>
      <c r="BU143">
        <v>69882</v>
      </c>
    </row>
    <row r="144" spans="1:73" x14ac:dyDescent="0.2">
      <c r="A144" t="s">
        <v>41</v>
      </c>
      <c r="B144">
        <v>1478</v>
      </c>
      <c r="C144">
        <v>4608</v>
      </c>
      <c r="D144">
        <v>5221</v>
      </c>
      <c r="E144">
        <v>4146</v>
      </c>
      <c r="F144">
        <v>5161</v>
      </c>
      <c r="G144">
        <v>2431</v>
      </c>
      <c r="H144">
        <v>0</v>
      </c>
      <c r="I144">
        <v>4210</v>
      </c>
      <c r="J144">
        <v>787</v>
      </c>
      <c r="K144">
        <v>2120</v>
      </c>
      <c r="L144">
        <v>618</v>
      </c>
      <c r="M144">
        <v>1277</v>
      </c>
      <c r="N144">
        <v>39</v>
      </c>
      <c r="O144">
        <v>0</v>
      </c>
      <c r="P144">
        <v>179</v>
      </c>
      <c r="Q144">
        <v>2663</v>
      </c>
      <c r="R144">
        <v>5461</v>
      </c>
      <c r="S144">
        <v>5193</v>
      </c>
      <c r="T144">
        <v>4500</v>
      </c>
      <c r="U144">
        <v>5588</v>
      </c>
      <c r="V144">
        <v>6565</v>
      </c>
      <c r="W144">
        <v>7928</v>
      </c>
      <c r="X144">
        <v>8037</v>
      </c>
      <c r="Y144">
        <v>6882</v>
      </c>
      <c r="Z144">
        <v>8332</v>
      </c>
      <c r="AA144">
        <v>4057</v>
      </c>
      <c r="AB144">
        <v>11982</v>
      </c>
      <c r="AC144">
        <v>5960</v>
      </c>
      <c r="AD144">
        <v>12823</v>
      </c>
      <c r="AE144">
        <v>15231</v>
      </c>
      <c r="AF144">
        <v>7434</v>
      </c>
      <c r="AG144">
        <v>10582</v>
      </c>
      <c r="AH144">
        <v>12786</v>
      </c>
      <c r="AI144">
        <v>8524</v>
      </c>
      <c r="AJ144">
        <v>14777</v>
      </c>
      <c r="AK144">
        <v>20217</v>
      </c>
      <c r="AL144">
        <v>21920</v>
      </c>
      <c r="AM144">
        <v>20787</v>
      </c>
      <c r="AN144">
        <v>15199</v>
      </c>
      <c r="AO144">
        <v>11919</v>
      </c>
      <c r="AP144">
        <v>8134</v>
      </c>
      <c r="AQ144">
        <v>15049</v>
      </c>
      <c r="AR144">
        <v>17158</v>
      </c>
      <c r="AS144">
        <v>8527</v>
      </c>
      <c r="AT144">
        <v>9596</v>
      </c>
      <c r="AU144">
        <v>7446</v>
      </c>
      <c r="AV144">
        <v>10131</v>
      </c>
      <c r="AW144">
        <v>15779</v>
      </c>
      <c r="AX144">
        <v>3831</v>
      </c>
      <c r="AY144">
        <v>12364</v>
      </c>
      <c r="AZ144">
        <v>14944</v>
      </c>
      <c r="BA144">
        <v>28191</v>
      </c>
      <c r="BB144">
        <v>23866</v>
      </c>
      <c r="BC144">
        <v>29999</v>
      </c>
      <c r="BD144">
        <v>38527</v>
      </c>
      <c r="BE144">
        <v>30650</v>
      </c>
      <c r="BF144">
        <v>32336</v>
      </c>
      <c r="BG144">
        <v>20095</v>
      </c>
      <c r="BH144">
        <v>14190</v>
      </c>
      <c r="BI144">
        <v>21384</v>
      </c>
      <c r="BJ144">
        <v>22405</v>
      </c>
      <c r="BK144">
        <v>22762</v>
      </c>
      <c r="BL144">
        <v>39170</v>
      </c>
      <c r="BM144">
        <v>38091</v>
      </c>
      <c r="BN144">
        <v>38229</v>
      </c>
      <c r="BO144">
        <v>36259</v>
      </c>
      <c r="BP144">
        <v>25148</v>
      </c>
      <c r="BQ144">
        <v>26851</v>
      </c>
      <c r="BR144">
        <v>37641</v>
      </c>
      <c r="BS144">
        <v>59406</v>
      </c>
      <c r="BT144">
        <v>26110</v>
      </c>
      <c r="BU144">
        <v>28109</v>
      </c>
    </row>
    <row r="145" spans="1:73" x14ac:dyDescent="0.2">
      <c r="A145" t="s">
        <v>42</v>
      </c>
      <c r="B145">
        <v>198116</v>
      </c>
      <c r="C145">
        <v>317302</v>
      </c>
      <c r="D145">
        <v>235738</v>
      </c>
      <c r="E145">
        <v>274782</v>
      </c>
      <c r="F145">
        <v>144928</v>
      </c>
      <c r="G145">
        <v>264113</v>
      </c>
      <c r="H145">
        <v>0</v>
      </c>
      <c r="I145">
        <v>149152</v>
      </c>
      <c r="J145">
        <v>207625</v>
      </c>
      <c r="K145">
        <v>213493</v>
      </c>
      <c r="L145">
        <v>261669</v>
      </c>
      <c r="M145">
        <v>188430</v>
      </c>
      <c r="N145">
        <v>273181</v>
      </c>
      <c r="O145">
        <v>0</v>
      </c>
      <c r="P145">
        <v>206263</v>
      </c>
      <c r="Q145">
        <v>280471</v>
      </c>
      <c r="R145">
        <v>174757</v>
      </c>
      <c r="S145">
        <v>281343</v>
      </c>
      <c r="T145">
        <v>296884</v>
      </c>
      <c r="U145">
        <v>316576</v>
      </c>
      <c r="V145">
        <v>332070</v>
      </c>
      <c r="W145">
        <v>331482</v>
      </c>
      <c r="X145">
        <v>357812</v>
      </c>
      <c r="Y145">
        <v>283091</v>
      </c>
      <c r="Z145">
        <v>287997</v>
      </c>
      <c r="AA145">
        <v>277344</v>
      </c>
      <c r="AB145">
        <v>214731</v>
      </c>
      <c r="AC145">
        <v>324767</v>
      </c>
      <c r="AD145">
        <v>421588</v>
      </c>
      <c r="AE145">
        <v>413089</v>
      </c>
      <c r="AF145">
        <v>386175</v>
      </c>
      <c r="AG145">
        <v>346824</v>
      </c>
      <c r="AH145">
        <v>408511</v>
      </c>
      <c r="AI145">
        <v>310799</v>
      </c>
      <c r="AJ145">
        <v>403199</v>
      </c>
      <c r="AK145">
        <v>373091</v>
      </c>
      <c r="AL145">
        <v>394996</v>
      </c>
      <c r="AM145">
        <v>380164</v>
      </c>
      <c r="AN145">
        <v>492247</v>
      </c>
      <c r="AO145">
        <v>391814</v>
      </c>
      <c r="AP145">
        <v>444654</v>
      </c>
      <c r="AQ145">
        <v>341998</v>
      </c>
      <c r="AR145">
        <v>577109</v>
      </c>
      <c r="AS145">
        <v>427769</v>
      </c>
      <c r="AT145">
        <v>557822</v>
      </c>
      <c r="AU145">
        <v>402710</v>
      </c>
      <c r="AV145">
        <v>399424</v>
      </c>
      <c r="AW145">
        <v>419372</v>
      </c>
      <c r="AX145">
        <v>492619</v>
      </c>
      <c r="AY145">
        <v>494853</v>
      </c>
      <c r="AZ145">
        <v>434619</v>
      </c>
      <c r="BA145">
        <v>508939</v>
      </c>
      <c r="BB145">
        <v>520086</v>
      </c>
      <c r="BC145">
        <v>569459</v>
      </c>
      <c r="BD145">
        <v>633374</v>
      </c>
      <c r="BE145">
        <v>573435</v>
      </c>
      <c r="BF145">
        <v>489669</v>
      </c>
      <c r="BG145">
        <v>337760</v>
      </c>
      <c r="BH145">
        <v>418882</v>
      </c>
      <c r="BI145">
        <v>454362</v>
      </c>
      <c r="BJ145">
        <v>357029</v>
      </c>
      <c r="BK145">
        <v>504452</v>
      </c>
      <c r="BL145">
        <v>455083</v>
      </c>
      <c r="BM145">
        <v>415710</v>
      </c>
      <c r="BN145">
        <v>642292</v>
      </c>
      <c r="BO145">
        <v>559409</v>
      </c>
      <c r="BP145">
        <v>505672</v>
      </c>
      <c r="BQ145">
        <v>460755</v>
      </c>
      <c r="BR145">
        <v>437926</v>
      </c>
      <c r="BS145">
        <v>406048</v>
      </c>
      <c r="BT145">
        <v>361892</v>
      </c>
      <c r="BU145">
        <v>435094</v>
      </c>
    </row>
    <row r="146" spans="1:73" x14ac:dyDescent="0.2">
      <c r="A146" t="s">
        <v>43</v>
      </c>
      <c r="B146">
        <v>12327</v>
      </c>
      <c r="C146">
        <v>14059</v>
      </c>
      <c r="D146">
        <v>16973</v>
      </c>
      <c r="E146">
        <v>11870</v>
      </c>
      <c r="F146">
        <v>13197</v>
      </c>
      <c r="G146">
        <v>14067</v>
      </c>
      <c r="H146">
        <v>0</v>
      </c>
      <c r="I146">
        <v>8653</v>
      </c>
      <c r="J146">
        <v>23311</v>
      </c>
      <c r="K146">
        <v>10340</v>
      </c>
      <c r="L146">
        <v>20432</v>
      </c>
      <c r="M146">
        <v>20793</v>
      </c>
      <c r="N146">
        <v>12872</v>
      </c>
      <c r="O146">
        <v>0</v>
      </c>
      <c r="P146">
        <v>32450</v>
      </c>
      <c r="Q146">
        <v>31290</v>
      </c>
      <c r="R146">
        <v>29158</v>
      </c>
      <c r="S146">
        <v>46287</v>
      </c>
      <c r="T146">
        <v>41275</v>
      </c>
      <c r="U146">
        <v>46385</v>
      </c>
      <c r="V146">
        <v>50374</v>
      </c>
      <c r="W146">
        <v>62737</v>
      </c>
      <c r="X146">
        <v>61858</v>
      </c>
      <c r="Y146">
        <v>79651</v>
      </c>
      <c r="Z146">
        <v>78104</v>
      </c>
      <c r="AA146">
        <v>90504</v>
      </c>
      <c r="AB146">
        <v>91943</v>
      </c>
      <c r="AC146">
        <v>93453</v>
      </c>
      <c r="AD146">
        <v>96055</v>
      </c>
      <c r="AE146">
        <v>91176</v>
      </c>
      <c r="AF146">
        <v>113330</v>
      </c>
      <c r="AG146">
        <v>151739</v>
      </c>
      <c r="AH146">
        <v>159772</v>
      </c>
      <c r="AI146">
        <v>126207</v>
      </c>
      <c r="AJ146">
        <v>177846</v>
      </c>
      <c r="AK146">
        <v>120466</v>
      </c>
      <c r="AL146">
        <v>145348</v>
      </c>
      <c r="AM146">
        <v>214084</v>
      </c>
      <c r="AN146">
        <v>187758</v>
      </c>
      <c r="AO146">
        <v>141120</v>
      </c>
      <c r="AP146">
        <v>236193</v>
      </c>
      <c r="AQ146">
        <v>266561</v>
      </c>
      <c r="AR146">
        <v>236830</v>
      </c>
      <c r="AS146">
        <v>154607</v>
      </c>
      <c r="AT146">
        <v>235137</v>
      </c>
      <c r="AU146">
        <v>192594</v>
      </c>
      <c r="AV146">
        <v>91848</v>
      </c>
      <c r="AW146">
        <v>76898</v>
      </c>
      <c r="AX146">
        <v>107500</v>
      </c>
      <c r="AY146">
        <v>167305</v>
      </c>
      <c r="AZ146">
        <v>150499</v>
      </c>
      <c r="BA146">
        <v>191607</v>
      </c>
      <c r="BB146">
        <v>245491</v>
      </c>
      <c r="BC146">
        <v>288265</v>
      </c>
      <c r="BD146">
        <v>165630</v>
      </c>
      <c r="BE146">
        <v>307239</v>
      </c>
      <c r="BF146">
        <v>325525</v>
      </c>
      <c r="BG146">
        <v>222915</v>
      </c>
      <c r="BH146">
        <v>130889</v>
      </c>
      <c r="BI146">
        <v>130312</v>
      </c>
      <c r="BJ146">
        <v>206534</v>
      </c>
      <c r="BK146">
        <v>162769</v>
      </c>
      <c r="BL146">
        <v>253003</v>
      </c>
      <c r="BM146">
        <v>181696</v>
      </c>
      <c r="BN146">
        <v>282366</v>
      </c>
      <c r="BO146">
        <v>341728</v>
      </c>
      <c r="BP146">
        <v>385918</v>
      </c>
      <c r="BQ146">
        <v>296520</v>
      </c>
      <c r="BR146">
        <v>395028</v>
      </c>
      <c r="BS146">
        <v>508108</v>
      </c>
      <c r="BT146">
        <v>387114</v>
      </c>
      <c r="BU146">
        <v>278907</v>
      </c>
    </row>
    <row r="147" spans="1:73" x14ac:dyDescent="0.2">
      <c r="A147" t="s">
        <v>44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203</v>
      </c>
      <c r="AK147">
        <v>18</v>
      </c>
      <c r="AL147">
        <v>3011</v>
      </c>
      <c r="AM147">
        <v>0</v>
      </c>
      <c r="AN147">
        <v>0</v>
      </c>
      <c r="AO147">
        <v>18</v>
      </c>
      <c r="AP147">
        <v>234</v>
      </c>
      <c r="AQ147">
        <v>924</v>
      </c>
      <c r="AR147">
        <v>0</v>
      </c>
      <c r="AS147">
        <v>1622</v>
      </c>
      <c r="AT147">
        <v>3</v>
      </c>
      <c r="AU147">
        <v>0</v>
      </c>
      <c r="AV147">
        <v>0</v>
      </c>
      <c r="AW147">
        <v>0</v>
      </c>
      <c r="AX147">
        <v>0</v>
      </c>
      <c r="AY147">
        <v>0</v>
      </c>
      <c r="AZ147">
        <v>51</v>
      </c>
      <c r="BA147">
        <v>1943</v>
      </c>
      <c r="BB147">
        <v>555</v>
      </c>
      <c r="BC147">
        <v>1526</v>
      </c>
      <c r="BD147">
        <v>3057</v>
      </c>
      <c r="BE147">
        <v>3237</v>
      </c>
      <c r="BF147">
        <v>4438</v>
      </c>
      <c r="BG147">
        <v>7135</v>
      </c>
      <c r="BH147">
        <v>0</v>
      </c>
      <c r="BI147">
        <v>0</v>
      </c>
      <c r="BJ147">
        <v>6074</v>
      </c>
      <c r="BK147">
        <v>12028</v>
      </c>
      <c r="BL147">
        <v>5764</v>
      </c>
      <c r="BM147">
        <v>6529</v>
      </c>
      <c r="BN147">
        <v>14468</v>
      </c>
      <c r="BO147">
        <v>31325</v>
      </c>
      <c r="BP147">
        <v>34184</v>
      </c>
      <c r="BQ147">
        <v>53074</v>
      </c>
      <c r="BR147">
        <v>35856</v>
      </c>
      <c r="BS147">
        <v>42403</v>
      </c>
      <c r="BT147">
        <v>82270</v>
      </c>
      <c r="BU147">
        <v>55532</v>
      </c>
    </row>
    <row r="148" spans="1:73" x14ac:dyDescent="0.2">
      <c r="A148" t="s">
        <v>45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row>
    <row r="149" spans="1:73" x14ac:dyDescent="0.2">
      <c r="A149" t="s">
        <v>46</v>
      </c>
      <c r="B149">
        <v>0</v>
      </c>
      <c r="C149">
        <v>3705</v>
      </c>
      <c r="D149">
        <v>982</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1138</v>
      </c>
      <c r="AF149">
        <v>0</v>
      </c>
      <c r="AG149">
        <v>227</v>
      </c>
      <c r="AH149">
        <v>703</v>
      </c>
      <c r="AI149">
        <v>429</v>
      </c>
      <c r="AJ149">
        <v>0</v>
      </c>
      <c r="AK149">
        <v>100</v>
      </c>
      <c r="AL149">
        <v>323</v>
      </c>
      <c r="AM149">
        <v>0</v>
      </c>
      <c r="AN149">
        <v>0</v>
      </c>
      <c r="AO149">
        <v>0</v>
      </c>
      <c r="AP149">
        <v>0</v>
      </c>
      <c r="AQ149">
        <v>0</v>
      </c>
      <c r="AR149">
        <v>0</v>
      </c>
      <c r="AS149">
        <v>0</v>
      </c>
      <c r="AT149">
        <v>0</v>
      </c>
      <c r="AU149">
        <v>0</v>
      </c>
      <c r="AV149">
        <v>0</v>
      </c>
      <c r="AW149">
        <v>0</v>
      </c>
      <c r="AX149">
        <v>0</v>
      </c>
      <c r="AY149">
        <v>1451</v>
      </c>
      <c r="AZ149">
        <v>2205</v>
      </c>
      <c r="BA149">
        <v>2463</v>
      </c>
      <c r="BB149">
        <v>2291</v>
      </c>
      <c r="BC149">
        <v>956</v>
      </c>
      <c r="BD149">
        <v>3933</v>
      </c>
      <c r="BE149">
        <v>1511</v>
      </c>
      <c r="BF149">
        <v>1473</v>
      </c>
      <c r="BG149">
        <v>2</v>
      </c>
      <c r="BH149">
        <v>3531</v>
      </c>
      <c r="BI149">
        <v>4176</v>
      </c>
      <c r="BJ149">
        <v>680</v>
      </c>
      <c r="BK149">
        <v>1912</v>
      </c>
      <c r="BL149">
        <v>1727</v>
      </c>
      <c r="BM149">
        <v>1902</v>
      </c>
      <c r="BN149">
        <v>6439</v>
      </c>
      <c r="BO149">
        <v>4436</v>
      </c>
      <c r="BP149">
        <v>4871</v>
      </c>
      <c r="BQ149">
        <v>4385</v>
      </c>
      <c r="BR149">
        <v>4487</v>
      </c>
      <c r="BS149">
        <v>2523</v>
      </c>
      <c r="BT149">
        <v>4436</v>
      </c>
      <c r="BU149">
        <v>6388</v>
      </c>
    </row>
    <row r="150" spans="1:73" x14ac:dyDescent="0.2">
      <c r="A150" t="s">
        <v>47</v>
      </c>
      <c r="B150">
        <v>270</v>
      </c>
      <c r="C150">
        <v>1233</v>
      </c>
      <c r="D150">
        <v>1080</v>
      </c>
      <c r="E150">
        <v>7</v>
      </c>
      <c r="F150">
        <v>497</v>
      </c>
      <c r="G150">
        <v>12605</v>
      </c>
      <c r="H150">
        <v>0</v>
      </c>
      <c r="I150">
        <v>0</v>
      </c>
      <c r="J150">
        <v>0</v>
      </c>
      <c r="K150">
        <v>475</v>
      </c>
      <c r="L150">
        <v>199</v>
      </c>
      <c r="M150">
        <v>0</v>
      </c>
      <c r="N150">
        <v>583</v>
      </c>
      <c r="O150">
        <v>0</v>
      </c>
      <c r="P150">
        <v>0</v>
      </c>
      <c r="Q150">
        <v>1933</v>
      </c>
      <c r="R150">
        <v>523</v>
      </c>
      <c r="S150">
        <v>0</v>
      </c>
      <c r="T150">
        <v>716</v>
      </c>
      <c r="U150">
        <v>754</v>
      </c>
      <c r="V150">
        <v>602</v>
      </c>
      <c r="W150">
        <v>1898</v>
      </c>
      <c r="X150">
        <v>3333</v>
      </c>
      <c r="Y150">
        <v>3228</v>
      </c>
      <c r="Z150">
        <v>4764</v>
      </c>
      <c r="AA150">
        <v>5678</v>
      </c>
      <c r="AB150">
        <v>4829</v>
      </c>
      <c r="AC150">
        <v>5584</v>
      </c>
      <c r="AD150">
        <v>1781</v>
      </c>
      <c r="AE150">
        <v>2317</v>
      </c>
      <c r="AF150">
        <v>1954</v>
      </c>
      <c r="AG150">
        <v>330</v>
      </c>
      <c r="AH150">
        <v>543</v>
      </c>
      <c r="AI150">
        <v>104</v>
      </c>
      <c r="AJ150">
        <v>528</v>
      </c>
      <c r="AK150">
        <v>399</v>
      </c>
      <c r="AL150">
        <v>125</v>
      </c>
      <c r="AM150">
        <v>445</v>
      </c>
      <c r="AN150">
        <v>2392</v>
      </c>
      <c r="AO150">
        <v>1583</v>
      </c>
      <c r="AP150">
        <v>215</v>
      </c>
      <c r="AQ150">
        <v>15</v>
      </c>
      <c r="AR150">
        <v>165</v>
      </c>
      <c r="AS150">
        <v>0</v>
      </c>
      <c r="AT150">
        <v>14</v>
      </c>
      <c r="AU150">
        <v>0</v>
      </c>
      <c r="AV150">
        <v>123</v>
      </c>
      <c r="AW150">
        <v>131</v>
      </c>
      <c r="AX150">
        <v>0</v>
      </c>
      <c r="AY150">
        <v>43</v>
      </c>
      <c r="AZ150">
        <v>953</v>
      </c>
      <c r="BA150">
        <v>1987</v>
      </c>
      <c r="BB150">
        <v>1298</v>
      </c>
      <c r="BC150">
        <v>3278</v>
      </c>
      <c r="BD150">
        <v>897</v>
      </c>
      <c r="BE150">
        <v>2249</v>
      </c>
      <c r="BF150">
        <v>0</v>
      </c>
      <c r="BG150">
        <v>2081</v>
      </c>
      <c r="BH150">
        <v>5</v>
      </c>
      <c r="BI150">
        <v>26</v>
      </c>
      <c r="BJ150">
        <v>387</v>
      </c>
      <c r="BK150">
        <v>71</v>
      </c>
      <c r="BL150">
        <v>1266</v>
      </c>
      <c r="BM150">
        <v>989</v>
      </c>
      <c r="BN150">
        <v>0</v>
      </c>
      <c r="BO150">
        <v>165</v>
      </c>
      <c r="BP150">
        <v>9973</v>
      </c>
      <c r="BQ150">
        <v>3475</v>
      </c>
      <c r="BR150">
        <v>1418</v>
      </c>
      <c r="BS150">
        <v>829</v>
      </c>
      <c r="BT150">
        <v>1745</v>
      </c>
      <c r="BU150">
        <v>0</v>
      </c>
    </row>
    <row r="151" spans="1:73" x14ac:dyDescent="0.2">
      <c r="A151" t="s">
        <v>48</v>
      </c>
      <c r="B151">
        <v>174845</v>
      </c>
      <c r="C151">
        <v>239759</v>
      </c>
      <c r="D151">
        <v>235014</v>
      </c>
      <c r="E151">
        <v>149390</v>
      </c>
      <c r="F151">
        <v>182552</v>
      </c>
      <c r="G151">
        <v>184365</v>
      </c>
      <c r="H151">
        <v>0</v>
      </c>
      <c r="I151">
        <v>162279</v>
      </c>
      <c r="J151">
        <v>197867</v>
      </c>
      <c r="K151">
        <v>213806</v>
      </c>
      <c r="L151">
        <v>239364</v>
      </c>
      <c r="M151">
        <v>213990</v>
      </c>
      <c r="N151">
        <v>176452</v>
      </c>
      <c r="O151">
        <v>0</v>
      </c>
      <c r="P151">
        <v>243190</v>
      </c>
      <c r="Q151">
        <v>274043</v>
      </c>
      <c r="R151">
        <v>273747</v>
      </c>
      <c r="S151">
        <v>339610</v>
      </c>
      <c r="T151">
        <v>383440</v>
      </c>
      <c r="U151">
        <v>362221</v>
      </c>
      <c r="V151">
        <v>278444</v>
      </c>
      <c r="W151">
        <v>384691</v>
      </c>
      <c r="X151">
        <v>458579</v>
      </c>
      <c r="Y151">
        <v>422491</v>
      </c>
      <c r="Z151">
        <v>282790</v>
      </c>
      <c r="AA151">
        <v>355342</v>
      </c>
      <c r="AB151">
        <v>449409</v>
      </c>
      <c r="AC151">
        <v>476870</v>
      </c>
      <c r="AD151">
        <v>315175</v>
      </c>
      <c r="AE151">
        <v>464677</v>
      </c>
      <c r="AF151">
        <v>570110</v>
      </c>
      <c r="AG151">
        <v>533518</v>
      </c>
      <c r="AH151">
        <v>538604</v>
      </c>
      <c r="AI151">
        <v>515767</v>
      </c>
      <c r="AJ151">
        <v>572271</v>
      </c>
      <c r="AK151">
        <v>529088</v>
      </c>
      <c r="AL151">
        <v>525396</v>
      </c>
      <c r="AM151">
        <v>565527</v>
      </c>
      <c r="AN151">
        <v>492824</v>
      </c>
      <c r="AO151">
        <v>665668</v>
      </c>
      <c r="AP151">
        <v>705676</v>
      </c>
      <c r="AQ151">
        <v>510625</v>
      </c>
      <c r="AR151">
        <v>581302</v>
      </c>
      <c r="AS151">
        <v>584658</v>
      </c>
      <c r="AT151">
        <v>580054</v>
      </c>
      <c r="AU151">
        <v>532391</v>
      </c>
      <c r="AV151">
        <v>358386</v>
      </c>
      <c r="AW151">
        <v>400078</v>
      </c>
      <c r="AX151">
        <v>521836</v>
      </c>
      <c r="AY151">
        <v>654059</v>
      </c>
      <c r="AZ151">
        <v>659175</v>
      </c>
      <c r="BA151">
        <v>731430</v>
      </c>
      <c r="BB151">
        <v>723755</v>
      </c>
      <c r="BC151">
        <v>727971</v>
      </c>
      <c r="BD151">
        <v>852025</v>
      </c>
      <c r="BE151">
        <v>852589</v>
      </c>
      <c r="BF151">
        <v>775096</v>
      </c>
      <c r="BG151">
        <v>805945</v>
      </c>
      <c r="BH151">
        <v>866124</v>
      </c>
      <c r="BI151">
        <v>896855</v>
      </c>
      <c r="BJ151">
        <v>1200089</v>
      </c>
      <c r="BK151">
        <v>1034283</v>
      </c>
      <c r="BL151">
        <v>932197</v>
      </c>
      <c r="BM151">
        <v>852776</v>
      </c>
      <c r="BN151">
        <v>1159823</v>
      </c>
      <c r="BO151">
        <v>1076155</v>
      </c>
      <c r="BP151">
        <v>1023091</v>
      </c>
      <c r="BQ151">
        <v>1201801</v>
      </c>
      <c r="BR151">
        <v>1243743</v>
      </c>
      <c r="BS151">
        <v>1215629</v>
      </c>
      <c r="BT151">
        <v>1266630</v>
      </c>
      <c r="BU151">
        <v>1274807</v>
      </c>
    </row>
    <row r="152" spans="1:73" x14ac:dyDescent="0.2">
      <c r="A152" t="s">
        <v>49</v>
      </c>
      <c r="B152">
        <v>207462</v>
      </c>
      <c r="C152">
        <v>218461</v>
      </c>
      <c r="D152">
        <v>223337</v>
      </c>
      <c r="E152">
        <v>212450</v>
      </c>
      <c r="F152">
        <v>220346</v>
      </c>
      <c r="G152">
        <v>168984</v>
      </c>
      <c r="H152">
        <v>0</v>
      </c>
      <c r="I152">
        <v>72365</v>
      </c>
      <c r="J152">
        <v>210535</v>
      </c>
      <c r="K152">
        <v>127414</v>
      </c>
      <c r="L152">
        <v>146799</v>
      </c>
      <c r="M152">
        <v>336466</v>
      </c>
      <c r="N152">
        <v>126559</v>
      </c>
      <c r="O152">
        <v>0</v>
      </c>
      <c r="P152">
        <v>382716</v>
      </c>
      <c r="Q152">
        <v>262331</v>
      </c>
      <c r="R152">
        <v>338877</v>
      </c>
      <c r="S152">
        <v>438521</v>
      </c>
      <c r="T152">
        <v>438787</v>
      </c>
      <c r="U152">
        <v>192730</v>
      </c>
      <c r="V152">
        <v>405347</v>
      </c>
      <c r="W152">
        <v>419923</v>
      </c>
      <c r="X152">
        <v>269374</v>
      </c>
      <c r="Y152">
        <v>436272</v>
      </c>
      <c r="Z152">
        <v>541658</v>
      </c>
      <c r="AA152">
        <v>433985</v>
      </c>
      <c r="AB152">
        <v>548864</v>
      </c>
      <c r="AC152">
        <v>378063</v>
      </c>
      <c r="AD152">
        <v>470687</v>
      </c>
      <c r="AE152">
        <v>676372</v>
      </c>
      <c r="AF152">
        <v>703811</v>
      </c>
      <c r="AG152">
        <v>669766</v>
      </c>
      <c r="AH152">
        <v>553348</v>
      </c>
      <c r="AI152">
        <v>641871</v>
      </c>
      <c r="AJ152">
        <v>790800</v>
      </c>
      <c r="AK152">
        <v>490931</v>
      </c>
      <c r="AL152">
        <v>733240</v>
      </c>
      <c r="AM152">
        <v>627083</v>
      </c>
      <c r="AN152">
        <v>285561</v>
      </c>
      <c r="AO152">
        <v>600310</v>
      </c>
      <c r="AP152">
        <v>663127</v>
      </c>
      <c r="AQ152">
        <v>448674</v>
      </c>
      <c r="AR152">
        <v>523938</v>
      </c>
      <c r="AS152">
        <v>401885</v>
      </c>
      <c r="AT152">
        <v>565847</v>
      </c>
      <c r="AU152">
        <v>533769</v>
      </c>
      <c r="AV152">
        <v>499932</v>
      </c>
      <c r="AW152">
        <v>538078</v>
      </c>
      <c r="AX152">
        <v>287394</v>
      </c>
      <c r="AY152">
        <v>719852</v>
      </c>
      <c r="AZ152">
        <v>600162</v>
      </c>
      <c r="BA152">
        <v>567748</v>
      </c>
      <c r="BB152">
        <v>502293</v>
      </c>
      <c r="BC152">
        <v>481245</v>
      </c>
      <c r="BD152">
        <v>765101</v>
      </c>
      <c r="BE152">
        <v>406506</v>
      </c>
      <c r="BF152">
        <v>818672</v>
      </c>
      <c r="BG152">
        <v>658806</v>
      </c>
      <c r="BH152">
        <v>818489</v>
      </c>
      <c r="BI152">
        <v>740973</v>
      </c>
      <c r="BJ152">
        <v>460832</v>
      </c>
      <c r="BK152">
        <v>603861</v>
      </c>
      <c r="BL152">
        <v>767528</v>
      </c>
      <c r="BM152">
        <v>628208</v>
      </c>
      <c r="BN152">
        <v>581123</v>
      </c>
      <c r="BO152">
        <v>770256</v>
      </c>
      <c r="BP152">
        <v>561500</v>
      </c>
      <c r="BQ152">
        <v>898716</v>
      </c>
      <c r="BR152">
        <v>839374</v>
      </c>
      <c r="BS152">
        <v>758079</v>
      </c>
      <c r="BT152">
        <v>629369</v>
      </c>
      <c r="BU152">
        <v>907886</v>
      </c>
    </row>
    <row r="153" spans="1:73" x14ac:dyDescent="0.2">
      <c r="A153" t="s">
        <v>50</v>
      </c>
      <c r="B153">
        <v>273947</v>
      </c>
      <c r="C153">
        <v>366025</v>
      </c>
      <c r="D153">
        <v>330678</v>
      </c>
      <c r="E153">
        <v>114327</v>
      </c>
      <c r="F153">
        <v>223592</v>
      </c>
      <c r="G153">
        <v>136557</v>
      </c>
      <c r="H153">
        <v>0</v>
      </c>
      <c r="I153">
        <v>303001</v>
      </c>
      <c r="J153">
        <v>196506</v>
      </c>
      <c r="K153">
        <v>251530</v>
      </c>
      <c r="L153">
        <v>259527</v>
      </c>
      <c r="M153">
        <v>230048</v>
      </c>
      <c r="N153">
        <v>253186</v>
      </c>
      <c r="O153">
        <v>0</v>
      </c>
      <c r="P153">
        <v>166700</v>
      </c>
      <c r="Q153">
        <v>307014</v>
      </c>
      <c r="R153">
        <v>386788</v>
      </c>
      <c r="S153">
        <v>326056</v>
      </c>
      <c r="T153">
        <v>380828</v>
      </c>
      <c r="U153">
        <v>341080</v>
      </c>
      <c r="V153">
        <v>191564</v>
      </c>
      <c r="W153">
        <v>312963</v>
      </c>
      <c r="X153">
        <v>124575</v>
      </c>
      <c r="Y153">
        <v>156855</v>
      </c>
      <c r="Z153">
        <v>262803</v>
      </c>
      <c r="AA153">
        <v>371421</v>
      </c>
      <c r="AB153">
        <v>360912</v>
      </c>
      <c r="AC153">
        <v>267578</v>
      </c>
      <c r="AD153">
        <v>253651</v>
      </c>
      <c r="AE153">
        <v>356976</v>
      </c>
      <c r="AF153">
        <v>241502</v>
      </c>
      <c r="AG153">
        <v>368326</v>
      </c>
      <c r="AH153">
        <v>218629</v>
      </c>
      <c r="AI153">
        <v>157822</v>
      </c>
      <c r="AJ153">
        <v>254944</v>
      </c>
      <c r="AK153">
        <v>121049</v>
      </c>
      <c r="AL153">
        <v>201973</v>
      </c>
      <c r="AM153">
        <v>230441</v>
      </c>
      <c r="AN153">
        <v>168038</v>
      </c>
      <c r="AO153">
        <v>209935</v>
      </c>
      <c r="AP153">
        <v>197838</v>
      </c>
      <c r="AQ153">
        <v>228812</v>
      </c>
      <c r="AR153">
        <v>297748</v>
      </c>
      <c r="AS153">
        <v>223344</v>
      </c>
      <c r="AT153">
        <v>258709</v>
      </c>
      <c r="AU153">
        <v>90795</v>
      </c>
      <c r="AV153">
        <v>165780</v>
      </c>
      <c r="AW153">
        <v>209969</v>
      </c>
      <c r="AX153">
        <v>131888</v>
      </c>
      <c r="AY153">
        <v>235099</v>
      </c>
      <c r="AZ153">
        <v>211564</v>
      </c>
      <c r="BA153">
        <v>215256</v>
      </c>
      <c r="BB153">
        <v>112730</v>
      </c>
      <c r="BC153">
        <v>219842</v>
      </c>
      <c r="BD153">
        <v>279014</v>
      </c>
      <c r="BE153">
        <v>206516</v>
      </c>
      <c r="BF153">
        <v>275490</v>
      </c>
      <c r="BG153">
        <v>222424</v>
      </c>
      <c r="BH153">
        <v>221564</v>
      </c>
      <c r="BI153">
        <v>217602</v>
      </c>
      <c r="BJ153">
        <v>167916</v>
      </c>
      <c r="BK153">
        <v>223716</v>
      </c>
      <c r="BL153">
        <v>253901</v>
      </c>
      <c r="BM153">
        <v>254861</v>
      </c>
      <c r="BN153">
        <v>252637</v>
      </c>
      <c r="BO153">
        <v>300213</v>
      </c>
      <c r="BP153">
        <v>326689</v>
      </c>
      <c r="BQ153">
        <v>296732</v>
      </c>
      <c r="BR153">
        <v>219682</v>
      </c>
      <c r="BS153">
        <v>281461</v>
      </c>
      <c r="BT153">
        <v>254092</v>
      </c>
      <c r="BU153">
        <v>283456</v>
      </c>
    </row>
    <row r="154" spans="1:73" x14ac:dyDescent="0.2">
      <c r="A154" t="s">
        <v>51</v>
      </c>
      <c r="B154">
        <v>0</v>
      </c>
      <c r="C154">
        <v>0</v>
      </c>
      <c r="D154">
        <v>0</v>
      </c>
      <c r="E154">
        <v>0</v>
      </c>
      <c r="F154">
        <v>0</v>
      </c>
      <c r="G154">
        <v>2610</v>
      </c>
      <c r="H154">
        <v>0</v>
      </c>
      <c r="I154">
        <v>0</v>
      </c>
      <c r="J154">
        <v>144</v>
      </c>
      <c r="K154">
        <v>1083</v>
      </c>
      <c r="L154">
        <v>2053</v>
      </c>
      <c r="M154">
        <v>5164</v>
      </c>
      <c r="N154">
        <v>630</v>
      </c>
      <c r="O154">
        <v>0</v>
      </c>
      <c r="P154">
        <v>2916</v>
      </c>
      <c r="Q154">
        <v>2041</v>
      </c>
      <c r="R154">
        <v>2367</v>
      </c>
      <c r="S154">
        <v>2219</v>
      </c>
      <c r="T154">
        <v>5590</v>
      </c>
      <c r="U154">
        <v>11333</v>
      </c>
      <c r="V154">
        <v>10425</v>
      </c>
      <c r="W154">
        <v>5666</v>
      </c>
      <c r="X154">
        <v>2519</v>
      </c>
      <c r="Y154">
        <v>2551</v>
      </c>
      <c r="Z154">
        <v>16861</v>
      </c>
      <c r="AA154">
        <v>10786</v>
      </c>
      <c r="AB154">
        <v>4429</v>
      </c>
      <c r="AC154">
        <v>930</v>
      </c>
      <c r="AD154">
        <v>7269</v>
      </c>
      <c r="AE154">
        <v>8036</v>
      </c>
      <c r="AF154">
        <v>5516</v>
      </c>
      <c r="AG154">
        <v>7877</v>
      </c>
      <c r="AH154">
        <v>6508</v>
      </c>
      <c r="AI154">
        <v>5831</v>
      </c>
      <c r="AJ154">
        <v>815</v>
      </c>
      <c r="AK154">
        <v>7572</v>
      </c>
      <c r="AL154">
        <v>26747</v>
      </c>
      <c r="AM154">
        <v>12941</v>
      </c>
      <c r="AN154">
        <v>7189</v>
      </c>
      <c r="AO154">
        <v>1603</v>
      </c>
      <c r="AP154">
        <v>2247</v>
      </c>
      <c r="AQ154">
        <v>5340</v>
      </c>
      <c r="AR154">
        <v>878</v>
      </c>
      <c r="AS154">
        <v>3861</v>
      </c>
      <c r="AT154">
        <v>2564</v>
      </c>
      <c r="AU154">
        <v>808</v>
      </c>
      <c r="AV154">
        <v>14158</v>
      </c>
      <c r="AW154">
        <v>1582</v>
      </c>
      <c r="AX154">
        <v>5755</v>
      </c>
      <c r="AY154">
        <v>11197</v>
      </c>
      <c r="AZ154">
        <v>10278</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row>
    <row r="155" spans="1:73" x14ac:dyDescent="0.2">
      <c r="A155" t="s">
        <v>52</v>
      </c>
      <c r="B155">
        <v>0</v>
      </c>
      <c r="C155">
        <v>0</v>
      </c>
      <c r="D155">
        <v>0</v>
      </c>
      <c r="E155">
        <v>0</v>
      </c>
      <c r="F155">
        <v>0</v>
      </c>
      <c r="G155">
        <v>0</v>
      </c>
      <c r="H155">
        <v>0</v>
      </c>
      <c r="I155">
        <v>0</v>
      </c>
      <c r="J155">
        <v>0</v>
      </c>
      <c r="K155">
        <v>0</v>
      </c>
      <c r="L155">
        <v>0</v>
      </c>
      <c r="M155">
        <v>0</v>
      </c>
      <c r="N155">
        <v>0</v>
      </c>
      <c r="O155">
        <v>0</v>
      </c>
      <c r="P155">
        <v>0</v>
      </c>
      <c r="Q155">
        <v>0</v>
      </c>
      <c r="R155">
        <v>0</v>
      </c>
      <c r="S155">
        <v>16413</v>
      </c>
      <c r="T155">
        <v>163219</v>
      </c>
      <c r="U155">
        <v>73071</v>
      </c>
      <c r="V155">
        <v>18418</v>
      </c>
      <c r="W155">
        <v>0</v>
      </c>
      <c r="X155">
        <v>1012</v>
      </c>
      <c r="Y155">
        <v>8125</v>
      </c>
      <c r="Z155">
        <v>6013</v>
      </c>
      <c r="AA155">
        <v>156084</v>
      </c>
      <c r="AB155">
        <v>20136</v>
      </c>
      <c r="AC155">
        <v>45902</v>
      </c>
      <c r="AD155">
        <v>42051</v>
      </c>
      <c r="AE155">
        <v>9166</v>
      </c>
      <c r="AF155">
        <v>1024</v>
      </c>
      <c r="AG155">
        <v>125957</v>
      </c>
      <c r="AH155">
        <v>147959</v>
      </c>
      <c r="AI155">
        <v>51544</v>
      </c>
      <c r="AJ155">
        <v>11609</v>
      </c>
      <c r="AK155">
        <v>25629</v>
      </c>
      <c r="AL155">
        <v>16986</v>
      </c>
      <c r="AM155">
        <v>4037</v>
      </c>
      <c r="AN155">
        <v>1695</v>
      </c>
      <c r="AO155">
        <v>3433</v>
      </c>
      <c r="AP155">
        <v>62914</v>
      </c>
      <c r="AQ155">
        <v>202</v>
      </c>
      <c r="AR155">
        <v>2519</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9399</v>
      </c>
      <c r="BP155">
        <v>11874</v>
      </c>
      <c r="BQ155">
        <v>0</v>
      </c>
      <c r="BR155">
        <v>15612</v>
      </c>
      <c r="BS155">
        <v>0</v>
      </c>
      <c r="BT155">
        <v>0</v>
      </c>
      <c r="BU155">
        <v>0</v>
      </c>
    </row>
    <row r="156" spans="1:73" x14ac:dyDescent="0.2">
      <c r="A156" t="s">
        <v>53</v>
      </c>
      <c r="B156">
        <v>5987</v>
      </c>
      <c r="C156">
        <v>0</v>
      </c>
      <c r="D156">
        <v>0</v>
      </c>
      <c r="E156">
        <v>16028</v>
      </c>
      <c r="F156">
        <v>276220</v>
      </c>
      <c r="G156">
        <v>115050</v>
      </c>
      <c r="H156">
        <v>0</v>
      </c>
      <c r="I156">
        <v>45509</v>
      </c>
      <c r="J156">
        <v>58390</v>
      </c>
      <c r="K156">
        <v>20003</v>
      </c>
      <c r="L156">
        <v>56386</v>
      </c>
      <c r="M156">
        <v>64568</v>
      </c>
      <c r="N156">
        <v>45783</v>
      </c>
      <c r="O156">
        <v>0</v>
      </c>
      <c r="P156">
        <v>115264</v>
      </c>
      <c r="Q156">
        <v>1952</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29748</v>
      </c>
      <c r="AR156">
        <v>5393</v>
      </c>
      <c r="AS156">
        <v>60094</v>
      </c>
      <c r="AT156">
        <v>211721</v>
      </c>
      <c r="AU156">
        <v>340023</v>
      </c>
      <c r="AV156">
        <v>413728</v>
      </c>
      <c r="AW156">
        <v>330324</v>
      </c>
      <c r="AX156">
        <v>507835</v>
      </c>
      <c r="AY156">
        <v>575742</v>
      </c>
      <c r="AZ156">
        <v>32474</v>
      </c>
      <c r="BA156">
        <v>4213</v>
      </c>
      <c r="BB156">
        <v>1539</v>
      </c>
      <c r="BC156">
        <v>55</v>
      </c>
      <c r="BD156">
        <v>659</v>
      </c>
      <c r="BE156">
        <v>0</v>
      </c>
      <c r="BF156">
        <v>0</v>
      </c>
      <c r="BG156">
        <v>211266</v>
      </c>
      <c r="BH156">
        <v>1052522</v>
      </c>
      <c r="BI156">
        <v>627553</v>
      </c>
      <c r="BJ156">
        <v>441365</v>
      </c>
      <c r="BK156">
        <v>465608</v>
      </c>
      <c r="BL156">
        <v>248702</v>
      </c>
      <c r="BM156">
        <v>302819</v>
      </c>
      <c r="BN156">
        <v>160517</v>
      </c>
      <c r="BO156">
        <v>44361</v>
      </c>
      <c r="BP156">
        <v>101141</v>
      </c>
      <c r="BQ156">
        <v>41812</v>
      </c>
      <c r="BR156">
        <v>0</v>
      </c>
      <c r="BS156">
        <v>0</v>
      </c>
      <c r="BT156">
        <v>0</v>
      </c>
      <c r="BU156">
        <v>0</v>
      </c>
    </row>
    <row r="158" spans="1:73" x14ac:dyDescent="0.2">
      <c r="A158" t="s">
        <v>54</v>
      </c>
      <c r="B158">
        <v>1699</v>
      </c>
      <c r="C158">
        <v>1700</v>
      </c>
      <c r="D158">
        <v>1701</v>
      </c>
      <c r="E158">
        <v>1702</v>
      </c>
      <c r="F158">
        <v>1703</v>
      </c>
      <c r="G158">
        <v>1704</v>
      </c>
      <c r="H158">
        <v>1705</v>
      </c>
      <c r="I158">
        <v>1706</v>
      </c>
      <c r="J158">
        <v>1707</v>
      </c>
      <c r="K158">
        <v>1708</v>
      </c>
      <c r="L158">
        <v>1709</v>
      </c>
      <c r="M158">
        <v>1710</v>
      </c>
      <c r="N158">
        <v>1711</v>
      </c>
      <c r="O158">
        <v>1712</v>
      </c>
      <c r="P158">
        <v>1713</v>
      </c>
      <c r="Q158">
        <v>1714</v>
      </c>
      <c r="R158">
        <v>1715</v>
      </c>
      <c r="S158">
        <v>1716</v>
      </c>
      <c r="T158">
        <v>1717</v>
      </c>
      <c r="U158">
        <v>1718</v>
      </c>
      <c r="V158">
        <v>1719</v>
      </c>
      <c r="W158">
        <v>1720</v>
      </c>
      <c r="X158">
        <v>1721</v>
      </c>
      <c r="Y158">
        <v>1722</v>
      </c>
      <c r="Z158">
        <v>1723</v>
      </c>
      <c r="AA158">
        <v>1724</v>
      </c>
      <c r="AB158">
        <v>1725</v>
      </c>
      <c r="AC158">
        <v>1726</v>
      </c>
      <c r="AD158">
        <v>1727</v>
      </c>
      <c r="AE158">
        <v>1728</v>
      </c>
      <c r="AF158">
        <v>1729</v>
      </c>
      <c r="AG158">
        <v>1730</v>
      </c>
      <c r="AH158">
        <v>1731</v>
      </c>
      <c r="AI158">
        <v>1732</v>
      </c>
      <c r="AJ158">
        <v>1733</v>
      </c>
      <c r="AK158">
        <v>1734</v>
      </c>
      <c r="AL158">
        <v>1735</v>
      </c>
      <c r="AM158">
        <v>1736</v>
      </c>
      <c r="AN158">
        <v>1737</v>
      </c>
      <c r="AO158">
        <v>1738</v>
      </c>
      <c r="AP158">
        <v>1739</v>
      </c>
      <c r="AQ158">
        <v>1740</v>
      </c>
      <c r="AR158">
        <v>1741</v>
      </c>
      <c r="AS158">
        <v>1742</v>
      </c>
      <c r="AT158">
        <v>1743</v>
      </c>
      <c r="AU158">
        <v>1744</v>
      </c>
      <c r="AV158">
        <v>1745</v>
      </c>
      <c r="AW158">
        <v>1746</v>
      </c>
      <c r="AX158">
        <v>1747</v>
      </c>
      <c r="AY158">
        <v>1748</v>
      </c>
      <c r="AZ158">
        <v>1749</v>
      </c>
      <c r="BA158">
        <v>1750</v>
      </c>
      <c r="BB158">
        <v>1751</v>
      </c>
      <c r="BC158">
        <v>1752</v>
      </c>
      <c r="BD158">
        <v>1753</v>
      </c>
      <c r="BE158">
        <v>1754</v>
      </c>
      <c r="BF158">
        <v>1755</v>
      </c>
      <c r="BG158">
        <v>1756</v>
      </c>
      <c r="BH158">
        <v>1757</v>
      </c>
      <c r="BI158">
        <v>1758</v>
      </c>
      <c r="BJ158">
        <v>1759</v>
      </c>
      <c r="BK158">
        <v>1760</v>
      </c>
      <c r="BL158">
        <v>1761</v>
      </c>
      <c r="BM158">
        <v>1762</v>
      </c>
      <c r="BN158">
        <v>1763</v>
      </c>
      <c r="BO158">
        <v>1764</v>
      </c>
      <c r="BP158">
        <v>1765</v>
      </c>
      <c r="BQ158">
        <v>1766</v>
      </c>
      <c r="BR158">
        <v>1767</v>
      </c>
      <c r="BS158">
        <v>1768</v>
      </c>
      <c r="BT158">
        <v>1769</v>
      </c>
      <c r="BU158">
        <v>1770</v>
      </c>
    </row>
    <row r="159" spans="1:73" x14ac:dyDescent="0.2">
      <c r="A159" t="s">
        <v>10</v>
      </c>
      <c r="B159">
        <f>B83-B121</f>
        <v>78044</v>
      </c>
      <c r="C159">
        <f t="shared" ref="C159:BN159" si="0">C83-C121</f>
        <v>127586</v>
      </c>
      <c r="D159">
        <f t="shared" si="0"/>
        <v>112978</v>
      </c>
      <c r="E159">
        <f t="shared" si="0"/>
        <v>64758</v>
      </c>
      <c r="F159">
        <f t="shared" si="0"/>
        <v>84615</v>
      </c>
      <c r="G159">
        <f t="shared" si="0"/>
        <v>71226</v>
      </c>
      <c r="H159">
        <f t="shared" si="0"/>
        <v>0</v>
      </c>
      <c r="I159">
        <f t="shared" si="0"/>
        <v>49406</v>
      </c>
      <c r="J159">
        <f t="shared" si="0"/>
        <v>82743</v>
      </c>
      <c r="K159">
        <f t="shared" si="0"/>
        <v>49332</v>
      </c>
      <c r="L159">
        <f t="shared" si="0"/>
        <v>54316</v>
      </c>
      <c r="M159">
        <f t="shared" si="0"/>
        <v>55024</v>
      </c>
      <c r="N159">
        <f t="shared" si="0"/>
        <v>56356</v>
      </c>
      <c r="O159">
        <f t="shared" si="0"/>
        <v>0</v>
      </c>
      <c r="P159">
        <f t="shared" si="0"/>
        <v>100289</v>
      </c>
      <c r="Q159">
        <f t="shared" si="0"/>
        <v>38037</v>
      </c>
      <c r="R159">
        <f t="shared" si="0"/>
        <v>21817</v>
      </c>
      <c r="S159">
        <f t="shared" si="0"/>
        <v>65555</v>
      </c>
      <c r="T159">
        <f t="shared" si="0"/>
        <v>93168</v>
      </c>
      <c r="U159">
        <f t="shared" si="0"/>
        <v>67531</v>
      </c>
      <c r="V159">
        <f t="shared" si="0"/>
        <v>48381</v>
      </c>
      <c r="W159">
        <f t="shared" si="0"/>
        <v>105045</v>
      </c>
      <c r="X159">
        <f t="shared" si="0"/>
        <v>104107</v>
      </c>
      <c r="Y159">
        <f t="shared" si="0"/>
        <v>152885</v>
      </c>
      <c r="Z159">
        <f t="shared" si="0"/>
        <v>108630</v>
      </c>
      <c r="AA159">
        <f t="shared" si="0"/>
        <v>169186</v>
      </c>
      <c r="AB159">
        <f t="shared" si="0"/>
        <v>216510</v>
      </c>
      <c r="AC159">
        <f t="shared" si="0"/>
        <v>112514</v>
      </c>
      <c r="AD159">
        <f t="shared" si="0"/>
        <v>99916</v>
      </c>
      <c r="AE159">
        <f t="shared" si="0"/>
        <v>164961</v>
      </c>
      <c r="AF159">
        <f t="shared" si="0"/>
        <v>204024</v>
      </c>
      <c r="AG159">
        <f t="shared" si="0"/>
        <v>203610</v>
      </c>
      <c r="AH159">
        <f t="shared" si="0"/>
        <v>176762</v>
      </c>
      <c r="AI159">
        <f t="shared" si="0"/>
        <v>153500</v>
      </c>
      <c r="AJ159">
        <f t="shared" si="0"/>
        <v>71151</v>
      </c>
      <c r="AK159">
        <f t="shared" si="0"/>
        <v>60268</v>
      </c>
      <c r="AL159">
        <f t="shared" si="0"/>
        <v>96995</v>
      </c>
      <c r="AM159">
        <f t="shared" si="0"/>
        <v>139461</v>
      </c>
      <c r="AN159">
        <f t="shared" si="0"/>
        <v>178319</v>
      </c>
      <c r="AO159">
        <f t="shared" si="0"/>
        <v>215337</v>
      </c>
      <c r="AP159">
        <f t="shared" si="0"/>
        <v>176838</v>
      </c>
      <c r="AQ159">
        <f t="shared" si="0"/>
        <v>47757</v>
      </c>
      <c r="AR159">
        <f t="shared" si="0"/>
        <v>88876</v>
      </c>
      <c r="AS159">
        <f t="shared" si="0"/>
        <v>95124</v>
      </c>
      <c r="AT159">
        <f t="shared" si="0"/>
        <v>192750</v>
      </c>
      <c r="AU159">
        <f t="shared" si="0"/>
        <v>81204</v>
      </c>
      <c r="AV159">
        <f t="shared" si="0"/>
        <v>30372</v>
      </c>
      <c r="AW159">
        <f t="shared" si="0"/>
        <v>92172</v>
      </c>
      <c r="AX159">
        <f t="shared" si="0"/>
        <v>184798</v>
      </c>
      <c r="AY159">
        <f t="shared" si="0"/>
        <v>216031</v>
      </c>
      <c r="AZ159">
        <f t="shared" si="0"/>
        <v>185582</v>
      </c>
      <c r="BA159">
        <f t="shared" si="0"/>
        <v>131785</v>
      </c>
      <c r="BB159">
        <f t="shared" si="0"/>
        <v>158349</v>
      </c>
      <c r="BC159">
        <f t="shared" si="0"/>
        <v>193425</v>
      </c>
      <c r="BD159">
        <f t="shared" si="0"/>
        <v>241346</v>
      </c>
      <c r="BE159">
        <f t="shared" si="0"/>
        <v>213034</v>
      </c>
      <c r="BF159">
        <f t="shared" si="0"/>
        <v>133386</v>
      </c>
      <c r="BG159">
        <f t="shared" si="0"/>
        <v>149428</v>
      </c>
      <c r="BH159">
        <f t="shared" si="0"/>
        <v>124044</v>
      </c>
      <c r="BI159">
        <f t="shared" si="0"/>
        <v>103966</v>
      </c>
      <c r="BJ159">
        <f t="shared" si="0"/>
        <v>184077</v>
      </c>
      <c r="BK159">
        <f t="shared" si="0"/>
        <v>308750</v>
      </c>
      <c r="BL159">
        <f t="shared" si="0"/>
        <v>313106</v>
      </c>
      <c r="BM159">
        <f t="shared" si="0"/>
        <v>242587</v>
      </c>
      <c r="BN159">
        <f t="shared" si="0"/>
        <v>445689</v>
      </c>
      <c r="BO159">
        <f t="shared" ref="BO159:BU159" si="1">BO83-BO121</f>
        <v>429141</v>
      </c>
      <c r="BP159">
        <f t="shared" si="1"/>
        <v>417342</v>
      </c>
      <c r="BQ159">
        <f t="shared" si="1"/>
        <v>444573</v>
      </c>
      <c r="BR159">
        <f t="shared" si="1"/>
        <v>502081</v>
      </c>
      <c r="BS159">
        <f t="shared" si="1"/>
        <v>545143</v>
      </c>
      <c r="BT159">
        <f t="shared" si="1"/>
        <v>328222</v>
      </c>
      <c r="BU159">
        <f t="shared" si="1"/>
        <v>278804</v>
      </c>
    </row>
    <row r="160" spans="1:73" x14ac:dyDescent="0.2">
      <c r="A160" t="s">
        <v>11</v>
      </c>
      <c r="B160">
        <f>B84-B122</f>
        <v>-526166</v>
      </c>
      <c r="C160">
        <f t="shared" ref="C160:BN161" si="2">C84-C122</f>
        <v>-656625</v>
      </c>
      <c r="D160">
        <f t="shared" si="2"/>
        <v>-599452</v>
      </c>
      <c r="E160">
        <f t="shared" si="2"/>
        <v>-159530</v>
      </c>
      <c r="F160">
        <f t="shared" si="2"/>
        <v>-461234</v>
      </c>
      <c r="G160">
        <f t="shared" si="2"/>
        <v>-519386</v>
      </c>
      <c r="H160">
        <f t="shared" si="2"/>
        <v>0</v>
      </c>
      <c r="I160">
        <f t="shared" si="2"/>
        <v>-619418</v>
      </c>
      <c r="J160">
        <f t="shared" si="2"/>
        <v>-299865</v>
      </c>
      <c r="K160">
        <f t="shared" si="2"/>
        <v>-432339</v>
      </c>
      <c r="L160">
        <f t="shared" si="2"/>
        <v>-159025</v>
      </c>
      <c r="M160">
        <f t="shared" si="2"/>
        <v>-121955</v>
      </c>
      <c r="N160">
        <f t="shared" si="2"/>
        <v>-485040</v>
      </c>
      <c r="O160">
        <f t="shared" si="2"/>
        <v>0</v>
      </c>
      <c r="P160">
        <f t="shared" si="2"/>
        <v>-858832</v>
      </c>
      <c r="Q160">
        <f t="shared" si="2"/>
        <v>-969369</v>
      </c>
      <c r="R160">
        <f t="shared" si="2"/>
        <v>-542946</v>
      </c>
      <c r="S160">
        <f t="shared" si="2"/>
        <v>-296356</v>
      </c>
      <c r="T160">
        <f t="shared" si="2"/>
        <v>-412214</v>
      </c>
      <c r="U160">
        <f t="shared" si="2"/>
        <v>-1258980</v>
      </c>
      <c r="V160">
        <f t="shared" si="2"/>
        <v>-458944</v>
      </c>
      <c r="W160">
        <f t="shared" si="2"/>
        <v>-847631</v>
      </c>
      <c r="X160">
        <f t="shared" si="2"/>
        <v>-893254</v>
      </c>
      <c r="Y160">
        <f t="shared" si="2"/>
        <v>-638576</v>
      </c>
      <c r="Z160">
        <f t="shared" si="2"/>
        <v>-853329</v>
      </c>
      <c r="AA160">
        <f t="shared" si="2"/>
        <v>-1064617</v>
      </c>
      <c r="AB160">
        <f t="shared" si="2"/>
        <v>-665983</v>
      </c>
      <c r="AC160">
        <f t="shared" si="2"/>
        <v>-839319</v>
      </c>
      <c r="AD160">
        <f t="shared" si="2"/>
        <v>-1028022</v>
      </c>
      <c r="AE160">
        <f t="shared" si="2"/>
        <v>-753691</v>
      </c>
      <c r="AF160">
        <f t="shared" si="2"/>
        <v>-833746</v>
      </c>
      <c r="AG160">
        <f t="shared" si="2"/>
        <v>-924276</v>
      </c>
      <c r="AH160">
        <f t="shared" si="2"/>
        <v>-666242</v>
      </c>
      <c r="AI160">
        <f t="shared" si="2"/>
        <v>-822234</v>
      </c>
      <c r="AJ160">
        <f t="shared" si="2"/>
        <v>-974451</v>
      </c>
      <c r="AK160">
        <f t="shared" si="2"/>
        <v>-632327</v>
      </c>
      <c r="AL160">
        <f t="shared" si="2"/>
        <v>-1111025</v>
      </c>
      <c r="AM160">
        <f t="shared" si="2"/>
        <v>-667705</v>
      </c>
      <c r="AN160">
        <f t="shared" si="2"/>
        <v>-537792</v>
      </c>
      <c r="AO160">
        <f t="shared" si="2"/>
        <v>-573706</v>
      </c>
      <c r="AP160">
        <f t="shared" si="2"/>
        <v>-1061465</v>
      </c>
      <c r="AQ160">
        <f t="shared" si="2"/>
        <v>-588727</v>
      </c>
      <c r="AR160">
        <f t="shared" si="2"/>
        <v>-643086</v>
      </c>
      <c r="AS160">
        <f t="shared" si="2"/>
        <v>-840083</v>
      </c>
      <c r="AT160">
        <f t="shared" si="2"/>
        <v>-260875</v>
      </c>
      <c r="AU160">
        <f t="shared" si="2"/>
        <v>-267234</v>
      </c>
      <c r="AV160">
        <f t="shared" si="2"/>
        <v>-680593</v>
      </c>
      <c r="AW160">
        <f t="shared" si="2"/>
        <v>246842</v>
      </c>
      <c r="AX160">
        <f t="shared" si="2"/>
        <v>-476207</v>
      </c>
      <c r="AY160">
        <f t="shared" si="2"/>
        <v>-792356</v>
      </c>
      <c r="AZ160">
        <f t="shared" si="2"/>
        <v>-567040</v>
      </c>
      <c r="BA160">
        <f t="shared" si="2"/>
        <v>-595556</v>
      </c>
      <c r="BB160">
        <f t="shared" si="2"/>
        <v>-298761</v>
      </c>
      <c r="BC160">
        <f t="shared" si="2"/>
        <v>-440578</v>
      </c>
      <c r="BD160">
        <f t="shared" si="2"/>
        <v>-219289</v>
      </c>
      <c r="BE160">
        <f t="shared" si="2"/>
        <v>-341912</v>
      </c>
      <c r="BF160">
        <f t="shared" si="2"/>
        <v>-371857</v>
      </c>
      <c r="BG160">
        <f t="shared" si="2"/>
        <v>-307562</v>
      </c>
      <c r="BH160">
        <f t="shared" si="2"/>
        <v>-266641</v>
      </c>
      <c r="BI160">
        <f t="shared" si="2"/>
        <v>699195</v>
      </c>
      <c r="BJ160">
        <f t="shared" si="2"/>
        <v>-308360</v>
      </c>
      <c r="BK160">
        <f t="shared" si="2"/>
        <v>-644232</v>
      </c>
      <c r="BL160">
        <f t="shared" si="2"/>
        <v>-4191</v>
      </c>
      <c r="BM160">
        <f t="shared" si="2"/>
        <v>94518</v>
      </c>
      <c r="BN160">
        <f t="shared" si="2"/>
        <v>-172253</v>
      </c>
      <c r="BO160">
        <f t="shared" ref="BO160:BU164" si="3">BO84-BO122</f>
        <v>-17245</v>
      </c>
      <c r="BP160">
        <f t="shared" si="3"/>
        <v>-539941</v>
      </c>
      <c r="BQ160">
        <f t="shared" si="3"/>
        <v>-1192019</v>
      </c>
      <c r="BR160">
        <f t="shared" si="3"/>
        <v>-708518</v>
      </c>
      <c r="BS160">
        <f t="shared" si="3"/>
        <v>-351882</v>
      </c>
      <c r="BT160">
        <f t="shared" si="3"/>
        <v>-657845</v>
      </c>
      <c r="BU160">
        <f t="shared" si="3"/>
        <v>-859597</v>
      </c>
    </row>
    <row r="161" spans="1:73" x14ac:dyDescent="0.2">
      <c r="A161" t="s">
        <v>30</v>
      </c>
      <c r="B161">
        <f t="shared" ref="B161:Q194" si="4">B85-B123</f>
        <v>-147075</v>
      </c>
      <c r="C161">
        <f t="shared" si="4"/>
        <v>37788</v>
      </c>
      <c r="D161">
        <f t="shared" si="4"/>
        <v>20026</v>
      </c>
      <c r="E161">
        <f t="shared" si="4"/>
        <v>-39099</v>
      </c>
      <c r="F161">
        <f t="shared" si="4"/>
        <v>-57135</v>
      </c>
      <c r="G161">
        <f t="shared" si="4"/>
        <v>-215559</v>
      </c>
      <c r="H161">
        <f t="shared" si="4"/>
        <v>0</v>
      </c>
      <c r="I161">
        <f t="shared" si="4"/>
        <v>-68092</v>
      </c>
      <c r="J161">
        <f t="shared" si="4"/>
        <v>-43011</v>
      </c>
      <c r="K161">
        <f t="shared" si="4"/>
        <v>-22715</v>
      </c>
      <c r="L161">
        <f t="shared" si="4"/>
        <v>-24905</v>
      </c>
      <c r="M161">
        <f t="shared" si="4"/>
        <v>-25422</v>
      </c>
      <c r="N161">
        <f t="shared" si="4"/>
        <v>-35811</v>
      </c>
      <c r="O161">
        <f t="shared" si="4"/>
        <v>0</v>
      </c>
      <c r="P161">
        <f t="shared" si="4"/>
        <v>11037</v>
      </c>
      <c r="Q161">
        <f t="shared" si="4"/>
        <v>70657</v>
      </c>
      <c r="R161">
        <f t="shared" si="2"/>
        <v>30626</v>
      </c>
      <c r="S161">
        <f t="shared" si="2"/>
        <v>-216423</v>
      </c>
      <c r="T161">
        <f t="shared" si="2"/>
        <v>-39777</v>
      </c>
      <c r="U161">
        <f t="shared" si="2"/>
        <v>7705</v>
      </c>
      <c r="V161">
        <f t="shared" si="2"/>
        <v>7330</v>
      </c>
      <c r="W161">
        <f t="shared" si="2"/>
        <v>45771</v>
      </c>
      <c r="X161">
        <f t="shared" si="2"/>
        <v>38006</v>
      </c>
      <c r="Y161">
        <f t="shared" si="2"/>
        <v>132274</v>
      </c>
      <c r="Z161">
        <f t="shared" si="2"/>
        <v>193418</v>
      </c>
      <c r="AA161">
        <f t="shared" si="2"/>
        <v>100367</v>
      </c>
      <c r="AB161">
        <f t="shared" si="2"/>
        <v>140967</v>
      </c>
      <c r="AC161">
        <f t="shared" si="2"/>
        <v>236949</v>
      </c>
      <c r="AD161">
        <f t="shared" si="2"/>
        <v>128973</v>
      </c>
      <c r="AE161">
        <f t="shared" si="2"/>
        <v>157616</v>
      </c>
      <c r="AF161">
        <f t="shared" si="2"/>
        <v>229549</v>
      </c>
      <c r="AG161">
        <f t="shared" si="2"/>
        <v>238543</v>
      </c>
      <c r="AH161">
        <f t="shared" si="2"/>
        <v>309746</v>
      </c>
      <c r="AI161">
        <f t="shared" si="2"/>
        <v>320269</v>
      </c>
      <c r="AJ161">
        <f t="shared" si="2"/>
        <v>209152</v>
      </c>
      <c r="AK161">
        <f t="shared" si="2"/>
        <v>225733</v>
      </c>
      <c r="AL161">
        <f t="shared" si="2"/>
        <v>351823</v>
      </c>
      <c r="AM161">
        <f t="shared" si="2"/>
        <v>273378</v>
      </c>
      <c r="AN161">
        <f t="shared" si="2"/>
        <v>384433</v>
      </c>
      <c r="AO161">
        <f t="shared" si="2"/>
        <v>315218</v>
      </c>
      <c r="AP161">
        <f t="shared" si="2"/>
        <v>261696</v>
      </c>
      <c r="AQ161">
        <f t="shared" si="2"/>
        <v>237723</v>
      </c>
      <c r="AR161">
        <f t="shared" si="2"/>
        <v>293852</v>
      </c>
      <c r="AS161">
        <f t="shared" si="2"/>
        <v>428834</v>
      </c>
      <c r="AT161">
        <f t="shared" si="2"/>
        <v>43382</v>
      </c>
      <c r="AU161">
        <f t="shared" si="2"/>
        <v>312353</v>
      </c>
      <c r="AV161">
        <f t="shared" si="2"/>
        <v>-530578</v>
      </c>
      <c r="AW161">
        <f t="shared" si="2"/>
        <v>263472</v>
      </c>
      <c r="AX161">
        <f t="shared" si="2"/>
        <v>207285</v>
      </c>
      <c r="AY161">
        <f t="shared" si="2"/>
        <v>441935</v>
      </c>
      <c r="AZ161">
        <f t="shared" si="2"/>
        <v>438268</v>
      </c>
      <c r="BA161">
        <f t="shared" si="2"/>
        <v>700793</v>
      </c>
      <c r="BB161">
        <f t="shared" si="2"/>
        <v>589409</v>
      </c>
      <c r="BC161">
        <f t="shared" si="2"/>
        <v>577649</v>
      </c>
      <c r="BD161">
        <f t="shared" si="2"/>
        <v>588064</v>
      </c>
      <c r="BE161">
        <f t="shared" si="2"/>
        <v>561362</v>
      </c>
      <c r="BF161">
        <f t="shared" si="2"/>
        <v>426894</v>
      </c>
      <c r="BG161">
        <f t="shared" si="2"/>
        <v>283989</v>
      </c>
      <c r="BH161">
        <f t="shared" si="2"/>
        <v>273373</v>
      </c>
      <c r="BI161">
        <f t="shared" si="2"/>
        <v>-123446</v>
      </c>
      <c r="BJ161">
        <f t="shared" si="2"/>
        <v>79229</v>
      </c>
      <c r="BK161">
        <f t="shared" si="2"/>
        <v>146101</v>
      </c>
      <c r="BL161">
        <f t="shared" si="2"/>
        <v>622311</v>
      </c>
      <c r="BM161">
        <f t="shared" si="2"/>
        <v>639328</v>
      </c>
      <c r="BN161">
        <f t="shared" si="2"/>
        <v>871333</v>
      </c>
      <c r="BO161">
        <f t="shared" si="3"/>
        <v>856969</v>
      </c>
      <c r="BP161">
        <f t="shared" si="3"/>
        <v>696486</v>
      </c>
      <c r="BQ161">
        <f t="shared" si="3"/>
        <v>765893</v>
      </c>
      <c r="BR161">
        <f t="shared" si="3"/>
        <v>777203</v>
      </c>
      <c r="BS161">
        <f t="shared" si="3"/>
        <v>1022231</v>
      </c>
      <c r="BT161">
        <f t="shared" si="3"/>
        <v>699863</v>
      </c>
      <c r="BU161">
        <f t="shared" si="3"/>
        <v>911068</v>
      </c>
    </row>
    <row r="162" spans="1:73" x14ac:dyDescent="0.2">
      <c r="A162" t="s">
        <v>31</v>
      </c>
      <c r="B162">
        <f t="shared" si="4"/>
        <v>2961</v>
      </c>
      <c r="C162">
        <f t="shared" ref="C162:BN165" si="5">C86-C124</f>
        <v>12660</v>
      </c>
      <c r="D162">
        <f t="shared" si="5"/>
        <v>-5179</v>
      </c>
      <c r="E162">
        <f t="shared" si="5"/>
        <v>-9806</v>
      </c>
      <c r="F162">
        <f t="shared" si="5"/>
        <v>-18481</v>
      </c>
      <c r="G162">
        <f t="shared" si="5"/>
        <v>-23410</v>
      </c>
      <c r="H162">
        <f t="shared" si="5"/>
        <v>0</v>
      </c>
      <c r="I162">
        <f t="shared" si="5"/>
        <v>-44845</v>
      </c>
      <c r="J162">
        <f t="shared" si="5"/>
        <v>-12178</v>
      </c>
      <c r="K162">
        <f t="shared" si="5"/>
        <v>-13829</v>
      </c>
      <c r="L162">
        <f t="shared" si="5"/>
        <v>-15684</v>
      </c>
      <c r="M162">
        <f t="shared" si="5"/>
        <v>-13615</v>
      </c>
      <c r="N162">
        <f t="shared" si="5"/>
        <v>3630</v>
      </c>
      <c r="O162">
        <f t="shared" si="5"/>
        <v>0</v>
      </c>
      <c r="P162">
        <f t="shared" si="5"/>
        <v>6974</v>
      </c>
      <c r="Q162">
        <f t="shared" si="5"/>
        <v>35435</v>
      </c>
      <c r="R162">
        <f t="shared" si="5"/>
        <v>24758</v>
      </c>
      <c r="S162">
        <f t="shared" si="5"/>
        <v>13325</v>
      </c>
      <c r="T162">
        <f t="shared" si="5"/>
        <v>23558</v>
      </c>
      <c r="U162">
        <f t="shared" si="5"/>
        <v>23164</v>
      </c>
      <c r="V162">
        <f t="shared" si="5"/>
        <v>10307</v>
      </c>
      <c r="W162">
        <f t="shared" si="5"/>
        <v>12282</v>
      </c>
      <c r="X162">
        <f t="shared" si="5"/>
        <v>3876</v>
      </c>
      <c r="Y162">
        <f t="shared" si="5"/>
        <v>19095</v>
      </c>
      <c r="Z162">
        <f t="shared" si="5"/>
        <v>7895</v>
      </c>
      <c r="AA162">
        <f t="shared" si="5"/>
        <v>10090</v>
      </c>
      <c r="AB162">
        <f t="shared" si="5"/>
        <v>26870</v>
      </c>
      <c r="AC162">
        <f t="shared" si="5"/>
        <v>13809</v>
      </c>
      <c r="AD162">
        <f t="shared" si="5"/>
        <v>17063</v>
      </c>
      <c r="AE162">
        <f t="shared" si="5"/>
        <v>21599</v>
      </c>
      <c r="AF162">
        <f t="shared" si="5"/>
        <v>20853</v>
      </c>
      <c r="AG162">
        <f t="shared" si="5"/>
        <v>18938</v>
      </c>
      <c r="AH162">
        <f t="shared" si="5"/>
        <v>21734</v>
      </c>
      <c r="AI162">
        <f t="shared" si="5"/>
        <v>23188</v>
      </c>
      <c r="AJ162">
        <f t="shared" si="5"/>
        <v>41860</v>
      </c>
      <c r="AK162">
        <f t="shared" si="5"/>
        <v>26903</v>
      </c>
      <c r="AL162">
        <f t="shared" si="5"/>
        <v>40407</v>
      </c>
      <c r="AM162">
        <f t="shared" si="5"/>
        <v>49319</v>
      </c>
      <c r="AN162">
        <f t="shared" si="5"/>
        <v>43334</v>
      </c>
      <c r="AO162">
        <f t="shared" si="5"/>
        <v>86867</v>
      </c>
      <c r="AP162">
        <f t="shared" si="5"/>
        <v>47650</v>
      </c>
      <c r="AQ162">
        <f t="shared" si="5"/>
        <v>-5879</v>
      </c>
      <c r="AR162">
        <f t="shared" si="5"/>
        <v>32987</v>
      </c>
      <c r="AS162">
        <f t="shared" si="5"/>
        <v>34518</v>
      </c>
      <c r="AT162">
        <f t="shared" si="5"/>
        <v>30534</v>
      </c>
      <c r="AU162">
        <f t="shared" si="5"/>
        <v>64668</v>
      </c>
      <c r="AV162">
        <f t="shared" si="5"/>
        <v>-6204</v>
      </c>
      <c r="AW162">
        <f t="shared" si="5"/>
        <v>-13919</v>
      </c>
      <c r="AX162">
        <f t="shared" si="5"/>
        <v>-17832</v>
      </c>
      <c r="AY162">
        <f t="shared" si="5"/>
        <v>-13038</v>
      </c>
      <c r="AZ162">
        <f t="shared" si="5"/>
        <v>6594</v>
      </c>
      <c r="BA162">
        <f t="shared" si="5"/>
        <v>2044</v>
      </c>
      <c r="BB162">
        <f t="shared" si="5"/>
        <v>8659</v>
      </c>
      <c r="BC162">
        <f t="shared" si="5"/>
        <v>20125</v>
      </c>
      <c r="BD162">
        <f t="shared" si="5"/>
        <v>28481</v>
      </c>
      <c r="BE162">
        <f t="shared" si="5"/>
        <v>5822</v>
      </c>
      <c r="BF162">
        <f t="shared" si="5"/>
        <v>-8217</v>
      </c>
      <c r="BG162">
        <f t="shared" si="5"/>
        <v>-11111</v>
      </c>
      <c r="BH162">
        <f t="shared" si="5"/>
        <v>-8632</v>
      </c>
      <c r="BI162">
        <f t="shared" si="5"/>
        <v>-31191</v>
      </c>
      <c r="BJ162">
        <f t="shared" si="5"/>
        <v>-15777</v>
      </c>
      <c r="BK162">
        <f t="shared" si="5"/>
        <v>8618</v>
      </c>
      <c r="BL162">
        <f t="shared" si="5"/>
        <v>-28611</v>
      </c>
      <c r="BM162">
        <f t="shared" si="5"/>
        <v>-83199</v>
      </c>
      <c r="BN162">
        <f t="shared" si="5"/>
        <v>-95866</v>
      </c>
      <c r="BO162">
        <f t="shared" si="3"/>
        <v>13109</v>
      </c>
      <c r="BP162">
        <f t="shared" si="3"/>
        <v>7923</v>
      </c>
      <c r="BQ162">
        <f t="shared" si="3"/>
        <v>30706</v>
      </c>
      <c r="BR162">
        <f t="shared" si="3"/>
        <v>22398</v>
      </c>
      <c r="BS162">
        <f t="shared" si="3"/>
        <v>6170</v>
      </c>
      <c r="BT162">
        <f t="shared" si="3"/>
        <v>33095</v>
      </c>
      <c r="BU162">
        <f t="shared" si="3"/>
        <v>5074</v>
      </c>
    </row>
    <row r="163" spans="1:73" x14ac:dyDescent="0.2">
      <c r="A163" t="s">
        <v>19</v>
      </c>
      <c r="B163">
        <f t="shared" si="4"/>
        <v>-48941</v>
      </c>
      <c r="C163">
        <f t="shared" si="5"/>
        <v>-33533</v>
      </c>
      <c r="D163">
        <f t="shared" si="5"/>
        <v>-13401</v>
      </c>
      <c r="E163">
        <f t="shared" si="5"/>
        <v>-21525</v>
      </c>
      <c r="F163">
        <f t="shared" si="5"/>
        <v>-22228</v>
      </c>
      <c r="G163">
        <f t="shared" si="5"/>
        <v>-42022</v>
      </c>
      <c r="H163">
        <f t="shared" si="5"/>
        <v>0</v>
      </c>
      <c r="I163">
        <f t="shared" si="5"/>
        <v>-40442</v>
      </c>
      <c r="J163">
        <f t="shared" si="5"/>
        <v>-46709</v>
      </c>
      <c r="K163">
        <f t="shared" si="5"/>
        <v>-36057</v>
      </c>
      <c r="L163">
        <f t="shared" si="5"/>
        <v>-23050</v>
      </c>
      <c r="M163">
        <f t="shared" si="5"/>
        <v>-29281</v>
      </c>
      <c r="N163">
        <f t="shared" si="5"/>
        <v>2468</v>
      </c>
      <c r="O163">
        <f t="shared" si="5"/>
        <v>0</v>
      </c>
      <c r="P163">
        <f t="shared" si="5"/>
        <v>-49163</v>
      </c>
      <c r="Q163">
        <f t="shared" si="5"/>
        <v>-41511</v>
      </c>
      <c r="R163">
        <f t="shared" si="5"/>
        <v>-53363</v>
      </c>
      <c r="S163">
        <f t="shared" si="5"/>
        <v>-13579</v>
      </c>
      <c r="T163">
        <f t="shared" si="5"/>
        <v>1820</v>
      </c>
      <c r="U163">
        <f t="shared" si="5"/>
        <v>19471</v>
      </c>
      <c r="V163">
        <f t="shared" si="5"/>
        <v>72189</v>
      </c>
      <c r="W163">
        <f t="shared" si="5"/>
        <v>17411</v>
      </c>
      <c r="X163">
        <f t="shared" si="5"/>
        <v>55041</v>
      </c>
      <c r="Y163">
        <f t="shared" si="5"/>
        <v>-14918</v>
      </c>
      <c r="Z163">
        <f t="shared" si="5"/>
        <v>-6081</v>
      </c>
      <c r="AA163">
        <f t="shared" si="5"/>
        <v>-57032</v>
      </c>
      <c r="AB163">
        <f t="shared" si="5"/>
        <v>-48666</v>
      </c>
      <c r="AC163">
        <f t="shared" si="5"/>
        <v>-31134</v>
      </c>
      <c r="AD163">
        <f t="shared" si="5"/>
        <v>-24590</v>
      </c>
      <c r="AE163">
        <f t="shared" si="5"/>
        <v>-62063</v>
      </c>
      <c r="AF163">
        <f t="shared" si="5"/>
        <v>-57811</v>
      </c>
      <c r="AG163">
        <f t="shared" si="5"/>
        <v>-43757</v>
      </c>
      <c r="AH163">
        <f t="shared" si="5"/>
        <v>-31771</v>
      </c>
      <c r="AI163">
        <f t="shared" si="5"/>
        <v>-40331</v>
      </c>
      <c r="AJ163">
        <f t="shared" si="5"/>
        <v>-36036</v>
      </c>
      <c r="AK163">
        <f t="shared" si="5"/>
        <v>-50811</v>
      </c>
      <c r="AL163">
        <f t="shared" si="5"/>
        <v>-35938</v>
      </c>
      <c r="AM163">
        <f t="shared" si="5"/>
        <v>-22685</v>
      </c>
      <c r="AN163">
        <f t="shared" si="5"/>
        <v>-44285</v>
      </c>
      <c r="AO163">
        <f t="shared" si="5"/>
        <v>-33398</v>
      </c>
      <c r="AP163">
        <f t="shared" si="5"/>
        <v>-37370</v>
      </c>
      <c r="AQ163">
        <f t="shared" si="5"/>
        <v>-18960</v>
      </c>
      <c r="AR163">
        <f t="shared" si="5"/>
        <v>-46588</v>
      </c>
      <c r="AS163">
        <f t="shared" si="5"/>
        <v>-19279</v>
      </c>
      <c r="AT163">
        <f t="shared" si="5"/>
        <v>9226</v>
      </c>
      <c r="AU163">
        <f t="shared" si="5"/>
        <v>150</v>
      </c>
      <c r="AV163">
        <f t="shared" si="5"/>
        <v>-23929</v>
      </c>
      <c r="AW163">
        <f t="shared" si="5"/>
        <v>-20427</v>
      </c>
      <c r="AX163">
        <f t="shared" si="5"/>
        <v>-25663</v>
      </c>
      <c r="AY163">
        <f t="shared" si="5"/>
        <v>-16553</v>
      </c>
      <c r="AZ163">
        <f t="shared" si="5"/>
        <v>-9580</v>
      </c>
      <c r="BA163">
        <f t="shared" si="5"/>
        <v>-18624</v>
      </c>
      <c r="BB163">
        <f t="shared" si="5"/>
        <v>-8397</v>
      </c>
      <c r="BC163">
        <f t="shared" si="5"/>
        <v>-35425</v>
      </c>
      <c r="BD163">
        <f t="shared" si="5"/>
        <v>-18614</v>
      </c>
      <c r="BE163">
        <f t="shared" si="5"/>
        <v>-16057</v>
      </c>
      <c r="BF163">
        <f t="shared" si="5"/>
        <v>-12225</v>
      </c>
      <c r="BG163">
        <f t="shared" si="5"/>
        <v>-20135</v>
      </c>
      <c r="BH163">
        <f t="shared" si="5"/>
        <v>-17519</v>
      </c>
      <c r="BI163">
        <f t="shared" si="5"/>
        <v>-29302</v>
      </c>
      <c r="BJ163">
        <f t="shared" si="5"/>
        <v>-22606</v>
      </c>
      <c r="BK163">
        <f t="shared" si="5"/>
        <v>19032</v>
      </c>
      <c r="BL163">
        <f t="shared" si="5"/>
        <v>24912</v>
      </c>
      <c r="BM163">
        <f t="shared" si="5"/>
        <v>68032</v>
      </c>
      <c r="BN163">
        <f t="shared" si="5"/>
        <v>43335</v>
      </c>
      <c r="BO163">
        <f t="shared" si="3"/>
        <v>48295</v>
      </c>
      <c r="BP163">
        <f t="shared" si="3"/>
        <v>36064</v>
      </c>
      <c r="BQ163">
        <f t="shared" si="3"/>
        <v>53999</v>
      </c>
      <c r="BR163">
        <f t="shared" si="3"/>
        <v>78867</v>
      </c>
      <c r="BS163">
        <f t="shared" si="3"/>
        <v>86587</v>
      </c>
      <c r="BT163">
        <f t="shared" si="3"/>
        <v>65406</v>
      </c>
      <c r="BU163">
        <f t="shared" si="3"/>
        <v>68761</v>
      </c>
    </row>
    <row r="164" spans="1:73" x14ac:dyDescent="0.2">
      <c r="A164" t="s">
        <v>16</v>
      </c>
      <c r="B164">
        <f t="shared" si="4"/>
        <v>-188213</v>
      </c>
      <c r="C164">
        <f t="shared" si="5"/>
        <v>-169582</v>
      </c>
      <c r="D164">
        <f t="shared" si="5"/>
        <v>-119538</v>
      </c>
      <c r="E164">
        <f t="shared" si="5"/>
        <v>-78441</v>
      </c>
      <c r="F164">
        <f t="shared" si="5"/>
        <v>-170865</v>
      </c>
      <c r="G164">
        <f t="shared" si="5"/>
        <v>-166037</v>
      </c>
      <c r="H164">
        <f t="shared" si="5"/>
        <v>0</v>
      </c>
      <c r="I164">
        <f t="shared" si="5"/>
        <v>-147154</v>
      </c>
      <c r="J164">
        <f t="shared" si="5"/>
        <v>-78882</v>
      </c>
      <c r="K164">
        <f t="shared" si="5"/>
        <v>-151478</v>
      </c>
      <c r="L164">
        <f t="shared" si="5"/>
        <v>-122989</v>
      </c>
      <c r="M164">
        <f t="shared" si="5"/>
        <v>-145965</v>
      </c>
      <c r="N164">
        <f t="shared" si="5"/>
        <v>-124099</v>
      </c>
      <c r="O164">
        <f t="shared" si="5"/>
        <v>0</v>
      </c>
      <c r="P164">
        <f t="shared" si="5"/>
        <v>-117734</v>
      </c>
      <c r="Q164">
        <f t="shared" si="5"/>
        <v>-210510</v>
      </c>
      <c r="R164">
        <f t="shared" si="5"/>
        <v>-128397</v>
      </c>
      <c r="S164">
        <f t="shared" si="5"/>
        <v>-112157</v>
      </c>
      <c r="T164">
        <f t="shared" si="5"/>
        <v>-16268</v>
      </c>
      <c r="U164">
        <f t="shared" si="5"/>
        <v>-917</v>
      </c>
      <c r="V164">
        <f t="shared" si="5"/>
        <v>-67657</v>
      </c>
      <c r="W164">
        <f t="shared" si="5"/>
        <v>-79796</v>
      </c>
      <c r="X164">
        <f t="shared" si="5"/>
        <v>-93628</v>
      </c>
      <c r="Y164">
        <f t="shared" si="5"/>
        <v>-147888</v>
      </c>
      <c r="Z164">
        <f t="shared" si="5"/>
        <v>-135488</v>
      </c>
      <c r="AA164">
        <f t="shared" si="5"/>
        <v>-137265</v>
      </c>
      <c r="AB164">
        <f t="shared" si="5"/>
        <v>-123560</v>
      </c>
      <c r="AC164">
        <f t="shared" si="5"/>
        <v>-146037</v>
      </c>
      <c r="AD164">
        <f t="shared" si="5"/>
        <v>-68309</v>
      </c>
      <c r="AE164">
        <f t="shared" si="5"/>
        <v>-141187</v>
      </c>
      <c r="AF164">
        <f t="shared" si="5"/>
        <v>-152068</v>
      </c>
      <c r="AG164">
        <f t="shared" si="5"/>
        <v>-175752</v>
      </c>
      <c r="AH164">
        <f t="shared" si="5"/>
        <v>-186561</v>
      </c>
      <c r="AI164">
        <f t="shared" si="5"/>
        <v>-146026</v>
      </c>
      <c r="AJ164">
        <f t="shared" si="5"/>
        <v>-154472</v>
      </c>
      <c r="AK164">
        <f t="shared" si="5"/>
        <v>-167504</v>
      </c>
      <c r="AL164">
        <f t="shared" si="5"/>
        <v>-188335</v>
      </c>
      <c r="AM164">
        <f t="shared" si="5"/>
        <v>-163108</v>
      </c>
      <c r="AN164">
        <f t="shared" si="5"/>
        <v>-178724</v>
      </c>
      <c r="AO164">
        <f t="shared" si="5"/>
        <v>-197355</v>
      </c>
      <c r="AP164">
        <f t="shared" si="5"/>
        <v>-212013</v>
      </c>
      <c r="AQ164">
        <f t="shared" si="5"/>
        <v>-165280</v>
      </c>
      <c r="AR164">
        <f t="shared" si="5"/>
        <v>-170418</v>
      </c>
      <c r="AS164">
        <f t="shared" si="5"/>
        <v>-141898</v>
      </c>
      <c r="AT164">
        <f t="shared" si="5"/>
        <v>-104827</v>
      </c>
      <c r="AU164">
        <f t="shared" si="5"/>
        <v>-165142</v>
      </c>
      <c r="AV164">
        <f t="shared" si="5"/>
        <v>-220398</v>
      </c>
      <c r="AW164">
        <f t="shared" si="5"/>
        <v>-141351</v>
      </c>
      <c r="AX164">
        <f t="shared" si="5"/>
        <v>-105200</v>
      </c>
      <c r="AY164">
        <f t="shared" si="5"/>
        <v>-174903</v>
      </c>
      <c r="AZ164">
        <f t="shared" si="5"/>
        <v>-120183</v>
      </c>
      <c r="BA164">
        <f t="shared" si="5"/>
        <v>-167829</v>
      </c>
      <c r="BB164">
        <f t="shared" si="5"/>
        <v>-168712</v>
      </c>
      <c r="BC164">
        <f t="shared" si="5"/>
        <v>-131564</v>
      </c>
      <c r="BD164">
        <f t="shared" si="5"/>
        <v>-199770</v>
      </c>
      <c r="BE164">
        <f t="shared" si="5"/>
        <v>-207512</v>
      </c>
      <c r="BF164">
        <f t="shared" si="5"/>
        <v>-180814</v>
      </c>
      <c r="BG164">
        <f t="shared" si="5"/>
        <v>-163997</v>
      </c>
      <c r="BH164">
        <f t="shared" si="5"/>
        <v>-208979</v>
      </c>
      <c r="BI164">
        <f t="shared" si="5"/>
        <v>-217451</v>
      </c>
      <c r="BJ164">
        <f t="shared" si="5"/>
        <v>-166381</v>
      </c>
      <c r="BK164">
        <f t="shared" si="5"/>
        <v>-179182</v>
      </c>
      <c r="BL164">
        <f t="shared" si="5"/>
        <v>-247841</v>
      </c>
      <c r="BM164">
        <f t="shared" si="5"/>
        <v>-183651</v>
      </c>
      <c r="BN164">
        <f t="shared" si="5"/>
        <v>-102343</v>
      </c>
      <c r="BO164">
        <f t="shared" si="3"/>
        <v>-224929</v>
      </c>
      <c r="BP164">
        <f t="shared" si="3"/>
        <v>-185448</v>
      </c>
      <c r="BQ164">
        <f t="shared" si="3"/>
        <v>-148105</v>
      </c>
      <c r="BR164">
        <f t="shared" si="3"/>
        <v>-131179</v>
      </c>
      <c r="BS164">
        <f t="shared" si="3"/>
        <v>-153927</v>
      </c>
      <c r="BT164">
        <f t="shared" si="3"/>
        <v>-125685</v>
      </c>
      <c r="BU164">
        <f t="shared" si="3"/>
        <v>-77451</v>
      </c>
    </row>
    <row r="165" spans="1:73" x14ac:dyDescent="0.2">
      <c r="A165" t="s">
        <v>17</v>
      </c>
      <c r="B165">
        <f t="shared" si="4"/>
        <v>-58815</v>
      </c>
      <c r="C165">
        <f t="shared" si="5"/>
        <v>8440</v>
      </c>
      <c r="D165">
        <f t="shared" si="5"/>
        <v>-19737</v>
      </c>
      <c r="E165">
        <f t="shared" si="5"/>
        <v>2094</v>
      </c>
      <c r="F165">
        <f t="shared" si="5"/>
        <v>-55234</v>
      </c>
      <c r="G165">
        <f t="shared" si="5"/>
        <v>-28346</v>
      </c>
      <c r="H165">
        <f t="shared" si="5"/>
        <v>0</v>
      </c>
      <c r="I165">
        <f t="shared" si="5"/>
        <v>-33836</v>
      </c>
      <c r="J165">
        <f t="shared" si="5"/>
        <v>-762</v>
      </c>
      <c r="K165">
        <f t="shared" si="5"/>
        <v>-23053</v>
      </c>
      <c r="L165">
        <f t="shared" si="5"/>
        <v>-7834</v>
      </c>
      <c r="M165">
        <f t="shared" si="5"/>
        <v>-85366</v>
      </c>
      <c r="N165">
        <f t="shared" si="5"/>
        <v>-50789</v>
      </c>
      <c r="O165">
        <f t="shared" si="5"/>
        <v>0</v>
      </c>
      <c r="P165">
        <f t="shared" si="5"/>
        <v>-87937</v>
      </c>
      <c r="Q165">
        <f t="shared" si="5"/>
        <v>-52001</v>
      </c>
      <c r="R165">
        <f t="shared" si="5"/>
        <v>-44138</v>
      </c>
      <c r="S165">
        <f t="shared" si="5"/>
        <v>-38343</v>
      </c>
      <c r="T165">
        <f t="shared" si="5"/>
        <v>-64633</v>
      </c>
      <c r="U165">
        <f t="shared" si="5"/>
        <v>-71135</v>
      </c>
      <c r="V165">
        <f t="shared" si="5"/>
        <v>-50365</v>
      </c>
      <c r="W165">
        <f t="shared" si="5"/>
        <v>-10587</v>
      </c>
      <c r="X165">
        <f t="shared" si="5"/>
        <v>-2349</v>
      </c>
      <c r="Y165">
        <f t="shared" si="5"/>
        <v>-21109</v>
      </c>
      <c r="Z165">
        <f t="shared" si="5"/>
        <v>-14186</v>
      </c>
      <c r="AA165">
        <f t="shared" si="5"/>
        <v>-112344</v>
      </c>
      <c r="AB165">
        <f t="shared" si="5"/>
        <v>-104118</v>
      </c>
      <c r="AC165">
        <f t="shared" si="5"/>
        <v>-30548</v>
      </c>
      <c r="AD165">
        <f t="shared" si="5"/>
        <v>-70960</v>
      </c>
      <c r="AE165">
        <f t="shared" si="5"/>
        <v>-118603</v>
      </c>
      <c r="AF165">
        <f t="shared" si="5"/>
        <v>-254443</v>
      </c>
      <c r="AG165">
        <f t="shared" si="5"/>
        <v>-53605</v>
      </c>
      <c r="AH165">
        <f t="shared" si="5"/>
        <v>-41351</v>
      </c>
      <c r="AI165">
        <f t="shared" si="5"/>
        <v>-99330</v>
      </c>
      <c r="AJ165">
        <f t="shared" si="5"/>
        <v>-84462</v>
      </c>
      <c r="AK165">
        <f t="shared" si="5"/>
        <v>-79446</v>
      </c>
      <c r="AL165">
        <f t="shared" si="5"/>
        <v>-85409</v>
      </c>
      <c r="AM165">
        <f t="shared" si="5"/>
        <v>-95346</v>
      </c>
      <c r="AN165">
        <f t="shared" si="5"/>
        <v>-145728</v>
      </c>
      <c r="AO165">
        <f t="shared" si="5"/>
        <v>-56268</v>
      </c>
      <c r="AP165">
        <f t="shared" si="5"/>
        <v>-115709</v>
      </c>
      <c r="AQ165">
        <f t="shared" si="5"/>
        <v>-64143</v>
      </c>
      <c r="AR165">
        <f t="shared" si="5"/>
        <v>-99044</v>
      </c>
      <c r="AS165">
        <f t="shared" si="5"/>
        <v>-130392</v>
      </c>
      <c r="AT165">
        <f t="shared" si="5"/>
        <v>31021</v>
      </c>
      <c r="AU165">
        <f t="shared" si="5"/>
        <v>-29360</v>
      </c>
      <c r="AV165">
        <f t="shared" si="5"/>
        <v>-87130</v>
      </c>
      <c r="AW165">
        <f t="shared" si="5"/>
        <v>-79850</v>
      </c>
      <c r="AX165">
        <f t="shared" si="5"/>
        <v>-115307</v>
      </c>
      <c r="AY165">
        <f t="shared" si="5"/>
        <v>-205240</v>
      </c>
      <c r="AZ165">
        <f t="shared" si="5"/>
        <v>-88235</v>
      </c>
      <c r="BA165">
        <f t="shared" si="5"/>
        <v>-177317</v>
      </c>
      <c r="BB165">
        <f t="shared" si="5"/>
        <v>-6721</v>
      </c>
      <c r="BC165">
        <f t="shared" si="5"/>
        <v>-108458</v>
      </c>
      <c r="BD165">
        <f t="shared" si="5"/>
        <v>-72121</v>
      </c>
      <c r="BE165">
        <f t="shared" si="5"/>
        <v>-73146</v>
      </c>
      <c r="BF165">
        <f t="shared" si="5"/>
        <v>-92650</v>
      </c>
      <c r="BG165">
        <f t="shared" si="5"/>
        <v>-74292</v>
      </c>
      <c r="BH165">
        <f t="shared" si="5"/>
        <v>-249879</v>
      </c>
      <c r="BI165">
        <f t="shared" si="5"/>
        <v>-187536</v>
      </c>
      <c r="BJ165">
        <f t="shared" si="5"/>
        <v>-68986</v>
      </c>
      <c r="BK165">
        <f t="shared" si="5"/>
        <v>-15144</v>
      </c>
      <c r="BL165">
        <f t="shared" si="5"/>
        <v>68717</v>
      </c>
      <c r="BM165">
        <f t="shared" si="5"/>
        <v>193404</v>
      </c>
      <c r="BN165">
        <f t="shared" ref="BN165:BU168" si="6">BN89-BN127</f>
        <v>52851</v>
      </c>
      <c r="BO165">
        <f t="shared" si="6"/>
        <v>65833</v>
      </c>
      <c r="BP165">
        <f t="shared" si="6"/>
        <v>110815</v>
      </c>
      <c r="BQ165">
        <f t="shared" si="6"/>
        <v>18985</v>
      </c>
      <c r="BR165">
        <f t="shared" si="6"/>
        <v>-116331</v>
      </c>
      <c r="BS165">
        <f t="shared" si="6"/>
        <v>-191659</v>
      </c>
      <c r="BT165">
        <f t="shared" si="6"/>
        <v>-85059</v>
      </c>
      <c r="BU165">
        <f t="shared" si="6"/>
        <v>-95195</v>
      </c>
    </row>
    <row r="166" spans="1:73" x14ac:dyDescent="0.2">
      <c r="A166" t="s">
        <v>18</v>
      </c>
      <c r="B166">
        <f t="shared" si="4"/>
        <v>-40779</v>
      </c>
      <c r="C166">
        <f t="shared" ref="C166:BN169" si="7">C90-C128</f>
        <v>-92070</v>
      </c>
      <c r="D166">
        <f t="shared" si="7"/>
        <v>-20945</v>
      </c>
      <c r="E166">
        <f t="shared" si="7"/>
        <v>-22603</v>
      </c>
      <c r="F166">
        <f t="shared" si="7"/>
        <v>74417</v>
      </c>
      <c r="G166">
        <f t="shared" si="7"/>
        <v>-71584</v>
      </c>
      <c r="H166">
        <f t="shared" si="7"/>
        <v>0</v>
      </c>
      <c r="I166">
        <f t="shared" si="7"/>
        <v>77323</v>
      </c>
      <c r="J166">
        <f t="shared" si="7"/>
        <v>75122</v>
      </c>
      <c r="K166">
        <f t="shared" si="7"/>
        <v>18475</v>
      </c>
      <c r="L166">
        <f t="shared" si="7"/>
        <v>-52947</v>
      </c>
      <c r="M166">
        <f t="shared" si="7"/>
        <v>96594</v>
      </c>
      <c r="N166">
        <f t="shared" si="7"/>
        <v>-62916</v>
      </c>
      <c r="O166">
        <f t="shared" si="7"/>
        <v>0</v>
      </c>
      <c r="P166">
        <f t="shared" si="7"/>
        <v>-99960</v>
      </c>
      <c r="Q166">
        <f t="shared" si="7"/>
        <v>7987</v>
      </c>
      <c r="R166">
        <f t="shared" si="7"/>
        <v>-136723</v>
      </c>
      <c r="S166">
        <f t="shared" si="7"/>
        <v>-84117</v>
      </c>
      <c r="T166">
        <f t="shared" si="7"/>
        <v>-104065</v>
      </c>
      <c r="U166">
        <f t="shared" si="7"/>
        <v>-204869</v>
      </c>
      <c r="V166">
        <f t="shared" si="7"/>
        <v>-85254</v>
      </c>
      <c r="W166">
        <f t="shared" si="7"/>
        <v>-77704</v>
      </c>
      <c r="X166">
        <f t="shared" si="7"/>
        <v>-61079</v>
      </c>
      <c r="Y166">
        <f t="shared" si="7"/>
        <v>-57735</v>
      </c>
      <c r="Z166">
        <f t="shared" si="7"/>
        <v>-95373</v>
      </c>
      <c r="AA166">
        <f t="shared" si="7"/>
        <v>-176667</v>
      </c>
      <c r="AB166">
        <f t="shared" si="7"/>
        <v>-225467</v>
      </c>
      <c r="AC166">
        <f t="shared" si="7"/>
        <v>-206356</v>
      </c>
      <c r="AD166">
        <f t="shared" si="7"/>
        <v>-122567</v>
      </c>
      <c r="AE166">
        <f t="shared" si="7"/>
        <v>-206835</v>
      </c>
      <c r="AF166">
        <f t="shared" si="7"/>
        <v>-121289</v>
      </c>
      <c r="AG166">
        <f t="shared" si="7"/>
        <v>-212533</v>
      </c>
      <c r="AH166">
        <f t="shared" si="7"/>
        <v>-129550</v>
      </c>
      <c r="AI166">
        <f t="shared" si="7"/>
        <v>-242240</v>
      </c>
      <c r="AJ166">
        <f t="shared" si="7"/>
        <v>-271777</v>
      </c>
      <c r="AK166">
        <f t="shared" si="7"/>
        <v>-262438</v>
      </c>
      <c r="AL166">
        <f t="shared" si="7"/>
        <v>-197732</v>
      </c>
      <c r="AM166">
        <f t="shared" si="7"/>
        <v>-184591</v>
      </c>
      <c r="AN166">
        <f t="shared" si="7"/>
        <v>-340535</v>
      </c>
      <c r="AO166">
        <f t="shared" si="7"/>
        <v>-209293</v>
      </c>
      <c r="AP166">
        <f t="shared" si="7"/>
        <v>-265538</v>
      </c>
      <c r="AQ166">
        <f t="shared" si="7"/>
        <v>-238464</v>
      </c>
      <c r="AR166">
        <f t="shared" si="7"/>
        <v>-191351</v>
      </c>
      <c r="AS166">
        <f t="shared" si="7"/>
        <v>-252630</v>
      </c>
      <c r="AT166">
        <f t="shared" si="7"/>
        <v>-132162</v>
      </c>
      <c r="AU166">
        <f t="shared" si="7"/>
        <v>-275596</v>
      </c>
      <c r="AV166">
        <f t="shared" si="7"/>
        <v>-232030</v>
      </c>
      <c r="AW166">
        <f t="shared" si="7"/>
        <v>-174588</v>
      </c>
      <c r="AX166">
        <f t="shared" si="7"/>
        <v>-267460</v>
      </c>
      <c r="AY166">
        <f t="shared" si="7"/>
        <v>-306000</v>
      </c>
      <c r="AZ166">
        <f t="shared" si="7"/>
        <v>-246372</v>
      </c>
      <c r="BA166">
        <f t="shared" si="7"/>
        <v>-472275</v>
      </c>
      <c r="BB166">
        <f t="shared" si="7"/>
        <v>-211561</v>
      </c>
      <c r="BC166">
        <f t="shared" si="7"/>
        <v>-345386</v>
      </c>
      <c r="BD166">
        <f t="shared" si="7"/>
        <v>-461672</v>
      </c>
      <c r="BE166">
        <f t="shared" si="7"/>
        <v>-400142</v>
      </c>
      <c r="BF166">
        <f t="shared" si="7"/>
        <v>-576412</v>
      </c>
      <c r="BG166">
        <f t="shared" si="7"/>
        <v>-496191</v>
      </c>
      <c r="BH166">
        <f t="shared" si="7"/>
        <v>-379330</v>
      </c>
      <c r="BI166">
        <f t="shared" si="7"/>
        <v>-267191</v>
      </c>
      <c r="BJ166">
        <f t="shared" si="7"/>
        <v>-883196</v>
      </c>
      <c r="BK166">
        <f t="shared" si="7"/>
        <v>-635921</v>
      </c>
      <c r="BL166">
        <f t="shared" si="7"/>
        <v>-717948</v>
      </c>
      <c r="BM166">
        <f t="shared" si="7"/>
        <v>-565955</v>
      </c>
      <c r="BN166">
        <f t="shared" si="7"/>
        <v>-722380</v>
      </c>
      <c r="BO166">
        <f t="shared" si="6"/>
        <v>-832342</v>
      </c>
      <c r="BP166">
        <f t="shared" si="6"/>
        <v>-891169</v>
      </c>
      <c r="BQ166">
        <f t="shared" si="6"/>
        <v>-574684</v>
      </c>
      <c r="BR166">
        <f t="shared" si="6"/>
        <v>-697062</v>
      </c>
      <c r="BS166">
        <f t="shared" si="6"/>
        <v>-808249</v>
      </c>
      <c r="BT166">
        <f t="shared" si="6"/>
        <v>-879838</v>
      </c>
      <c r="BU166">
        <f t="shared" si="6"/>
        <v>-900967</v>
      </c>
    </row>
    <row r="167" spans="1:73" x14ac:dyDescent="0.2">
      <c r="A167" t="s">
        <v>21</v>
      </c>
      <c r="B167">
        <f t="shared" si="4"/>
        <v>-117318</v>
      </c>
      <c r="C167">
        <f t="shared" si="7"/>
        <v>-21660</v>
      </c>
      <c r="D167">
        <f t="shared" si="7"/>
        <v>276219</v>
      </c>
      <c r="E167">
        <f t="shared" si="7"/>
        <v>365876</v>
      </c>
      <c r="F167">
        <f t="shared" si="7"/>
        <v>62541</v>
      </c>
      <c r="G167">
        <f t="shared" si="7"/>
        <v>261545</v>
      </c>
      <c r="H167">
        <f t="shared" si="7"/>
        <v>0</v>
      </c>
      <c r="I167">
        <f t="shared" si="7"/>
        <v>727000</v>
      </c>
      <c r="J167">
        <f t="shared" si="7"/>
        <v>215599</v>
      </c>
      <c r="K167">
        <f t="shared" si="7"/>
        <v>592191</v>
      </c>
      <c r="L167">
        <f t="shared" si="7"/>
        <v>342719</v>
      </c>
      <c r="M167">
        <f t="shared" si="7"/>
        <v>517925</v>
      </c>
      <c r="N167">
        <f t="shared" si="7"/>
        <v>350077</v>
      </c>
      <c r="O167">
        <f t="shared" si="7"/>
        <v>0</v>
      </c>
      <c r="P167">
        <f t="shared" si="7"/>
        <v>-119410</v>
      </c>
      <c r="Q167">
        <f t="shared" si="7"/>
        <v>227770</v>
      </c>
      <c r="R167">
        <f t="shared" si="7"/>
        <v>221098</v>
      </c>
      <c r="S167">
        <f t="shared" si="7"/>
        <v>490429</v>
      </c>
      <c r="T167">
        <f t="shared" si="7"/>
        <v>519656</v>
      </c>
      <c r="U167">
        <f t="shared" si="7"/>
        <v>277902</v>
      </c>
      <c r="V167">
        <f t="shared" si="7"/>
        <v>144531</v>
      </c>
      <c r="W167">
        <f t="shared" si="7"/>
        <v>251793</v>
      </c>
      <c r="X167">
        <f t="shared" si="7"/>
        <v>452681</v>
      </c>
      <c r="Y167">
        <f t="shared" si="7"/>
        <v>420091</v>
      </c>
      <c r="Z167">
        <f t="shared" si="7"/>
        <v>448707</v>
      </c>
      <c r="AA167">
        <f t="shared" si="7"/>
        <v>96948</v>
      </c>
      <c r="AB167">
        <f t="shared" si="7"/>
        <v>279404</v>
      </c>
      <c r="AC167">
        <f t="shared" si="7"/>
        <v>446340</v>
      </c>
      <c r="AD167">
        <f t="shared" si="7"/>
        <v>432794</v>
      </c>
      <c r="AE167">
        <f t="shared" si="7"/>
        <v>693715</v>
      </c>
      <c r="AF167">
        <f t="shared" si="7"/>
        <v>529307</v>
      </c>
      <c r="AG167">
        <f t="shared" si="7"/>
        <v>261101</v>
      </c>
      <c r="AH167">
        <f t="shared" si="7"/>
        <v>318648</v>
      </c>
      <c r="AI167">
        <f t="shared" si="7"/>
        <v>291493</v>
      </c>
      <c r="AJ167">
        <f t="shared" si="7"/>
        <v>320051</v>
      </c>
      <c r="AK167">
        <f t="shared" si="7"/>
        <v>256010</v>
      </c>
      <c r="AL167">
        <f t="shared" si="7"/>
        <v>362595</v>
      </c>
      <c r="AM167">
        <f t="shared" si="7"/>
        <v>627837</v>
      </c>
      <c r="AN167">
        <f t="shared" si="7"/>
        <v>400898</v>
      </c>
      <c r="AO167">
        <f t="shared" si="7"/>
        <v>433224</v>
      </c>
      <c r="AP167">
        <f t="shared" si="7"/>
        <v>382316</v>
      </c>
      <c r="AQ167">
        <f t="shared" si="7"/>
        <v>343266</v>
      </c>
      <c r="AR167">
        <f t="shared" si="7"/>
        <v>337669</v>
      </c>
      <c r="AS167">
        <f t="shared" si="7"/>
        <v>674563</v>
      </c>
      <c r="AT167">
        <f t="shared" si="7"/>
        <v>1106623</v>
      </c>
      <c r="AU167">
        <f t="shared" si="7"/>
        <v>762392</v>
      </c>
      <c r="AV167">
        <f t="shared" si="7"/>
        <v>811649</v>
      </c>
      <c r="AW167">
        <f t="shared" si="7"/>
        <v>1218105</v>
      </c>
      <c r="AX167">
        <f t="shared" si="7"/>
        <v>750117</v>
      </c>
      <c r="AY167">
        <f t="shared" si="7"/>
        <v>818173</v>
      </c>
      <c r="AZ167">
        <f t="shared" si="7"/>
        <v>684596</v>
      </c>
      <c r="BA167">
        <f t="shared" si="7"/>
        <v>610360</v>
      </c>
      <c r="BB167">
        <f t="shared" si="7"/>
        <v>891049</v>
      </c>
      <c r="BC167">
        <f t="shared" si="7"/>
        <v>685380</v>
      </c>
      <c r="BD167">
        <f t="shared" si="7"/>
        <v>542680</v>
      </c>
      <c r="BE167">
        <f t="shared" si="7"/>
        <v>519917</v>
      </c>
      <c r="BF167">
        <f t="shared" si="7"/>
        <v>665872</v>
      </c>
      <c r="BG167">
        <f t="shared" si="7"/>
        <v>485534</v>
      </c>
      <c r="BH167">
        <f t="shared" si="7"/>
        <v>106485</v>
      </c>
      <c r="BI167">
        <f t="shared" si="7"/>
        <v>694646</v>
      </c>
      <c r="BJ167">
        <f t="shared" si="7"/>
        <v>897532</v>
      </c>
      <c r="BK167">
        <f t="shared" si="7"/>
        <v>875718</v>
      </c>
      <c r="BL167">
        <f t="shared" si="7"/>
        <v>1544535</v>
      </c>
      <c r="BM167">
        <f t="shared" si="7"/>
        <v>1928608</v>
      </c>
      <c r="BN167">
        <f t="shared" si="7"/>
        <v>1635086</v>
      </c>
      <c r="BO167">
        <f t="shared" si="6"/>
        <v>1647905</v>
      </c>
      <c r="BP167">
        <f t="shared" si="6"/>
        <v>1266842</v>
      </c>
      <c r="BQ167">
        <f t="shared" si="6"/>
        <v>1177595</v>
      </c>
      <c r="BR167">
        <f t="shared" si="6"/>
        <v>825331</v>
      </c>
      <c r="BS167">
        <f t="shared" si="6"/>
        <v>780169</v>
      </c>
      <c r="BT167">
        <f t="shared" si="6"/>
        <v>719686</v>
      </c>
      <c r="BU167">
        <f t="shared" si="6"/>
        <v>608074</v>
      </c>
    </row>
    <row r="168" spans="1:73" x14ac:dyDescent="0.2">
      <c r="A168" t="s">
        <v>23</v>
      </c>
      <c r="B168">
        <f t="shared" si="4"/>
        <v>943505</v>
      </c>
      <c r="C168">
        <f t="shared" si="7"/>
        <v>1250911</v>
      </c>
      <c r="D168">
        <f t="shared" si="7"/>
        <v>1623929</v>
      </c>
      <c r="E168">
        <f t="shared" si="7"/>
        <v>1250130</v>
      </c>
      <c r="F168">
        <f t="shared" si="7"/>
        <v>1895477</v>
      </c>
      <c r="G168">
        <f t="shared" si="7"/>
        <v>1606932</v>
      </c>
      <c r="H168">
        <f t="shared" si="7"/>
        <v>0</v>
      </c>
      <c r="I168">
        <f t="shared" si="7"/>
        <v>1740837</v>
      </c>
      <c r="J168">
        <f t="shared" si="7"/>
        <v>1722937</v>
      </c>
      <c r="K168">
        <f t="shared" si="7"/>
        <v>1695429</v>
      </c>
      <c r="L168">
        <f t="shared" si="7"/>
        <v>1560570</v>
      </c>
      <c r="M168">
        <f t="shared" si="7"/>
        <v>1433858</v>
      </c>
      <c r="N168">
        <f t="shared" si="7"/>
        <v>1706136</v>
      </c>
      <c r="O168">
        <f t="shared" si="7"/>
        <v>0</v>
      </c>
      <c r="P168">
        <f t="shared" si="7"/>
        <v>1664764</v>
      </c>
      <c r="Q168">
        <f t="shared" si="7"/>
        <v>1975668</v>
      </c>
      <c r="R168">
        <f t="shared" si="7"/>
        <v>1509152</v>
      </c>
      <c r="S168">
        <f t="shared" si="7"/>
        <v>1128594</v>
      </c>
      <c r="T168">
        <f t="shared" si="7"/>
        <v>1385654</v>
      </c>
      <c r="U168">
        <f t="shared" si="7"/>
        <v>1072646</v>
      </c>
      <c r="V168">
        <f t="shared" si="7"/>
        <v>1390471</v>
      </c>
      <c r="W168">
        <f t="shared" si="7"/>
        <v>1433027</v>
      </c>
      <c r="X168">
        <f t="shared" si="7"/>
        <v>1578235</v>
      </c>
      <c r="Y168">
        <f t="shared" si="7"/>
        <v>1568785</v>
      </c>
      <c r="Z168">
        <f t="shared" si="7"/>
        <v>1245459</v>
      </c>
      <c r="AA168">
        <f t="shared" si="7"/>
        <v>1178947</v>
      </c>
      <c r="AB168">
        <f t="shared" si="7"/>
        <v>1214039</v>
      </c>
      <c r="AC168">
        <f t="shared" si="7"/>
        <v>1119761</v>
      </c>
      <c r="AD168">
        <f t="shared" si="7"/>
        <v>1208882</v>
      </c>
      <c r="AE168">
        <f t="shared" si="7"/>
        <v>1567230</v>
      </c>
      <c r="AF168">
        <f t="shared" si="7"/>
        <v>1165721</v>
      </c>
      <c r="AG168">
        <f t="shared" si="7"/>
        <v>1198424</v>
      </c>
      <c r="AH168">
        <f t="shared" si="7"/>
        <v>1157647</v>
      </c>
      <c r="AI168">
        <f t="shared" si="7"/>
        <v>1377835</v>
      </c>
      <c r="AJ168">
        <f t="shared" si="7"/>
        <v>1554022</v>
      </c>
      <c r="AK168">
        <f t="shared" si="7"/>
        <v>1314690</v>
      </c>
      <c r="AL168">
        <f t="shared" si="7"/>
        <v>1430210</v>
      </c>
      <c r="AM168">
        <f t="shared" si="7"/>
        <v>1537212</v>
      </c>
      <c r="AN168">
        <f t="shared" si="7"/>
        <v>1296711</v>
      </c>
      <c r="AO168">
        <f t="shared" si="7"/>
        <v>1335145</v>
      </c>
      <c r="AP168">
        <f t="shared" si="7"/>
        <v>1362429</v>
      </c>
      <c r="AQ168">
        <f t="shared" si="7"/>
        <v>1350540</v>
      </c>
      <c r="AR168">
        <f t="shared" si="7"/>
        <v>1395032</v>
      </c>
      <c r="AS168">
        <f t="shared" si="7"/>
        <v>1574915</v>
      </c>
      <c r="AT168">
        <f t="shared" si="7"/>
        <v>2268092</v>
      </c>
      <c r="AU168">
        <f t="shared" si="7"/>
        <v>2099439</v>
      </c>
      <c r="AV168">
        <f t="shared" si="7"/>
        <v>1846644</v>
      </c>
      <c r="AW168">
        <f t="shared" si="7"/>
        <v>2101301</v>
      </c>
      <c r="AX168">
        <f t="shared" si="7"/>
        <v>1843190</v>
      </c>
      <c r="AY168">
        <f t="shared" si="7"/>
        <v>2306004</v>
      </c>
      <c r="AZ168">
        <f t="shared" si="7"/>
        <v>2366520</v>
      </c>
      <c r="BA168">
        <f t="shared" si="7"/>
        <v>1879209</v>
      </c>
      <c r="BB168">
        <f t="shared" si="7"/>
        <v>1568524</v>
      </c>
      <c r="BC168">
        <f t="shared" si="7"/>
        <v>1551588</v>
      </c>
      <c r="BD168">
        <f t="shared" si="7"/>
        <v>1330864</v>
      </c>
      <c r="BE168">
        <f t="shared" si="7"/>
        <v>1512783</v>
      </c>
      <c r="BF168">
        <f t="shared" si="7"/>
        <v>1434351</v>
      </c>
      <c r="BG168">
        <f t="shared" si="7"/>
        <v>1125124</v>
      </c>
      <c r="BH168">
        <f t="shared" si="7"/>
        <v>882238</v>
      </c>
      <c r="BI168">
        <f t="shared" si="7"/>
        <v>1147223</v>
      </c>
      <c r="BJ168">
        <f t="shared" si="7"/>
        <v>1477277</v>
      </c>
      <c r="BK168">
        <f t="shared" si="7"/>
        <v>1372683</v>
      </c>
      <c r="BL168">
        <f t="shared" si="7"/>
        <v>1959188</v>
      </c>
      <c r="BM168">
        <f t="shared" si="7"/>
        <v>1614013</v>
      </c>
      <c r="BN168">
        <f t="shared" si="7"/>
        <v>1433646</v>
      </c>
      <c r="BO168">
        <f t="shared" si="6"/>
        <v>1668412</v>
      </c>
      <c r="BP168">
        <f t="shared" si="6"/>
        <v>1606500</v>
      </c>
      <c r="BQ168">
        <f t="shared" si="6"/>
        <v>1229042</v>
      </c>
      <c r="BR168">
        <f t="shared" si="6"/>
        <v>796002</v>
      </c>
      <c r="BS168">
        <f t="shared" si="6"/>
        <v>1289160</v>
      </c>
      <c r="BT168">
        <f t="shared" si="6"/>
        <v>1334831</v>
      </c>
      <c r="BU168">
        <f t="shared" si="6"/>
        <v>1413799</v>
      </c>
    </row>
    <row r="169" spans="1:73" x14ac:dyDescent="0.2">
      <c r="A169" t="s">
        <v>24</v>
      </c>
      <c r="B169">
        <f t="shared" si="4"/>
        <v>173957</v>
      </c>
      <c r="C169">
        <f t="shared" si="7"/>
        <v>181235</v>
      </c>
      <c r="D169">
        <f t="shared" si="7"/>
        <v>205440</v>
      </c>
      <c r="E169">
        <f t="shared" si="7"/>
        <v>49444</v>
      </c>
      <c r="F169">
        <f t="shared" si="7"/>
        <v>0</v>
      </c>
      <c r="G169">
        <f t="shared" si="7"/>
        <v>0</v>
      </c>
      <c r="H169">
        <f t="shared" si="7"/>
        <v>0</v>
      </c>
      <c r="I169">
        <f t="shared" si="7"/>
        <v>65988</v>
      </c>
      <c r="J169">
        <f t="shared" si="7"/>
        <v>130496</v>
      </c>
      <c r="K169">
        <f t="shared" si="7"/>
        <v>34450</v>
      </c>
      <c r="L169">
        <f t="shared" si="7"/>
        <v>115927</v>
      </c>
      <c r="M169">
        <f t="shared" si="7"/>
        <v>116586</v>
      </c>
      <c r="N169">
        <f t="shared" si="7"/>
        <v>129283</v>
      </c>
      <c r="O169">
        <f t="shared" si="7"/>
        <v>0</v>
      </c>
      <c r="P169">
        <f t="shared" si="7"/>
        <v>404156</v>
      </c>
      <c r="Q169">
        <f t="shared" si="7"/>
        <v>393510</v>
      </c>
      <c r="R169">
        <f t="shared" si="7"/>
        <v>225945</v>
      </c>
      <c r="S169">
        <f t="shared" si="7"/>
        <v>184088</v>
      </c>
      <c r="T169">
        <f t="shared" si="7"/>
        <v>252170</v>
      </c>
      <c r="U169">
        <f t="shared" si="7"/>
        <v>174562</v>
      </c>
      <c r="V169">
        <f t="shared" si="7"/>
        <v>151079</v>
      </c>
      <c r="W169">
        <f t="shared" si="7"/>
        <v>182948</v>
      </c>
      <c r="X169">
        <f t="shared" si="7"/>
        <v>-33601</v>
      </c>
      <c r="Y169">
        <f t="shared" si="7"/>
        <v>139778</v>
      </c>
      <c r="Z169">
        <f t="shared" si="7"/>
        <v>134097</v>
      </c>
      <c r="AA169">
        <f t="shared" si="7"/>
        <v>124979</v>
      </c>
      <c r="AB169">
        <f t="shared" si="7"/>
        <v>184242</v>
      </c>
      <c r="AC169">
        <f t="shared" si="7"/>
        <v>183473</v>
      </c>
      <c r="AD169">
        <f t="shared" si="7"/>
        <v>105149</v>
      </c>
      <c r="AE169">
        <f t="shared" si="7"/>
        <v>78873</v>
      </c>
      <c r="AF169">
        <f t="shared" si="7"/>
        <v>134909</v>
      </c>
      <c r="AG169">
        <f t="shared" si="7"/>
        <v>178503</v>
      </c>
      <c r="AH169">
        <f t="shared" si="7"/>
        <v>154339</v>
      </c>
      <c r="AI169">
        <f t="shared" si="7"/>
        <v>144936</v>
      </c>
      <c r="AJ169">
        <f t="shared" si="7"/>
        <v>43346</v>
      </c>
      <c r="AK169">
        <f t="shared" si="7"/>
        <v>119923</v>
      </c>
      <c r="AL169">
        <f t="shared" si="7"/>
        <v>76629</v>
      </c>
      <c r="AM169">
        <f t="shared" si="7"/>
        <v>80720</v>
      </c>
      <c r="AN169">
        <f t="shared" si="7"/>
        <v>139638</v>
      </c>
      <c r="AO169">
        <f t="shared" si="7"/>
        <v>141162</v>
      </c>
      <c r="AP169">
        <f t="shared" si="7"/>
        <v>261985</v>
      </c>
      <c r="AQ169">
        <f t="shared" si="7"/>
        <v>151575</v>
      </c>
      <c r="AR169">
        <f t="shared" si="7"/>
        <v>188788</v>
      </c>
      <c r="AS169">
        <f t="shared" si="7"/>
        <v>70222</v>
      </c>
      <c r="AT169">
        <f t="shared" si="7"/>
        <v>320933</v>
      </c>
      <c r="AU169">
        <f t="shared" si="7"/>
        <v>167271</v>
      </c>
      <c r="AV169">
        <f t="shared" si="7"/>
        <v>126943</v>
      </c>
      <c r="AW169">
        <f t="shared" si="7"/>
        <v>5736</v>
      </c>
      <c r="AX169">
        <f t="shared" si="7"/>
        <v>494</v>
      </c>
      <c r="AY169">
        <f t="shared" si="7"/>
        <v>220496</v>
      </c>
      <c r="AZ169">
        <f t="shared" si="7"/>
        <v>476874</v>
      </c>
      <c r="BA169">
        <f t="shared" si="7"/>
        <v>323979</v>
      </c>
      <c r="BB169">
        <f t="shared" si="7"/>
        <v>325080</v>
      </c>
      <c r="BC169">
        <f t="shared" si="7"/>
        <v>398109</v>
      </c>
      <c r="BD169">
        <f t="shared" si="7"/>
        <v>350092</v>
      </c>
      <c r="BE169">
        <f t="shared" si="7"/>
        <v>359994</v>
      </c>
      <c r="BF169">
        <f t="shared" si="7"/>
        <v>371549</v>
      </c>
      <c r="BG169">
        <f t="shared" si="7"/>
        <v>327021</v>
      </c>
      <c r="BH169">
        <f t="shared" si="7"/>
        <v>203761</v>
      </c>
      <c r="BI169">
        <f t="shared" si="7"/>
        <v>268961</v>
      </c>
      <c r="BJ169">
        <f t="shared" si="7"/>
        <v>261105</v>
      </c>
      <c r="BK169">
        <f t="shared" si="7"/>
        <v>347642</v>
      </c>
      <c r="BL169">
        <f t="shared" si="7"/>
        <v>394586</v>
      </c>
      <c r="BM169">
        <f t="shared" si="7"/>
        <v>335210</v>
      </c>
      <c r="BN169">
        <f t="shared" ref="BN169:BU172" si="8">BN93-BN131</f>
        <v>300857</v>
      </c>
      <c r="BO169">
        <f t="shared" si="8"/>
        <v>401006</v>
      </c>
      <c r="BP169">
        <f t="shared" si="8"/>
        <v>310405</v>
      </c>
      <c r="BQ169">
        <f t="shared" si="8"/>
        <v>308343</v>
      </c>
      <c r="BR169">
        <f t="shared" si="8"/>
        <v>277595</v>
      </c>
      <c r="BS169">
        <f t="shared" si="8"/>
        <v>489663</v>
      </c>
      <c r="BT169">
        <f t="shared" si="8"/>
        <v>520303</v>
      </c>
      <c r="BU169">
        <f t="shared" si="8"/>
        <v>564428</v>
      </c>
    </row>
    <row r="170" spans="1:73" x14ac:dyDescent="0.2">
      <c r="A170" t="s">
        <v>25</v>
      </c>
      <c r="B170">
        <f t="shared" si="4"/>
        <v>27240</v>
      </c>
      <c r="C170">
        <f t="shared" ref="C170:BN173" si="9">C94-C132</f>
        <v>192398</v>
      </c>
      <c r="D170">
        <f t="shared" si="9"/>
        <v>89063</v>
      </c>
      <c r="E170">
        <f t="shared" si="9"/>
        <v>-63633</v>
      </c>
      <c r="F170">
        <f t="shared" si="9"/>
        <v>0</v>
      </c>
      <c r="G170">
        <f t="shared" si="9"/>
        <v>0</v>
      </c>
      <c r="H170">
        <f t="shared" si="9"/>
        <v>0</v>
      </c>
      <c r="I170">
        <f t="shared" si="9"/>
        <v>0</v>
      </c>
      <c r="J170">
        <f t="shared" si="9"/>
        <v>335</v>
      </c>
      <c r="K170">
        <f t="shared" si="9"/>
        <v>5761</v>
      </c>
      <c r="L170">
        <f t="shared" si="9"/>
        <v>22337</v>
      </c>
      <c r="M170">
        <f t="shared" si="9"/>
        <v>41102</v>
      </c>
      <c r="N170">
        <f t="shared" si="9"/>
        <v>61699</v>
      </c>
      <c r="O170">
        <f t="shared" si="9"/>
        <v>0</v>
      </c>
      <c r="P170">
        <f t="shared" si="9"/>
        <v>95685</v>
      </c>
      <c r="Q170">
        <f t="shared" si="9"/>
        <v>240705</v>
      </c>
      <c r="R170">
        <f t="shared" si="9"/>
        <v>63892</v>
      </c>
      <c r="S170">
        <f t="shared" si="9"/>
        <v>39305</v>
      </c>
      <c r="T170">
        <f t="shared" si="9"/>
        <v>64410</v>
      </c>
      <c r="U170">
        <f t="shared" si="9"/>
        <v>33215</v>
      </c>
      <c r="V170">
        <f t="shared" si="9"/>
        <v>143855</v>
      </c>
      <c r="W170">
        <f t="shared" si="9"/>
        <v>122613</v>
      </c>
      <c r="X170">
        <f t="shared" si="9"/>
        <v>28329</v>
      </c>
      <c r="Y170">
        <f t="shared" si="9"/>
        <v>53620</v>
      </c>
      <c r="Z170">
        <f t="shared" si="9"/>
        <v>65713</v>
      </c>
      <c r="AA170">
        <f t="shared" si="9"/>
        <v>297750</v>
      </c>
      <c r="AB170">
        <f t="shared" si="9"/>
        <v>343344</v>
      </c>
      <c r="AC170">
        <f t="shared" si="9"/>
        <v>283445</v>
      </c>
      <c r="AD170">
        <f t="shared" si="9"/>
        <v>147426</v>
      </c>
      <c r="AE170">
        <f t="shared" si="9"/>
        <v>129449</v>
      </c>
      <c r="AF170">
        <f t="shared" si="9"/>
        <v>111932</v>
      </c>
      <c r="AG170">
        <f t="shared" si="9"/>
        <v>249672</v>
      </c>
      <c r="AH170">
        <f t="shared" si="9"/>
        <v>185599</v>
      </c>
      <c r="AI170">
        <f t="shared" si="9"/>
        <v>264562</v>
      </c>
      <c r="AJ170">
        <f t="shared" si="9"/>
        <v>176041</v>
      </c>
      <c r="AK170">
        <f t="shared" si="9"/>
        <v>164753</v>
      </c>
      <c r="AL170">
        <f t="shared" si="9"/>
        <v>156877</v>
      </c>
      <c r="AM170">
        <f t="shared" si="9"/>
        <v>142977</v>
      </c>
      <c r="AN170">
        <f t="shared" si="9"/>
        <v>286744</v>
      </c>
      <c r="AO170">
        <f t="shared" si="9"/>
        <v>326130</v>
      </c>
      <c r="AP170">
        <f t="shared" si="9"/>
        <v>527067</v>
      </c>
      <c r="AQ170">
        <f t="shared" si="9"/>
        <v>157966</v>
      </c>
      <c r="AR170">
        <f t="shared" si="9"/>
        <v>295651</v>
      </c>
      <c r="AS170">
        <f t="shared" si="9"/>
        <v>320132</v>
      </c>
      <c r="AT170">
        <f t="shared" si="9"/>
        <v>206510</v>
      </c>
      <c r="AU170">
        <f t="shared" si="9"/>
        <v>120131</v>
      </c>
      <c r="AV170">
        <f t="shared" si="9"/>
        <v>53487</v>
      </c>
      <c r="AW170">
        <f t="shared" si="9"/>
        <v>136282</v>
      </c>
      <c r="AX170">
        <f t="shared" si="9"/>
        <v>158433</v>
      </c>
      <c r="AY170">
        <f t="shared" si="9"/>
        <v>304595</v>
      </c>
      <c r="AZ170">
        <f t="shared" si="9"/>
        <v>372939</v>
      </c>
      <c r="BA170">
        <f t="shared" si="9"/>
        <v>257552</v>
      </c>
      <c r="BB170">
        <f t="shared" si="9"/>
        <v>402393</v>
      </c>
      <c r="BC170">
        <f t="shared" si="9"/>
        <v>847475</v>
      </c>
      <c r="BD170">
        <f t="shared" si="9"/>
        <v>429982</v>
      </c>
      <c r="BE170">
        <f t="shared" si="9"/>
        <v>376045</v>
      </c>
      <c r="BF170">
        <f t="shared" si="9"/>
        <v>149308</v>
      </c>
      <c r="BG170">
        <f t="shared" si="9"/>
        <v>-6860</v>
      </c>
      <c r="BH170">
        <f t="shared" si="9"/>
        <v>78548</v>
      </c>
      <c r="BI170">
        <f t="shared" si="9"/>
        <v>62612</v>
      </c>
      <c r="BJ170">
        <f t="shared" si="9"/>
        <v>173895</v>
      </c>
      <c r="BK170">
        <f t="shared" si="9"/>
        <v>209910</v>
      </c>
      <c r="BL170">
        <f t="shared" si="9"/>
        <v>73763</v>
      </c>
      <c r="BM170">
        <f t="shared" si="9"/>
        <v>171623</v>
      </c>
      <c r="BN170">
        <f t="shared" si="9"/>
        <v>153944</v>
      </c>
      <c r="BO170">
        <f t="shared" si="8"/>
        <v>111104</v>
      </c>
      <c r="BP170">
        <f t="shared" si="8"/>
        <v>-23257</v>
      </c>
      <c r="BQ170">
        <f t="shared" si="8"/>
        <v>119560</v>
      </c>
      <c r="BR170">
        <f t="shared" si="8"/>
        <v>57941</v>
      </c>
      <c r="BS170">
        <f t="shared" si="8"/>
        <v>137729</v>
      </c>
      <c r="BT170">
        <f t="shared" si="8"/>
        <v>22065</v>
      </c>
      <c r="BU170">
        <f t="shared" si="8"/>
        <v>91512</v>
      </c>
    </row>
    <row r="171" spans="1:73" x14ac:dyDescent="0.2">
      <c r="A171" t="s">
        <v>26</v>
      </c>
      <c r="B171">
        <f t="shared" si="4"/>
        <v>105998</v>
      </c>
      <c r="C171">
        <f t="shared" si="9"/>
        <v>66188</v>
      </c>
      <c r="D171">
        <f t="shared" si="9"/>
        <v>-102006</v>
      </c>
      <c r="E171">
        <f t="shared" si="9"/>
        <v>-151764</v>
      </c>
      <c r="F171">
        <f t="shared" si="9"/>
        <v>0</v>
      </c>
      <c r="G171">
        <f t="shared" si="9"/>
        <v>-208</v>
      </c>
      <c r="H171">
        <f t="shared" si="9"/>
        <v>0</v>
      </c>
      <c r="I171">
        <f t="shared" si="9"/>
        <v>-16450</v>
      </c>
      <c r="J171">
        <f t="shared" si="9"/>
        <v>-31330</v>
      </c>
      <c r="K171">
        <f t="shared" si="9"/>
        <v>39733</v>
      </c>
      <c r="L171">
        <f t="shared" si="9"/>
        <v>-88066</v>
      </c>
      <c r="M171">
        <f t="shared" si="9"/>
        <v>-55467</v>
      </c>
      <c r="N171">
        <f t="shared" si="9"/>
        <v>-45508</v>
      </c>
      <c r="O171">
        <f t="shared" si="9"/>
        <v>0</v>
      </c>
      <c r="P171">
        <f t="shared" si="9"/>
        <v>148253</v>
      </c>
      <c r="Q171">
        <f t="shared" si="9"/>
        <v>103923</v>
      </c>
      <c r="R171">
        <f t="shared" si="9"/>
        <v>93062</v>
      </c>
      <c r="S171">
        <f t="shared" si="9"/>
        <v>135272</v>
      </c>
      <c r="T171">
        <f t="shared" si="9"/>
        <v>341052</v>
      </c>
      <c r="U171">
        <f t="shared" si="9"/>
        <v>31883</v>
      </c>
      <c r="V171">
        <f t="shared" si="9"/>
        <v>-18998</v>
      </c>
      <c r="W171">
        <f t="shared" si="9"/>
        <v>247339</v>
      </c>
      <c r="X171">
        <f t="shared" si="9"/>
        <v>254731</v>
      </c>
      <c r="Y171">
        <f t="shared" si="9"/>
        <v>61611</v>
      </c>
      <c r="Z171">
        <f t="shared" si="9"/>
        <v>53976</v>
      </c>
      <c r="AA171">
        <f t="shared" si="9"/>
        <v>120137</v>
      </c>
      <c r="AB171">
        <f t="shared" si="9"/>
        <v>198369</v>
      </c>
      <c r="AC171">
        <f t="shared" si="9"/>
        <v>37278</v>
      </c>
      <c r="AD171">
        <f t="shared" si="9"/>
        <v>224329</v>
      </c>
      <c r="AE171">
        <f t="shared" si="9"/>
        <v>181220</v>
      </c>
      <c r="AF171">
        <f t="shared" si="9"/>
        <v>292720</v>
      </c>
      <c r="AG171">
        <f t="shared" si="9"/>
        <v>258977</v>
      </c>
      <c r="AH171">
        <f t="shared" si="9"/>
        <v>175491</v>
      </c>
      <c r="AI171">
        <f t="shared" si="9"/>
        <v>328303</v>
      </c>
      <c r="AJ171">
        <f t="shared" si="9"/>
        <v>374073</v>
      </c>
      <c r="AK171">
        <f t="shared" si="9"/>
        <v>433876</v>
      </c>
      <c r="AL171">
        <f t="shared" si="9"/>
        <v>102158</v>
      </c>
      <c r="AM171">
        <f t="shared" si="9"/>
        <v>300961</v>
      </c>
      <c r="AN171">
        <f t="shared" si="9"/>
        <v>491816</v>
      </c>
      <c r="AO171">
        <f t="shared" si="9"/>
        <v>579502</v>
      </c>
      <c r="AP171">
        <f t="shared" si="9"/>
        <v>182928</v>
      </c>
      <c r="AQ171">
        <f t="shared" si="9"/>
        <v>-127498</v>
      </c>
      <c r="AR171">
        <f t="shared" si="9"/>
        <v>91941</v>
      </c>
      <c r="AS171">
        <f t="shared" si="9"/>
        <v>48296</v>
      </c>
      <c r="AT171">
        <f t="shared" si="9"/>
        <v>13418</v>
      </c>
      <c r="AU171">
        <f t="shared" si="9"/>
        <v>45472</v>
      </c>
      <c r="AV171">
        <f t="shared" si="9"/>
        <v>-85671</v>
      </c>
      <c r="AW171">
        <f t="shared" si="9"/>
        <v>3322</v>
      </c>
      <c r="AX171">
        <f t="shared" si="9"/>
        <v>39310</v>
      </c>
      <c r="AY171">
        <f t="shared" si="9"/>
        <v>224734</v>
      </c>
      <c r="AZ171">
        <f t="shared" si="9"/>
        <v>584186</v>
      </c>
      <c r="BA171">
        <f t="shared" si="9"/>
        <v>1403957</v>
      </c>
      <c r="BB171">
        <f t="shared" si="9"/>
        <v>788783</v>
      </c>
      <c r="BC171">
        <f t="shared" si="9"/>
        <v>580813</v>
      </c>
      <c r="BD171">
        <f t="shared" si="9"/>
        <v>623126</v>
      </c>
      <c r="BE171">
        <f t="shared" si="9"/>
        <v>567516</v>
      </c>
      <c r="BF171">
        <f t="shared" si="9"/>
        <v>604869</v>
      </c>
      <c r="BG171">
        <f t="shared" si="9"/>
        <v>994689</v>
      </c>
      <c r="BH171">
        <f t="shared" si="9"/>
        <v>832453</v>
      </c>
      <c r="BI171">
        <f t="shared" si="9"/>
        <v>684572</v>
      </c>
      <c r="BJ171">
        <f t="shared" si="9"/>
        <v>1207943</v>
      </c>
      <c r="BK171">
        <f t="shared" si="9"/>
        <v>563117</v>
      </c>
      <c r="BL171">
        <f t="shared" si="9"/>
        <v>819820</v>
      </c>
      <c r="BM171">
        <f t="shared" si="9"/>
        <v>8300</v>
      </c>
      <c r="BN171">
        <f t="shared" si="9"/>
        <v>577567</v>
      </c>
      <c r="BO171">
        <f t="shared" si="8"/>
        <v>814858</v>
      </c>
      <c r="BP171">
        <f t="shared" si="8"/>
        <v>642658</v>
      </c>
      <c r="BQ171">
        <f t="shared" si="8"/>
        <v>520729</v>
      </c>
      <c r="BR171">
        <f t="shared" si="8"/>
        <v>551183</v>
      </c>
      <c r="BS171">
        <f t="shared" si="8"/>
        <v>603970</v>
      </c>
      <c r="BT171">
        <f t="shared" si="8"/>
        <v>253078</v>
      </c>
      <c r="BU171">
        <f t="shared" si="8"/>
        <v>181849</v>
      </c>
    </row>
    <row r="172" spans="1:73" x14ac:dyDescent="0.2">
      <c r="A172" t="s">
        <v>27</v>
      </c>
      <c r="B172">
        <f t="shared" si="4"/>
        <v>-48306</v>
      </c>
      <c r="C172">
        <f t="shared" si="9"/>
        <v>-21405</v>
      </c>
      <c r="D172">
        <f t="shared" si="9"/>
        <v>-79037</v>
      </c>
      <c r="E172">
        <f t="shared" si="9"/>
        <v>-92742</v>
      </c>
      <c r="F172">
        <f t="shared" si="9"/>
        <v>0</v>
      </c>
      <c r="G172">
        <f t="shared" si="9"/>
        <v>-25840</v>
      </c>
      <c r="H172">
        <f t="shared" si="9"/>
        <v>0</v>
      </c>
      <c r="I172">
        <f t="shared" si="9"/>
        <v>-1504</v>
      </c>
      <c r="J172">
        <f t="shared" si="9"/>
        <v>23253</v>
      </c>
      <c r="K172">
        <f t="shared" si="9"/>
        <v>-46307</v>
      </c>
      <c r="L172">
        <f t="shared" si="9"/>
        <v>-23304</v>
      </c>
      <c r="M172">
        <f t="shared" si="9"/>
        <v>-5778</v>
      </c>
      <c r="N172">
        <f t="shared" si="9"/>
        <v>-10892</v>
      </c>
      <c r="O172">
        <f t="shared" si="9"/>
        <v>0</v>
      </c>
      <c r="P172">
        <f t="shared" si="9"/>
        <v>6632</v>
      </c>
      <c r="Q172">
        <f t="shared" si="9"/>
        <v>-24793</v>
      </c>
      <c r="R172">
        <f t="shared" si="9"/>
        <v>-22337</v>
      </c>
      <c r="S172">
        <f t="shared" si="9"/>
        <v>-37264</v>
      </c>
      <c r="T172">
        <f t="shared" si="9"/>
        <v>-9265</v>
      </c>
      <c r="U172">
        <f t="shared" si="9"/>
        <v>-30442</v>
      </c>
      <c r="V172">
        <f t="shared" si="9"/>
        <v>-45951</v>
      </c>
      <c r="W172">
        <f t="shared" si="9"/>
        <v>-19797</v>
      </c>
      <c r="X172">
        <f t="shared" si="9"/>
        <v>-36854</v>
      </c>
      <c r="Y172">
        <f t="shared" si="9"/>
        <v>-2214</v>
      </c>
      <c r="Z172">
        <f t="shared" si="9"/>
        <v>4198</v>
      </c>
      <c r="AA172">
        <f t="shared" si="9"/>
        <v>-1521</v>
      </c>
      <c r="AB172">
        <f t="shared" si="9"/>
        <v>-94</v>
      </c>
      <c r="AC172">
        <f t="shared" si="9"/>
        <v>-22988</v>
      </c>
      <c r="AD172">
        <f t="shared" si="9"/>
        <v>2931</v>
      </c>
      <c r="AE172">
        <f t="shared" si="9"/>
        <v>12329</v>
      </c>
      <c r="AF172">
        <f t="shared" si="9"/>
        <v>4229</v>
      </c>
      <c r="AG172">
        <f t="shared" si="9"/>
        <v>10826</v>
      </c>
      <c r="AH172">
        <f t="shared" si="9"/>
        <v>-4400</v>
      </c>
      <c r="AI172">
        <f t="shared" si="9"/>
        <v>13896</v>
      </c>
      <c r="AJ172">
        <f t="shared" si="9"/>
        <v>1827</v>
      </c>
      <c r="AK172">
        <f t="shared" si="9"/>
        <v>10378</v>
      </c>
      <c r="AL172">
        <f t="shared" si="9"/>
        <v>10513</v>
      </c>
      <c r="AM172">
        <f t="shared" si="9"/>
        <v>1496</v>
      </c>
      <c r="AN172">
        <f t="shared" si="9"/>
        <v>24379</v>
      </c>
      <c r="AO172">
        <f t="shared" si="9"/>
        <v>23890</v>
      </c>
      <c r="AP172">
        <f t="shared" si="9"/>
        <v>-8371</v>
      </c>
      <c r="AQ172">
        <f t="shared" si="9"/>
        <v>-2565</v>
      </c>
      <c r="AR172">
        <f t="shared" si="9"/>
        <v>0</v>
      </c>
      <c r="AS172">
        <f t="shared" si="9"/>
        <v>0</v>
      </c>
      <c r="AT172">
        <f t="shared" si="9"/>
        <v>0</v>
      </c>
      <c r="AU172">
        <f t="shared" si="9"/>
        <v>0</v>
      </c>
      <c r="AV172">
        <f t="shared" si="9"/>
        <v>0</v>
      </c>
      <c r="AW172">
        <f t="shared" si="9"/>
        <v>0</v>
      </c>
      <c r="AX172">
        <f t="shared" si="9"/>
        <v>0</v>
      </c>
      <c r="AY172">
        <f t="shared" si="9"/>
        <v>1625</v>
      </c>
      <c r="AZ172">
        <f t="shared" si="9"/>
        <v>13021</v>
      </c>
      <c r="BA172">
        <f t="shared" si="9"/>
        <v>22425</v>
      </c>
      <c r="BB172">
        <f t="shared" si="9"/>
        <v>36474</v>
      </c>
      <c r="BC172">
        <f t="shared" si="9"/>
        <v>31349</v>
      </c>
      <c r="BD172">
        <f t="shared" si="9"/>
        <v>26600</v>
      </c>
      <c r="BE172">
        <f t="shared" si="9"/>
        <v>23357</v>
      </c>
      <c r="BF172">
        <f t="shared" si="9"/>
        <v>21912</v>
      </c>
      <c r="BG172">
        <f t="shared" si="9"/>
        <v>43424</v>
      </c>
      <c r="BH172">
        <f t="shared" si="9"/>
        <v>36831</v>
      </c>
      <c r="BI172">
        <f t="shared" si="9"/>
        <v>47845</v>
      </c>
      <c r="BJ172">
        <f t="shared" si="9"/>
        <v>36684</v>
      </c>
      <c r="BK172">
        <f t="shared" si="9"/>
        <v>56007</v>
      </c>
      <c r="BL172">
        <f t="shared" si="9"/>
        <v>64067</v>
      </c>
      <c r="BM172">
        <f t="shared" si="9"/>
        <v>-1543</v>
      </c>
      <c r="BN172">
        <f t="shared" si="9"/>
        <v>18292</v>
      </c>
      <c r="BO172">
        <f t="shared" si="8"/>
        <v>28508</v>
      </c>
      <c r="BP172">
        <f t="shared" si="8"/>
        <v>33775</v>
      </c>
      <c r="BQ172">
        <f t="shared" si="8"/>
        <v>37094</v>
      </c>
      <c r="BR172">
        <f t="shared" si="8"/>
        <v>32226</v>
      </c>
      <c r="BS172">
        <f t="shared" si="8"/>
        <v>35056</v>
      </c>
      <c r="BT172">
        <f t="shared" si="8"/>
        <v>26427</v>
      </c>
      <c r="BU172">
        <f t="shared" si="8"/>
        <v>30697</v>
      </c>
    </row>
    <row r="173" spans="1:73" x14ac:dyDescent="0.2">
      <c r="A173" t="s">
        <v>28</v>
      </c>
      <c r="B173">
        <f t="shared" si="4"/>
        <v>173512</v>
      </c>
      <c r="C173">
        <f t="shared" si="9"/>
        <v>57442</v>
      </c>
      <c r="D173">
        <f t="shared" si="9"/>
        <v>70155</v>
      </c>
      <c r="E173">
        <f t="shared" si="9"/>
        <v>266466</v>
      </c>
      <c r="F173">
        <f t="shared" si="9"/>
        <v>457761</v>
      </c>
      <c r="G173">
        <f t="shared" si="9"/>
        <v>449975</v>
      </c>
      <c r="H173">
        <f t="shared" si="9"/>
        <v>0</v>
      </c>
      <c r="I173">
        <f t="shared" si="9"/>
        <v>520737</v>
      </c>
      <c r="J173">
        <f t="shared" si="9"/>
        <v>374260</v>
      </c>
      <c r="K173">
        <f t="shared" si="9"/>
        <v>266687</v>
      </c>
      <c r="L173">
        <f t="shared" si="9"/>
        <v>479274</v>
      </c>
      <c r="M173">
        <f t="shared" si="9"/>
        <v>422521</v>
      </c>
      <c r="N173">
        <f t="shared" si="9"/>
        <v>328930</v>
      </c>
      <c r="O173">
        <f t="shared" si="9"/>
        <v>0</v>
      </c>
      <c r="P173">
        <f t="shared" si="9"/>
        <v>431564</v>
      </c>
      <c r="Q173">
        <f t="shared" si="9"/>
        <v>512355</v>
      </c>
      <c r="R173">
        <f t="shared" si="9"/>
        <v>291996</v>
      </c>
      <c r="S173">
        <f t="shared" si="9"/>
        <v>449180</v>
      </c>
      <c r="T173">
        <f t="shared" si="9"/>
        <v>278921</v>
      </c>
      <c r="U173">
        <f t="shared" si="9"/>
        <v>84843</v>
      </c>
      <c r="V173">
        <f t="shared" si="9"/>
        <v>460284</v>
      </c>
      <c r="W173">
        <f t="shared" si="9"/>
        <v>456358</v>
      </c>
      <c r="X173">
        <f t="shared" si="9"/>
        <v>348692</v>
      </c>
      <c r="Y173">
        <f t="shared" si="9"/>
        <v>609503</v>
      </c>
      <c r="Z173">
        <f t="shared" si="9"/>
        <v>514620</v>
      </c>
      <c r="AA173">
        <f t="shared" si="9"/>
        <v>278264</v>
      </c>
      <c r="AB173">
        <f t="shared" si="9"/>
        <v>370026</v>
      </c>
      <c r="AC173">
        <f t="shared" si="9"/>
        <v>634360</v>
      </c>
      <c r="AD173">
        <f t="shared" si="9"/>
        <v>393045</v>
      </c>
      <c r="AE173">
        <f t="shared" si="9"/>
        <v>403222</v>
      </c>
      <c r="AF173">
        <f t="shared" si="9"/>
        <v>554622</v>
      </c>
      <c r="AG173">
        <f t="shared" si="9"/>
        <v>787636</v>
      </c>
      <c r="AH173">
        <f t="shared" si="9"/>
        <v>539476</v>
      </c>
      <c r="AI173">
        <f t="shared" si="9"/>
        <v>726931</v>
      </c>
      <c r="AJ173">
        <f t="shared" si="9"/>
        <v>841715</v>
      </c>
      <c r="AK173">
        <f t="shared" si="9"/>
        <v>696122</v>
      </c>
      <c r="AL173">
        <f t="shared" si="9"/>
        <v>687477</v>
      </c>
      <c r="AM173">
        <f t="shared" si="9"/>
        <v>957921</v>
      </c>
      <c r="AN173">
        <f t="shared" si="9"/>
        <v>961761</v>
      </c>
      <c r="AO173">
        <f t="shared" si="9"/>
        <v>1098645</v>
      </c>
      <c r="AP173">
        <f t="shared" si="9"/>
        <v>712816</v>
      </c>
      <c r="AQ173">
        <f t="shared" si="9"/>
        <v>587444</v>
      </c>
      <c r="AR173">
        <f t="shared" si="9"/>
        <v>767595</v>
      </c>
      <c r="AS173">
        <f t="shared" si="9"/>
        <v>661901</v>
      </c>
      <c r="AT173">
        <f t="shared" si="9"/>
        <v>679064</v>
      </c>
      <c r="AU173">
        <f t="shared" si="9"/>
        <v>677304</v>
      </c>
      <c r="AV173">
        <f t="shared" si="9"/>
        <v>646705</v>
      </c>
      <c r="AW173">
        <f t="shared" si="9"/>
        <v>746069</v>
      </c>
      <c r="AX173">
        <f t="shared" si="9"/>
        <v>879313</v>
      </c>
      <c r="AY173">
        <f t="shared" si="9"/>
        <v>760454</v>
      </c>
      <c r="AZ173">
        <f t="shared" si="9"/>
        <v>602309</v>
      </c>
      <c r="BA173">
        <f t="shared" si="9"/>
        <v>963974</v>
      </c>
      <c r="BB173">
        <f t="shared" si="9"/>
        <v>904788</v>
      </c>
      <c r="BC173">
        <f t="shared" si="9"/>
        <v>665582</v>
      </c>
      <c r="BD173">
        <f t="shared" si="9"/>
        <v>823921</v>
      </c>
      <c r="BE173">
        <f t="shared" si="9"/>
        <v>909053</v>
      </c>
      <c r="BF173">
        <f t="shared" si="9"/>
        <v>809619</v>
      </c>
      <c r="BG173">
        <f t="shared" si="9"/>
        <v>1340629</v>
      </c>
      <c r="BH173">
        <f t="shared" si="9"/>
        <v>1306444</v>
      </c>
      <c r="BI173">
        <f t="shared" si="9"/>
        <v>632319</v>
      </c>
      <c r="BJ173">
        <f t="shared" si="9"/>
        <v>948519</v>
      </c>
      <c r="BK173">
        <f t="shared" si="9"/>
        <v>994704</v>
      </c>
      <c r="BL173">
        <f t="shared" si="9"/>
        <v>1022116</v>
      </c>
      <c r="BM173">
        <f t="shared" si="9"/>
        <v>549601</v>
      </c>
      <c r="BN173">
        <f t="shared" ref="BN173:BU176" si="10">BN97-BN135</f>
        <v>436797</v>
      </c>
      <c r="BO173">
        <f t="shared" si="10"/>
        <v>927022</v>
      </c>
      <c r="BP173">
        <f t="shared" si="10"/>
        <v>324730</v>
      </c>
      <c r="BQ173">
        <f t="shared" si="10"/>
        <v>319297</v>
      </c>
      <c r="BR173">
        <f t="shared" si="10"/>
        <v>174792</v>
      </c>
      <c r="BS173">
        <f t="shared" si="10"/>
        <v>320403</v>
      </c>
      <c r="BT173">
        <f t="shared" si="10"/>
        <v>176246</v>
      </c>
      <c r="BU173">
        <f t="shared" si="10"/>
        <v>206045</v>
      </c>
    </row>
    <row r="174" spans="1:73" x14ac:dyDescent="0.2">
      <c r="A174" t="s">
        <v>29</v>
      </c>
      <c r="B174">
        <f t="shared" si="4"/>
        <v>5443</v>
      </c>
      <c r="C174">
        <f t="shared" ref="C174:BN177" si="11">C98-C136</f>
        <v>11595</v>
      </c>
      <c r="D174">
        <f t="shared" si="11"/>
        <v>9830</v>
      </c>
      <c r="E174">
        <f t="shared" si="11"/>
        <v>10433</v>
      </c>
      <c r="F174">
        <f t="shared" si="11"/>
        <v>20488</v>
      </c>
      <c r="G174">
        <f t="shared" si="11"/>
        <v>10589</v>
      </c>
      <c r="H174">
        <f t="shared" si="11"/>
        <v>0</v>
      </c>
      <c r="I174">
        <f t="shared" si="11"/>
        <v>6553</v>
      </c>
      <c r="J174">
        <f t="shared" si="11"/>
        <v>2837</v>
      </c>
      <c r="K174">
        <f t="shared" si="11"/>
        <v>24828</v>
      </c>
      <c r="L174">
        <f t="shared" si="11"/>
        <v>15277</v>
      </c>
      <c r="M174">
        <f t="shared" si="11"/>
        <v>10781</v>
      </c>
      <c r="N174">
        <f t="shared" si="11"/>
        <v>8958</v>
      </c>
      <c r="O174">
        <f t="shared" si="11"/>
        <v>0</v>
      </c>
      <c r="P174">
        <f t="shared" si="11"/>
        <v>86148</v>
      </c>
      <c r="Q174">
        <f t="shared" si="11"/>
        <v>74610</v>
      </c>
      <c r="R174">
        <f t="shared" si="11"/>
        <v>50415</v>
      </c>
      <c r="S174">
        <f t="shared" si="11"/>
        <v>101436</v>
      </c>
      <c r="T174">
        <f t="shared" si="11"/>
        <v>77551</v>
      </c>
      <c r="U174">
        <f t="shared" si="11"/>
        <v>63393</v>
      </c>
      <c r="V174">
        <f t="shared" si="11"/>
        <v>85096</v>
      </c>
      <c r="W174">
        <f t="shared" si="11"/>
        <v>34710</v>
      </c>
      <c r="X174">
        <f t="shared" si="11"/>
        <v>46365</v>
      </c>
      <c r="Y174">
        <f t="shared" si="11"/>
        <v>55876</v>
      </c>
      <c r="Z174">
        <f t="shared" si="11"/>
        <v>62863</v>
      </c>
      <c r="AA174">
        <f t="shared" si="11"/>
        <v>45527</v>
      </c>
      <c r="AB174">
        <f t="shared" si="11"/>
        <v>62622</v>
      </c>
      <c r="AC174">
        <f t="shared" si="11"/>
        <v>27507</v>
      </c>
      <c r="AD174">
        <f t="shared" si="11"/>
        <v>28055</v>
      </c>
      <c r="AE174">
        <f t="shared" si="11"/>
        <v>35220</v>
      </c>
      <c r="AF174">
        <f t="shared" si="11"/>
        <v>23937</v>
      </c>
      <c r="AG174">
        <f t="shared" si="11"/>
        <v>34467</v>
      </c>
      <c r="AH174">
        <f t="shared" si="11"/>
        <v>8758</v>
      </c>
      <c r="AI174">
        <f t="shared" si="11"/>
        <v>6413</v>
      </c>
      <c r="AJ174">
        <f t="shared" si="11"/>
        <v>7452</v>
      </c>
      <c r="AK174">
        <f t="shared" si="11"/>
        <v>9792</v>
      </c>
      <c r="AL174">
        <f t="shared" si="11"/>
        <v>18996</v>
      </c>
      <c r="AM174">
        <f t="shared" si="11"/>
        <v>15218</v>
      </c>
      <c r="AN174">
        <f t="shared" si="11"/>
        <v>9371</v>
      </c>
      <c r="AO174">
        <f t="shared" si="11"/>
        <v>19689</v>
      </c>
      <c r="AP174">
        <f t="shared" si="11"/>
        <v>3955</v>
      </c>
      <c r="AQ174">
        <f t="shared" si="11"/>
        <v>9754</v>
      </c>
      <c r="AR174">
        <f t="shared" si="11"/>
        <v>9712</v>
      </c>
      <c r="AS174">
        <f t="shared" si="11"/>
        <v>19055</v>
      </c>
      <c r="AT174">
        <f t="shared" si="11"/>
        <v>23107</v>
      </c>
      <c r="AU174">
        <f t="shared" si="11"/>
        <v>16989</v>
      </c>
      <c r="AV174">
        <f t="shared" si="11"/>
        <v>19570</v>
      </c>
      <c r="AW174">
        <f t="shared" si="11"/>
        <v>21931</v>
      </c>
      <c r="AX174">
        <f t="shared" si="11"/>
        <v>22687</v>
      </c>
      <c r="AY174">
        <f t="shared" si="11"/>
        <v>18497</v>
      </c>
      <c r="AZ174">
        <f t="shared" si="11"/>
        <v>18751</v>
      </c>
      <c r="BA174">
        <f t="shared" si="11"/>
        <v>17581</v>
      </c>
      <c r="BB174">
        <f t="shared" si="11"/>
        <v>15666</v>
      </c>
      <c r="BC174">
        <f t="shared" si="11"/>
        <v>24912</v>
      </c>
      <c r="BD174">
        <f t="shared" si="11"/>
        <v>28908</v>
      </c>
      <c r="BE174">
        <f t="shared" si="11"/>
        <v>12143</v>
      </c>
      <c r="BF174">
        <f t="shared" si="11"/>
        <v>13411</v>
      </c>
      <c r="BG174">
        <f t="shared" si="11"/>
        <v>17578</v>
      </c>
      <c r="BH174">
        <f t="shared" si="11"/>
        <v>11964</v>
      </c>
      <c r="BI174">
        <f t="shared" si="11"/>
        <v>20168</v>
      </c>
      <c r="BJ174">
        <f t="shared" si="11"/>
        <v>29265</v>
      </c>
      <c r="BK174">
        <f t="shared" si="11"/>
        <v>28419</v>
      </c>
      <c r="BL174">
        <f t="shared" si="11"/>
        <v>40216</v>
      </c>
      <c r="BM174">
        <f t="shared" si="11"/>
        <v>39503</v>
      </c>
      <c r="BN174">
        <f t="shared" si="11"/>
        <v>36159</v>
      </c>
      <c r="BO174">
        <f t="shared" si="10"/>
        <v>54326</v>
      </c>
      <c r="BP174">
        <f t="shared" si="10"/>
        <v>36824</v>
      </c>
      <c r="BQ174">
        <f t="shared" si="10"/>
        <v>29272</v>
      </c>
      <c r="BR174">
        <f t="shared" si="10"/>
        <v>28042</v>
      </c>
      <c r="BS174">
        <f t="shared" si="10"/>
        <v>22024</v>
      </c>
      <c r="BT174">
        <f t="shared" si="10"/>
        <v>22525</v>
      </c>
      <c r="BU174">
        <f t="shared" si="10"/>
        <v>22165</v>
      </c>
    </row>
    <row r="175" spans="1:73" x14ac:dyDescent="0.2">
      <c r="A175" t="s">
        <v>32</v>
      </c>
      <c r="B175">
        <f t="shared" si="4"/>
        <v>409317</v>
      </c>
      <c r="C175">
        <f t="shared" si="11"/>
        <v>456797</v>
      </c>
      <c r="D175">
        <f t="shared" si="11"/>
        <v>389168</v>
      </c>
      <c r="E175">
        <f t="shared" si="11"/>
        <v>144332</v>
      </c>
      <c r="F175">
        <f t="shared" si="11"/>
        <v>304554</v>
      </c>
      <c r="G175">
        <f t="shared" si="11"/>
        <v>325608</v>
      </c>
      <c r="H175">
        <f t="shared" si="11"/>
        <v>0</v>
      </c>
      <c r="I175">
        <f t="shared" si="11"/>
        <v>225522</v>
      </c>
      <c r="J175">
        <f t="shared" si="11"/>
        <v>284226</v>
      </c>
      <c r="K175">
        <f t="shared" si="11"/>
        <v>251193</v>
      </c>
      <c r="L175">
        <f t="shared" si="11"/>
        <v>206364</v>
      </c>
      <c r="M175">
        <f t="shared" si="11"/>
        <v>274515</v>
      </c>
      <c r="N175">
        <f t="shared" si="11"/>
        <v>282823</v>
      </c>
      <c r="O175">
        <f t="shared" si="11"/>
        <v>0</v>
      </c>
      <c r="P175">
        <f t="shared" si="11"/>
        <v>389660</v>
      </c>
      <c r="Q175">
        <f t="shared" si="11"/>
        <v>397462</v>
      </c>
      <c r="R175">
        <f t="shared" si="11"/>
        <v>350646</v>
      </c>
      <c r="S175">
        <f t="shared" si="11"/>
        <v>356436</v>
      </c>
      <c r="T175">
        <f t="shared" si="11"/>
        <v>476563</v>
      </c>
      <c r="U175">
        <f t="shared" si="11"/>
        <v>438623</v>
      </c>
      <c r="V175">
        <f t="shared" si="11"/>
        <v>360080</v>
      </c>
      <c r="W175">
        <f t="shared" si="11"/>
        <v>299700</v>
      </c>
      <c r="X175">
        <f t="shared" si="11"/>
        <v>382195</v>
      </c>
      <c r="Y175">
        <f t="shared" si="11"/>
        <v>472054</v>
      </c>
      <c r="Z175">
        <f t="shared" si="11"/>
        <v>305535</v>
      </c>
      <c r="AA175">
        <f t="shared" si="11"/>
        <v>507534</v>
      </c>
      <c r="AB175">
        <f t="shared" si="11"/>
        <v>416810</v>
      </c>
      <c r="AC175">
        <f t="shared" si="11"/>
        <v>338650</v>
      </c>
      <c r="AD175">
        <f t="shared" si="11"/>
        <v>381018</v>
      </c>
      <c r="AE175">
        <f t="shared" si="11"/>
        <v>487544</v>
      </c>
      <c r="AF175">
        <f t="shared" si="11"/>
        <v>340173</v>
      </c>
      <c r="AG175">
        <f t="shared" si="11"/>
        <v>358247</v>
      </c>
      <c r="AH175">
        <f t="shared" si="11"/>
        <v>520322</v>
      </c>
      <c r="AI175">
        <f t="shared" si="11"/>
        <v>521846</v>
      </c>
      <c r="AJ175">
        <f t="shared" si="11"/>
        <v>609708</v>
      </c>
      <c r="AK175">
        <f t="shared" si="11"/>
        <v>493978</v>
      </c>
      <c r="AL175">
        <f t="shared" si="11"/>
        <v>707403</v>
      </c>
      <c r="AM175">
        <f t="shared" si="11"/>
        <v>765658</v>
      </c>
      <c r="AN175">
        <f t="shared" si="11"/>
        <v>658765</v>
      </c>
      <c r="AO175">
        <f t="shared" si="11"/>
        <v>529216</v>
      </c>
      <c r="AP175">
        <f t="shared" si="11"/>
        <v>510577</v>
      </c>
      <c r="AQ175">
        <f t="shared" si="11"/>
        <v>531300</v>
      </c>
      <c r="AR175">
        <f t="shared" si="11"/>
        <v>666942</v>
      </c>
      <c r="AS175">
        <f t="shared" si="11"/>
        <v>591758</v>
      </c>
      <c r="AT175">
        <f t="shared" si="11"/>
        <v>482168</v>
      </c>
      <c r="AU175">
        <f t="shared" si="11"/>
        <v>327818</v>
      </c>
      <c r="AV175">
        <f t="shared" si="11"/>
        <v>414939</v>
      </c>
      <c r="AW175">
        <f t="shared" si="11"/>
        <v>468485</v>
      </c>
      <c r="AX175">
        <f t="shared" si="11"/>
        <v>534586</v>
      </c>
      <c r="AY175">
        <f t="shared" si="11"/>
        <v>573368</v>
      </c>
      <c r="AZ175">
        <f t="shared" si="11"/>
        <v>547982</v>
      </c>
      <c r="BA175">
        <f t="shared" si="11"/>
        <v>668266</v>
      </c>
      <c r="BB175">
        <f t="shared" si="11"/>
        <v>539823</v>
      </c>
      <c r="BC175">
        <f t="shared" si="11"/>
        <v>425727</v>
      </c>
      <c r="BD175">
        <f t="shared" si="11"/>
        <v>560057</v>
      </c>
      <c r="BE175">
        <f t="shared" si="11"/>
        <v>552686</v>
      </c>
      <c r="BF175">
        <f t="shared" si="11"/>
        <v>409895</v>
      </c>
      <c r="BG175">
        <f t="shared" si="11"/>
        <v>435717</v>
      </c>
      <c r="BH175">
        <f t="shared" si="11"/>
        <v>371345</v>
      </c>
      <c r="BI175">
        <f t="shared" si="11"/>
        <v>399037</v>
      </c>
      <c r="BJ175">
        <f t="shared" si="11"/>
        <v>417063</v>
      </c>
      <c r="BK175">
        <f t="shared" si="11"/>
        <v>338123</v>
      </c>
      <c r="BL175">
        <f t="shared" si="11"/>
        <v>285948</v>
      </c>
      <c r="BM175">
        <f t="shared" si="11"/>
        <v>47087</v>
      </c>
      <c r="BN175">
        <f t="shared" si="11"/>
        <v>178640</v>
      </c>
      <c r="BO175">
        <f t="shared" si="10"/>
        <v>88296</v>
      </c>
      <c r="BP175">
        <f t="shared" si="10"/>
        <v>52550</v>
      </c>
      <c r="BQ175">
        <f t="shared" si="10"/>
        <v>45575</v>
      </c>
      <c r="BR175">
        <f t="shared" si="10"/>
        <v>58396</v>
      </c>
      <c r="BS175">
        <f t="shared" si="10"/>
        <v>18791</v>
      </c>
      <c r="BT175">
        <f t="shared" si="10"/>
        <v>134462</v>
      </c>
      <c r="BU175">
        <f t="shared" si="10"/>
        <v>141729</v>
      </c>
    </row>
    <row r="176" spans="1:73" x14ac:dyDescent="0.2">
      <c r="A176" t="s">
        <v>34</v>
      </c>
      <c r="B176">
        <f t="shared" si="4"/>
        <v>-258641</v>
      </c>
      <c r="C176">
        <f t="shared" si="11"/>
        <v>-236117</v>
      </c>
      <c r="D176">
        <f t="shared" si="11"/>
        <v>-249736</v>
      </c>
      <c r="E176">
        <f t="shared" si="11"/>
        <v>-204027</v>
      </c>
      <c r="F176">
        <f t="shared" si="11"/>
        <v>14273</v>
      </c>
      <c r="G176">
        <f t="shared" si="11"/>
        <v>-71350</v>
      </c>
      <c r="H176">
        <f t="shared" si="11"/>
        <v>0</v>
      </c>
      <c r="I176">
        <f t="shared" si="11"/>
        <v>-2992</v>
      </c>
      <c r="J176">
        <f t="shared" si="11"/>
        <v>4822</v>
      </c>
      <c r="K176">
        <f t="shared" si="11"/>
        <v>-3247</v>
      </c>
      <c r="L176">
        <f t="shared" si="11"/>
        <v>-601</v>
      </c>
      <c r="M176">
        <f t="shared" si="11"/>
        <v>-43567</v>
      </c>
      <c r="N176">
        <f t="shared" si="11"/>
        <v>33264</v>
      </c>
      <c r="O176">
        <f t="shared" si="11"/>
        <v>0</v>
      </c>
      <c r="P176">
        <f t="shared" si="11"/>
        <v>-92791</v>
      </c>
      <c r="Q176">
        <f t="shared" si="11"/>
        <v>-178055</v>
      </c>
      <c r="R176">
        <f t="shared" si="11"/>
        <v>-267370</v>
      </c>
      <c r="S176">
        <f t="shared" si="11"/>
        <v>-379642</v>
      </c>
      <c r="T176">
        <f t="shared" si="11"/>
        <v>-321429</v>
      </c>
      <c r="U176">
        <f t="shared" si="11"/>
        <v>-222532</v>
      </c>
      <c r="V176">
        <f t="shared" si="11"/>
        <v>-183726</v>
      </c>
      <c r="W176">
        <f t="shared" si="11"/>
        <v>-312877</v>
      </c>
      <c r="X176">
        <f t="shared" si="11"/>
        <v>-292233</v>
      </c>
      <c r="Y176">
        <f t="shared" si="11"/>
        <v>-298947</v>
      </c>
      <c r="Z176">
        <f t="shared" si="11"/>
        <v>-319310</v>
      </c>
      <c r="AA176">
        <f t="shared" si="11"/>
        <v>-373313</v>
      </c>
      <c r="AB176">
        <f t="shared" si="11"/>
        <v>-377473</v>
      </c>
      <c r="AC176">
        <f t="shared" si="11"/>
        <v>-327220</v>
      </c>
      <c r="AD176">
        <f t="shared" si="11"/>
        <v>-325789</v>
      </c>
      <c r="AE176">
        <f t="shared" si="11"/>
        <v>-287717</v>
      </c>
      <c r="AF176">
        <f t="shared" si="11"/>
        <v>-269083</v>
      </c>
      <c r="AG176">
        <f t="shared" si="11"/>
        <v>-439954</v>
      </c>
      <c r="AH176">
        <f t="shared" si="11"/>
        <v>-314464</v>
      </c>
      <c r="AI176">
        <f t="shared" si="11"/>
        <v>-304784</v>
      </c>
      <c r="AJ176">
        <f t="shared" si="11"/>
        <v>-330125</v>
      </c>
      <c r="AK176">
        <f t="shared" si="11"/>
        <v>-299044</v>
      </c>
      <c r="AL176">
        <f t="shared" si="11"/>
        <v>-334602</v>
      </c>
      <c r="AM176">
        <f t="shared" si="11"/>
        <v>-225720</v>
      </c>
      <c r="AN176">
        <f t="shared" si="11"/>
        <v>-58127</v>
      </c>
      <c r="AO176">
        <f t="shared" si="11"/>
        <v>-363226</v>
      </c>
      <c r="AP176">
        <f t="shared" si="11"/>
        <v>-254308</v>
      </c>
      <c r="AQ176">
        <f t="shared" si="11"/>
        <v>-320988</v>
      </c>
      <c r="AR176">
        <f t="shared" si="11"/>
        <v>-455142</v>
      </c>
      <c r="AS176">
        <f t="shared" si="11"/>
        <v>-368058</v>
      </c>
      <c r="AT176">
        <f t="shared" si="11"/>
        <v>-525162</v>
      </c>
      <c r="AU176">
        <f t="shared" si="11"/>
        <v>-411991</v>
      </c>
      <c r="AV176">
        <f t="shared" si="11"/>
        <v>-367187</v>
      </c>
      <c r="AW176">
        <f t="shared" si="11"/>
        <v>-282012</v>
      </c>
      <c r="AX176">
        <f t="shared" si="11"/>
        <v>-541931</v>
      </c>
      <c r="AY176">
        <f t="shared" si="11"/>
        <v>-372283</v>
      </c>
      <c r="AZ176">
        <f t="shared" si="11"/>
        <v>-342410</v>
      </c>
      <c r="BA176">
        <f t="shared" si="11"/>
        <v>-119366</v>
      </c>
      <c r="BB176">
        <f t="shared" si="11"/>
        <v>-282044</v>
      </c>
      <c r="BC176">
        <f t="shared" si="11"/>
        <v>-350136</v>
      </c>
      <c r="BD176">
        <f t="shared" si="11"/>
        <v>-305140</v>
      </c>
      <c r="BE176">
        <f t="shared" si="11"/>
        <v>-278228</v>
      </c>
      <c r="BF176">
        <f t="shared" si="11"/>
        <v>-473706</v>
      </c>
      <c r="BG176">
        <f t="shared" si="11"/>
        <v>-120497</v>
      </c>
      <c r="BH176">
        <f t="shared" si="11"/>
        <v>-107064</v>
      </c>
      <c r="BI176">
        <f t="shared" si="11"/>
        <v>-322456</v>
      </c>
      <c r="BJ176">
        <f t="shared" si="11"/>
        <v>-232007</v>
      </c>
      <c r="BK176">
        <f t="shared" si="11"/>
        <v>-316204</v>
      </c>
      <c r="BL176">
        <f t="shared" si="11"/>
        <v>-562455</v>
      </c>
      <c r="BM176">
        <f t="shared" si="11"/>
        <v>565</v>
      </c>
      <c r="BN176">
        <f t="shared" si="11"/>
        <v>-479361</v>
      </c>
      <c r="BO176">
        <f t="shared" si="10"/>
        <v>-60882</v>
      </c>
      <c r="BP176">
        <f t="shared" si="10"/>
        <v>39774</v>
      </c>
      <c r="BQ176">
        <f t="shared" si="10"/>
        <v>27388</v>
      </c>
      <c r="BR176">
        <f t="shared" si="10"/>
        <v>-23942</v>
      </c>
      <c r="BS176">
        <f t="shared" si="10"/>
        <v>107433</v>
      </c>
      <c r="BT176">
        <f t="shared" si="10"/>
        <v>-183828</v>
      </c>
      <c r="BU176">
        <f t="shared" si="10"/>
        <v>-9560</v>
      </c>
    </row>
    <row r="177" spans="1:73" x14ac:dyDescent="0.2">
      <c r="A177" t="s">
        <v>35</v>
      </c>
      <c r="B177">
        <f t="shared" si="4"/>
        <v>-16011</v>
      </c>
      <c r="C177">
        <f t="shared" si="11"/>
        <v>-16835</v>
      </c>
      <c r="D177">
        <f t="shared" si="11"/>
        <v>8600</v>
      </c>
      <c r="E177">
        <f t="shared" si="11"/>
        <v>-36545</v>
      </c>
      <c r="F177">
        <f t="shared" si="11"/>
        <v>-21763</v>
      </c>
      <c r="G177">
        <f t="shared" si="11"/>
        <v>-7607</v>
      </c>
      <c r="H177">
        <f t="shared" si="11"/>
        <v>0</v>
      </c>
      <c r="I177">
        <f t="shared" si="11"/>
        <v>-3708</v>
      </c>
      <c r="J177">
        <f t="shared" si="11"/>
        <v>-38824</v>
      </c>
      <c r="K177">
        <f t="shared" si="11"/>
        <v>-20337</v>
      </c>
      <c r="L177">
        <f t="shared" si="11"/>
        <v>3008</v>
      </c>
      <c r="M177">
        <f t="shared" si="11"/>
        <v>3205</v>
      </c>
      <c r="N177">
        <f t="shared" si="11"/>
        <v>-1834</v>
      </c>
      <c r="O177">
        <f t="shared" si="11"/>
        <v>0</v>
      </c>
      <c r="P177">
        <f t="shared" si="11"/>
        <v>-36342</v>
      </c>
      <c r="Q177">
        <f t="shared" si="11"/>
        <v>-19646</v>
      </c>
      <c r="R177">
        <f t="shared" si="11"/>
        <v>-31815</v>
      </c>
      <c r="S177">
        <f t="shared" si="11"/>
        <v>-28752</v>
      </c>
      <c r="T177">
        <f t="shared" si="11"/>
        <v>-1978</v>
      </c>
      <c r="U177">
        <f t="shared" si="11"/>
        <v>16153</v>
      </c>
      <c r="V177">
        <f t="shared" si="11"/>
        <v>-18370</v>
      </c>
      <c r="W177">
        <f t="shared" si="11"/>
        <v>-18533</v>
      </c>
      <c r="X177">
        <f t="shared" si="11"/>
        <v>-20622</v>
      </c>
      <c r="Y177">
        <f t="shared" si="11"/>
        <v>-20842</v>
      </c>
      <c r="Z177">
        <f t="shared" si="11"/>
        <v>-27417</v>
      </c>
      <c r="AA177">
        <f t="shared" si="11"/>
        <v>-26462</v>
      </c>
      <c r="AB177">
        <f t="shared" si="11"/>
        <v>-15658</v>
      </c>
      <c r="AC177">
        <f t="shared" si="11"/>
        <v>-42656</v>
      </c>
      <c r="AD177">
        <f t="shared" si="11"/>
        <v>-32800</v>
      </c>
      <c r="AE177">
        <f t="shared" si="11"/>
        <v>-11584</v>
      </c>
      <c r="AF177">
        <f t="shared" si="11"/>
        <v>-41712</v>
      </c>
      <c r="AG177">
        <f t="shared" si="11"/>
        <v>-44989</v>
      </c>
      <c r="AH177">
        <f t="shared" si="11"/>
        <v>-21834</v>
      </c>
      <c r="AI177">
        <f t="shared" si="11"/>
        <v>-26541</v>
      </c>
      <c r="AJ177">
        <f t="shared" si="11"/>
        <v>-48592</v>
      </c>
      <c r="AK177">
        <f t="shared" si="11"/>
        <v>-31341</v>
      </c>
      <c r="AL177">
        <f t="shared" si="11"/>
        <v>-31755</v>
      </c>
      <c r="AM177">
        <f t="shared" si="11"/>
        <v>-25110</v>
      </c>
      <c r="AN177">
        <f t="shared" si="11"/>
        <v>-26007</v>
      </c>
      <c r="AO177">
        <f t="shared" si="11"/>
        <v>-34424</v>
      </c>
      <c r="AP177">
        <f t="shared" si="11"/>
        <v>-36008</v>
      </c>
      <c r="AQ177">
        <f t="shared" si="11"/>
        <v>-49886</v>
      </c>
      <c r="AR177">
        <f t="shared" si="11"/>
        <v>-53435</v>
      </c>
      <c r="AS177">
        <f t="shared" si="11"/>
        <v>-17916</v>
      </c>
      <c r="AT177">
        <f t="shared" si="11"/>
        <v>-28127</v>
      </c>
      <c r="AU177">
        <f t="shared" si="11"/>
        <v>-60130</v>
      </c>
      <c r="AV177">
        <f t="shared" si="11"/>
        <v>-25894</v>
      </c>
      <c r="AW177">
        <f t="shared" si="11"/>
        <v>7971</v>
      </c>
      <c r="AX177">
        <f t="shared" si="11"/>
        <v>-21992</v>
      </c>
      <c r="AY177">
        <f t="shared" si="11"/>
        <v>-27102</v>
      </c>
      <c r="AZ177">
        <f t="shared" si="11"/>
        <v>-20872</v>
      </c>
      <c r="BA177">
        <f t="shared" si="11"/>
        <v>-36685</v>
      </c>
      <c r="BB177">
        <f t="shared" si="11"/>
        <v>-59676</v>
      </c>
      <c r="BC177">
        <f t="shared" si="11"/>
        <v>-39469</v>
      </c>
      <c r="BD177">
        <f t="shared" si="11"/>
        <v>-22462</v>
      </c>
      <c r="BE177">
        <f t="shared" si="11"/>
        <v>-29839</v>
      </c>
      <c r="BF177">
        <f t="shared" si="11"/>
        <v>-20075</v>
      </c>
      <c r="BG177">
        <f t="shared" si="11"/>
        <v>-19363</v>
      </c>
      <c r="BH177">
        <f t="shared" si="11"/>
        <v>-1520</v>
      </c>
      <c r="BI177">
        <f t="shared" si="11"/>
        <v>-42283</v>
      </c>
      <c r="BJ177">
        <f t="shared" si="11"/>
        <v>-33471</v>
      </c>
      <c r="BK177">
        <f t="shared" si="11"/>
        <v>-34830</v>
      </c>
      <c r="BL177">
        <f t="shared" si="11"/>
        <v>11138</v>
      </c>
      <c r="BM177">
        <f t="shared" si="11"/>
        <v>22331</v>
      </c>
      <c r="BN177">
        <f t="shared" ref="BN177:BU180" si="12">BN101-BN139</f>
        <v>-9383</v>
      </c>
      <c r="BO177">
        <f t="shared" si="12"/>
        <v>-47040</v>
      </c>
      <c r="BP177">
        <f t="shared" si="12"/>
        <v>-25432</v>
      </c>
      <c r="BQ177">
        <f t="shared" si="12"/>
        <v>-20463</v>
      </c>
      <c r="BR177">
        <f t="shared" si="12"/>
        <v>-25475</v>
      </c>
      <c r="BS177">
        <f t="shared" si="12"/>
        <v>-36914</v>
      </c>
      <c r="BT177">
        <f t="shared" si="12"/>
        <v>13995</v>
      </c>
      <c r="BU177">
        <f t="shared" si="12"/>
        <v>-11422</v>
      </c>
    </row>
    <row r="178" spans="1:73" x14ac:dyDescent="0.2">
      <c r="A178" t="s">
        <v>36</v>
      </c>
      <c r="B178">
        <f t="shared" si="4"/>
        <v>-32457</v>
      </c>
      <c r="C178">
        <f t="shared" ref="C178:BN181" si="13">C102-C140</f>
        <v>-69401</v>
      </c>
      <c r="D178">
        <f t="shared" si="13"/>
        <v>-146657</v>
      </c>
      <c r="E178">
        <f t="shared" si="13"/>
        <v>-204908</v>
      </c>
      <c r="F178">
        <f t="shared" si="13"/>
        <v>157433</v>
      </c>
      <c r="G178">
        <f t="shared" si="13"/>
        <v>-346609</v>
      </c>
      <c r="H178">
        <f t="shared" si="13"/>
        <v>0</v>
      </c>
      <c r="I178">
        <f t="shared" si="13"/>
        <v>14191</v>
      </c>
      <c r="J178">
        <f t="shared" si="13"/>
        <v>-16318</v>
      </c>
      <c r="K178">
        <f t="shared" si="13"/>
        <v>-52009</v>
      </c>
      <c r="L178">
        <f t="shared" si="13"/>
        <v>-535209</v>
      </c>
      <c r="M178">
        <f t="shared" si="13"/>
        <v>406080</v>
      </c>
      <c r="N178">
        <f t="shared" si="13"/>
        <v>-500048</v>
      </c>
      <c r="O178">
        <f t="shared" si="13"/>
        <v>0</v>
      </c>
      <c r="P178">
        <f t="shared" si="13"/>
        <v>-344016</v>
      </c>
      <c r="Q178">
        <f t="shared" si="13"/>
        <v>-94222</v>
      </c>
      <c r="R178">
        <f t="shared" si="13"/>
        <v>-130795</v>
      </c>
      <c r="S178">
        <f t="shared" si="13"/>
        <v>146947</v>
      </c>
      <c r="T178">
        <f t="shared" si="13"/>
        <v>-111487</v>
      </c>
      <c r="U178">
        <f t="shared" si="13"/>
        <v>-414490</v>
      </c>
      <c r="V178">
        <f t="shared" si="13"/>
        <v>161804</v>
      </c>
      <c r="W178">
        <f t="shared" si="13"/>
        <v>-38726</v>
      </c>
      <c r="X178">
        <f t="shared" si="13"/>
        <v>114520</v>
      </c>
      <c r="Y178">
        <f t="shared" si="13"/>
        <v>-143461</v>
      </c>
      <c r="Z178">
        <f t="shared" si="13"/>
        <v>-257763</v>
      </c>
      <c r="AA178">
        <f t="shared" si="13"/>
        <v>-37106</v>
      </c>
      <c r="AB178">
        <f t="shared" si="13"/>
        <v>-93062</v>
      </c>
      <c r="AC178">
        <f t="shared" si="13"/>
        <v>-19544</v>
      </c>
      <c r="AD178">
        <f t="shared" si="13"/>
        <v>-133900</v>
      </c>
      <c r="AE178">
        <f t="shared" si="13"/>
        <v>-114313</v>
      </c>
      <c r="AF178">
        <f t="shared" si="13"/>
        <v>-46120</v>
      </c>
      <c r="AG178">
        <f t="shared" si="13"/>
        <v>-117684</v>
      </c>
      <c r="AH178">
        <f t="shared" si="13"/>
        <v>-69774</v>
      </c>
      <c r="AI178">
        <f t="shared" si="13"/>
        <v>103473</v>
      </c>
      <c r="AJ178">
        <f t="shared" si="13"/>
        <v>-136607</v>
      </c>
      <c r="AK178">
        <f t="shared" si="13"/>
        <v>-223507</v>
      </c>
      <c r="AL178">
        <f t="shared" si="13"/>
        <v>166606</v>
      </c>
      <c r="AM178">
        <f t="shared" si="13"/>
        <v>-145747</v>
      </c>
      <c r="AN178">
        <f t="shared" si="13"/>
        <v>44481</v>
      </c>
      <c r="AO178">
        <f t="shared" si="13"/>
        <v>67108</v>
      </c>
      <c r="AP178">
        <f t="shared" si="13"/>
        <v>-164757</v>
      </c>
      <c r="AQ178">
        <f t="shared" si="13"/>
        <v>123588</v>
      </c>
      <c r="AR178">
        <f t="shared" si="13"/>
        <v>-276625</v>
      </c>
      <c r="AS178">
        <f t="shared" si="13"/>
        <v>102021</v>
      </c>
      <c r="AT178">
        <f t="shared" si="13"/>
        <v>5724</v>
      </c>
      <c r="AU178">
        <f t="shared" si="13"/>
        <v>54353</v>
      </c>
      <c r="AV178">
        <f t="shared" si="13"/>
        <v>-225018</v>
      </c>
      <c r="AW178">
        <f t="shared" si="13"/>
        <v>67299</v>
      </c>
      <c r="AX178">
        <f t="shared" si="13"/>
        <v>-49368</v>
      </c>
      <c r="AY178">
        <f t="shared" si="13"/>
        <v>-77450</v>
      </c>
      <c r="AZ178">
        <f t="shared" si="13"/>
        <v>-29225</v>
      </c>
      <c r="BA178">
        <f t="shared" si="13"/>
        <v>-16485</v>
      </c>
      <c r="BB178">
        <f t="shared" si="13"/>
        <v>-109726</v>
      </c>
      <c r="BC178">
        <f t="shared" si="13"/>
        <v>-11499</v>
      </c>
      <c r="BD178">
        <f t="shared" si="13"/>
        <v>-90315</v>
      </c>
      <c r="BE178">
        <f t="shared" si="13"/>
        <v>14574</v>
      </c>
      <c r="BF178">
        <f t="shared" si="13"/>
        <v>1903</v>
      </c>
      <c r="BG178">
        <f t="shared" si="13"/>
        <v>-79111</v>
      </c>
      <c r="BH178">
        <f t="shared" si="13"/>
        <v>-150879</v>
      </c>
      <c r="BI178">
        <f t="shared" si="13"/>
        <v>-17393</v>
      </c>
      <c r="BJ178">
        <f t="shared" si="13"/>
        <v>-254086</v>
      </c>
      <c r="BK178">
        <f t="shared" si="13"/>
        <v>-3186</v>
      </c>
      <c r="BL178">
        <f t="shared" si="13"/>
        <v>-109054</v>
      </c>
      <c r="BM178">
        <f t="shared" si="13"/>
        <v>-8022</v>
      </c>
      <c r="BN178">
        <f t="shared" si="13"/>
        <v>17642</v>
      </c>
      <c r="BO178">
        <f t="shared" si="12"/>
        <v>-121558</v>
      </c>
      <c r="BP178">
        <f t="shared" si="12"/>
        <v>-30917</v>
      </c>
      <c r="BQ178">
        <f t="shared" si="12"/>
        <v>-5726</v>
      </c>
      <c r="BR178">
        <f t="shared" si="12"/>
        <v>-55855</v>
      </c>
      <c r="BS178">
        <f t="shared" si="12"/>
        <v>5515</v>
      </c>
      <c r="BT178">
        <f t="shared" si="12"/>
        <v>-53540</v>
      </c>
      <c r="BU178">
        <f t="shared" si="12"/>
        <v>-142834</v>
      </c>
    </row>
    <row r="179" spans="1:73" x14ac:dyDescent="0.2">
      <c r="A179" t="s">
        <v>37</v>
      </c>
      <c r="B179">
        <f t="shared" si="4"/>
        <v>-1030</v>
      </c>
      <c r="C179">
        <f t="shared" si="13"/>
        <v>6872</v>
      </c>
      <c r="D179">
        <f t="shared" si="13"/>
        <v>-8495</v>
      </c>
      <c r="E179">
        <f t="shared" si="13"/>
        <v>-6206</v>
      </c>
      <c r="F179">
        <f t="shared" si="13"/>
        <v>-55219</v>
      </c>
      <c r="G179">
        <f t="shared" si="13"/>
        <v>-3782</v>
      </c>
      <c r="H179">
        <f t="shared" si="13"/>
        <v>0</v>
      </c>
      <c r="I179">
        <f t="shared" si="13"/>
        <v>-9193</v>
      </c>
      <c r="J179">
        <f t="shared" si="13"/>
        <v>1523</v>
      </c>
      <c r="K179">
        <f t="shared" si="13"/>
        <v>3750</v>
      </c>
      <c r="L179">
        <f t="shared" si="13"/>
        <v>-2579</v>
      </c>
      <c r="M179">
        <f t="shared" si="13"/>
        <v>-930</v>
      </c>
      <c r="N179">
        <f t="shared" si="13"/>
        <v>-4817</v>
      </c>
      <c r="O179">
        <f t="shared" si="13"/>
        <v>0</v>
      </c>
      <c r="P179">
        <f t="shared" si="13"/>
        <v>-11170</v>
      </c>
      <c r="Q179">
        <f t="shared" si="13"/>
        <v>-6356</v>
      </c>
      <c r="R179">
        <f t="shared" si="13"/>
        <v>-1765</v>
      </c>
      <c r="S179">
        <f t="shared" si="13"/>
        <v>-14113</v>
      </c>
      <c r="T179">
        <f t="shared" si="13"/>
        <v>-10818</v>
      </c>
      <c r="U179">
        <f t="shared" si="13"/>
        <v>-12731</v>
      </c>
      <c r="V179">
        <f t="shared" si="13"/>
        <v>-5654</v>
      </c>
      <c r="W179">
        <f t="shared" si="13"/>
        <v>-11833</v>
      </c>
      <c r="X179">
        <f t="shared" si="13"/>
        <v>-20244</v>
      </c>
      <c r="Y179">
        <f t="shared" si="13"/>
        <v>-18328</v>
      </c>
      <c r="Z179">
        <f t="shared" si="13"/>
        <v>-16763</v>
      </c>
      <c r="AA179">
        <f t="shared" si="13"/>
        <v>-12196</v>
      </c>
      <c r="AB179">
        <f t="shared" si="13"/>
        <v>-5647</v>
      </c>
      <c r="AC179">
        <f t="shared" si="13"/>
        <v>-12966</v>
      </c>
      <c r="AD179">
        <f t="shared" si="13"/>
        <v>-35862</v>
      </c>
      <c r="AE179">
        <f t="shared" si="13"/>
        <v>-34405</v>
      </c>
      <c r="AF179">
        <f t="shared" si="13"/>
        <v>-40097</v>
      </c>
      <c r="AG179">
        <f t="shared" si="13"/>
        <v>-17487</v>
      </c>
      <c r="AH179">
        <f t="shared" si="13"/>
        <v>-23492</v>
      </c>
      <c r="AI179">
        <f t="shared" si="13"/>
        <v>-37804</v>
      </c>
      <c r="AJ179">
        <f t="shared" si="13"/>
        <v>-7175</v>
      </c>
      <c r="AK179">
        <f t="shared" si="13"/>
        <v>-18232</v>
      </c>
      <c r="AL179">
        <f t="shared" si="13"/>
        <v>-11812</v>
      </c>
      <c r="AM179">
        <f t="shared" si="13"/>
        <v>-11643</v>
      </c>
      <c r="AN179">
        <f t="shared" si="13"/>
        <v>-12400</v>
      </c>
      <c r="AO179">
        <f t="shared" si="13"/>
        <v>-7787</v>
      </c>
      <c r="AP179">
        <f t="shared" si="13"/>
        <v>-24684</v>
      </c>
      <c r="AQ179">
        <f t="shared" si="13"/>
        <v>-30058</v>
      </c>
      <c r="AR179">
        <f t="shared" si="13"/>
        <v>-33721</v>
      </c>
      <c r="AS179">
        <f t="shared" si="13"/>
        <v>-21152</v>
      </c>
      <c r="AT179">
        <f t="shared" si="13"/>
        <v>-7944</v>
      </c>
      <c r="AU179">
        <f t="shared" si="13"/>
        <v>-4136</v>
      </c>
      <c r="AV179">
        <f t="shared" si="13"/>
        <v>-7572</v>
      </c>
      <c r="AW179">
        <f t="shared" si="13"/>
        <v>-2121</v>
      </c>
      <c r="AX179">
        <f t="shared" si="13"/>
        <v>21462</v>
      </c>
      <c r="AY179">
        <f t="shared" si="13"/>
        <v>-14345</v>
      </c>
      <c r="AZ179">
        <f t="shared" si="13"/>
        <v>16851</v>
      </c>
      <c r="BA179">
        <f t="shared" si="13"/>
        <v>16847</v>
      </c>
      <c r="BB179">
        <f t="shared" si="13"/>
        <v>74364</v>
      </c>
      <c r="BC179">
        <f t="shared" si="13"/>
        <v>19944</v>
      </c>
      <c r="BD179">
        <f t="shared" si="13"/>
        <v>25629</v>
      </c>
      <c r="BE179">
        <f t="shared" si="13"/>
        <v>28374</v>
      </c>
      <c r="BF179">
        <f t="shared" si="13"/>
        <v>19258</v>
      </c>
      <c r="BG179">
        <f t="shared" si="13"/>
        <v>46875</v>
      </c>
      <c r="BH179">
        <f t="shared" si="13"/>
        <v>56674</v>
      </c>
      <c r="BI179">
        <f t="shared" si="13"/>
        <v>72537</v>
      </c>
      <c r="BJ179">
        <f t="shared" si="13"/>
        <v>80821</v>
      </c>
      <c r="BK179">
        <f t="shared" si="13"/>
        <v>89739</v>
      </c>
      <c r="BL179">
        <f t="shared" si="13"/>
        <v>78875</v>
      </c>
      <c r="BM179">
        <f t="shared" si="13"/>
        <v>30645</v>
      </c>
      <c r="BN179">
        <f t="shared" si="13"/>
        <v>28817</v>
      </c>
      <c r="BO179">
        <f t="shared" si="12"/>
        <v>32255</v>
      </c>
      <c r="BP179">
        <f t="shared" si="12"/>
        <v>68359</v>
      </c>
      <c r="BQ179">
        <f t="shared" si="12"/>
        <v>26856</v>
      </c>
      <c r="BR179">
        <f t="shared" si="12"/>
        <v>23979</v>
      </c>
      <c r="BS179">
        <f t="shared" si="12"/>
        <v>14222</v>
      </c>
      <c r="BT179">
        <f t="shared" si="12"/>
        <v>27814</v>
      </c>
      <c r="BU179">
        <f t="shared" si="12"/>
        <v>78429</v>
      </c>
    </row>
    <row r="180" spans="1:73" x14ac:dyDescent="0.2">
      <c r="A180" t="s">
        <v>39</v>
      </c>
      <c r="B180">
        <f t="shared" si="4"/>
        <v>100620</v>
      </c>
      <c r="C180">
        <f t="shared" si="13"/>
        <v>50434</v>
      </c>
      <c r="D180">
        <f t="shared" si="13"/>
        <v>53665</v>
      </c>
      <c r="E180">
        <f t="shared" si="13"/>
        <v>37601</v>
      </c>
      <c r="F180">
        <f t="shared" si="13"/>
        <v>26069</v>
      </c>
      <c r="G180">
        <f t="shared" si="13"/>
        <v>44073</v>
      </c>
      <c r="H180">
        <f t="shared" si="13"/>
        <v>0</v>
      </c>
      <c r="I180">
        <f t="shared" si="13"/>
        <v>34839</v>
      </c>
      <c r="J180">
        <f t="shared" si="13"/>
        <v>81838</v>
      </c>
      <c r="K180">
        <f t="shared" si="13"/>
        <v>65868</v>
      </c>
      <c r="L180">
        <f t="shared" si="13"/>
        <v>91789</v>
      </c>
      <c r="M180">
        <f t="shared" si="13"/>
        <v>75227</v>
      </c>
      <c r="N180">
        <f t="shared" si="13"/>
        <v>61006</v>
      </c>
      <c r="O180">
        <f t="shared" si="13"/>
        <v>0</v>
      </c>
      <c r="P180">
        <f t="shared" si="13"/>
        <v>70874</v>
      </c>
      <c r="Q180">
        <f t="shared" si="13"/>
        <v>69747</v>
      </c>
      <c r="R180">
        <f t="shared" si="13"/>
        <v>98094</v>
      </c>
      <c r="S180">
        <f t="shared" si="13"/>
        <v>51561</v>
      </c>
      <c r="T180">
        <f t="shared" si="13"/>
        <v>73104</v>
      </c>
      <c r="U180">
        <f t="shared" si="13"/>
        <v>70295</v>
      </c>
      <c r="V180">
        <f t="shared" si="13"/>
        <v>70865</v>
      </c>
      <c r="W180">
        <f t="shared" si="13"/>
        <v>79560</v>
      </c>
      <c r="X180">
        <f t="shared" si="13"/>
        <v>64042</v>
      </c>
      <c r="Y180">
        <f t="shared" si="13"/>
        <v>85767</v>
      </c>
      <c r="Z180">
        <f t="shared" si="13"/>
        <v>117148</v>
      </c>
      <c r="AA180">
        <f t="shared" si="13"/>
        <v>98921</v>
      </c>
      <c r="AB180">
        <f t="shared" si="13"/>
        <v>129747</v>
      </c>
      <c r="AC180">
        <f t="shared" si="13"/>
        <v>137066</v>
      </c>
      <c r="AD180">
        <f t="shared" si="13"/>
        <v>112224</v>
      </c>
      <c r="AE180">
        <f t="shared" si="13"/>
        <v>129901</v>
      </c>
      <c r="AF180">
        <f t="shared" si="13"/>
        <v>108591</v>
      </c>
      <c r="AG180">
        <f t="shared" si="13"/>
        <v>153494</v>
      </c>
      <c r="AH180">
        <f t="shared" si="13"/>
        <v>134418</v>
      </c>
      <c r="AI180">
        <f t="shared" si="13"/>
        <v>152505</v>
      </c>
      <c r="AJ180">
        <f t="shared" si="13"/>
        <v>122588</v>
      </c>
      <c r="AK180">
        <f t="shared" si="13"/>
        <v>64209</v>
      </c>
      <c r="AL180">
        <f t="shared" si="13"/>
        <v>116225</v>
      </c>
      <c r="AM180">
        <f t="shared" si="13"/>
        <v>155370</v>
      </c>
      <c r="AN180">
        <f t="shared" si="13"/>
        <v>160577</v>
      </c>
      <c r="AO180">
        <f t="shared" si="13"/>
        <v>144115</v>
      </c>
      <c r="AP180">
        <f t="shared" si="13"/>
        <v>173774</v>
      </c>
      <c r="AQ180">
        <f t="shared" si="13"/>
        <v>98692</v>
      </c>
      <c r="AR180">
        <f t="shared" si="13"/>
        <v>138094</v>
      </c>
      <c r="AS180">
        <f t="shared" si="13"/>
        <v>95733</v>
      </c>
      <c r="AT180">
        <f t="shared" si="13"/>
        <v>109277</v>
      </c>
      <c r="AU180">
        <f t="shared" si="13"/>
        <v>93734</v>
      </c>
      <c r="AV180">
        <f t="shared" si="13"/>
        <v>101514</v>
      </c>
      <c r="AW180">
        <f t="shared" si="13"/>
        <v>170563</v>
      </c>
      <c r="AX180">
        <f t="shared" si="13"/>
        <v>168867</v>
      </c>
      <c r="AY180">
        <f t="shared" si="13"/>
        <v>167935</v>
      </c>
      <c r="AZ180">
        <f t="shared" si="13"/>
        <v>198288</v>
      </c>
      <c r="BA180">
        <f t="shared" si="13"/>
        <v>295203</v>
      </c>
      <c r="BB180">
        <f t="shared" si="13"/>
        <v>237657</v>
      </c>
      <c r="BC180">
        <f t="shared" si="13"/>
        <v>199027</v>
      </c>
      <c r="BD180">
        <f t="shared" si="13"/>
        <v>262121</v>
      </c>
      <c r="BE180">
        <f t="shared" si="13"/>
        <v>262896</v>
      </c>
      <c r="BF180">
        <f t="shared" si="13"/>
        <v>282261</v>
      </c>
      <c r="BG180">
        <f t="shared" si="13"/>
        <v>337012</v>
      </c>
      <c r="BH180">
        <f t="shared" si="13"/>
        <v>335846</v>
      </c>
      <c r="BI180">
        <f t="shared" si="13"/>
        <v>435491</v>
      </c>
      <c r="BJ180">
        <f t="shared" si="13"/>
        <v>501081</v>
      </c>
      <c r="BK180">
        <f t="shared" si="13"/>
        <v>560847</v>
      </c>
      <c r="BL180">
        <f t="shared" si="13"/>
        <v>288000</v>
      </c>
      <c r="BM180">
        <f t="shared" si="13"/>
        <v>205652</v>
      </c>
      <c r="BN180">
        <f t="shared" si="13"/>
        <v>184041</v>
      </c>
      <c r="BO180">
        <f t="shared" si="12"/>
        <v>371609</v>
      </c>
      <c r="BP180">
        <f t="shared" si="12"/>
        <v>305481</v>
      </c>
      <c r="BQ180">
        <f t="shared" si="12"/>
        <v>268357</v>
      </c>
      <c r="BR180">
        <f t="shared" si="12"/>
        <v>277873</v>
      </c>
      <c r="BS180">
        <f t="shared" si="12"/>
        <v>266421</v>
      </c>
      <c r="BT180">
        <f t="shared" si="12"/>
        <v>78708</v>
      </c>
      <c r="BU180">
        <f t="shared" si="12"/>
        <v>207439</v>
      </c>
    </row>
    <row r="181" spans="1:73" x14ac:dyDescent="0.2">
      <c r="A181" t="s">
        <v>40</v>
      </c>
      <c r="B181">
        <f t="shared" si="4"/>
        <v>25973</v>
      </c>
      <c r="C181">
        <f t="shared" si="13"/>
        <v>31843</v>
      </c>
      <c r="D181">
        <f t="shared" si="13"/>
        <v>13363</v>
      </c>
      <c r="E181">
        <f t="shared" si="13"/>
        <v>22026</v>
      </c>
      <c r="F181">
        <f t="shared" si="13"/>
        <v>10091</v>
      </c>
      <c r="G181">
        <f t="shared" si="13"/>
        <v>11755</v>
      </c>
      <c r="H181">
        <f t="shared" si="13"/>
        <v>0</v>
      </c>
      <c r="I181">
        <f t="shared" si="13"/>
        <v>28738</v>
      </c>
      <c r="J181">
        <f t="shared" si="13"/>
        <v>15572</v>
      </c>
      <c r="K181">
        <f t="shared" si="13"/>
        <v>16054</v>
      </c>
      <c r="L181">
        <f t="shared" si="13"/>
        <v>22319</v>
      </c>
      <c r="M181">
        <f t="shared" si="13"/>
        <v>23270</v>
      </c>
      <c r="N181">
        <f t="shared" si="13"/>
        <v>16664</v>
      </c>
      <c r="O181">
        <f t="shared" si="13"/>
        <v>0</v>
      </c>
      <c r="P181">
        <f t="shared" si="13"/>
        <v>32041</v>
      </c>
      <c r="Q181">
        <f t="shared" si="13"/>
        <v>14833</v>
      </c>
      <c r="R181">
        <f t="shared" si="13"/>
        <v>33312</v>
      </c>
      <c r="S181">
        <f t="shared" si="13"/>
        <v>30201</v>
      </c>
      <c r="T181">
        <f t="shared" si="13"/>
        <v>19606</v>
      </c>
      <c r="U181">
        <f t="shared" si="13"/>
        <v>35635</v>
      </c>
      <c r="V181">
        <f t="shared" si="13"/>
        <v>36760</v>
      </c>
      <c r="W181">
        <f t="shared" si="13"/>
        <v>20562</v>
      </c>
      <c r="X181">
        <f t="shared" si="13"/>
        <v>35073</v>
      </c>
      <c r="Y181">
        <f t="shared" si="13"/>
        <v>37360</v>
      </c>
      <c r="Z181">
        <f t="shared" si="13"/>
        <v>25021</v>
      </c>
      <c r="AA181">
        <f t="shared" si="13"/>
        <v>41829</v>
      </c>
      <c r="AB181">
        <f t="shared" si="13"/>
        <v>45675</v>
      </c>
      <c r="AC181">
        <f t="shared" si="13"/>
        <v>46560</v>
      </c>
      <c r="AD181">
        <f t="shared" si="13"/>
        <v>35836</v>
      </c>
      <c r="AE181">
        <f t="shared" si="13"/>
        <v>60493</v>
      </c>
      <c r="AF181">
        <f t="shared" si="13"/>
        <v>48927</v>
      </c>
      <c r="AG181">
        <f t="shared" si="13"/>
        <v>55616</v>
      </c>
      <c r="AH181">
        <f t="shared" si="13"/>
        <v>45361</v>
      </c>
      <c r="AI181">
        <f t="shared" si="13"/>
        <v>56130</v>
      </c>
      <c r="AJ181">
        <f t="shared" si="13"/>
        <v>53792</v>
      </c>
      <c r="AK181">
        <f t="shared" si="13"/>
        <v>66450</v>
      </c>
      <c r="AL181">
        <f t="shared" si="13"/>
        <v>66248</v>
      </c>
      <c r="AM181">
        <f t="shared" si="13"/>
        <v>68056</v>
      </c>
      <c r="AN181">
        <f t="shared" si="13"/>
        <v>109001</v>
      </c>
      <c r="AO181">
        <f t="shared" si="13"/>
        <v>117211</v>
      </c>
      <c r="AP181">
        <f t="shared" si="13"/>
        <v>87612</v>
      </c>
      <c r="AQ181">
        <f t="shared" si="13"/>
        <v>97280</v>
      </c>
      <c r="AR181">
        <f t="shared" si="13"/>
        <v>119289</v>
      </c>
      <c r="AS181">
        <f t="shared" si="13"/>
        <v>154056</v>
      </c>
      <c r="AT181">
        <f t="shared" si="13"/>
        <v>120420</v>
      </c>
      <c r="AU181">
        <f t="shared" si="13"/>
        <v>105393</v>
      </c>
      <c r="AV181">
        <f t="shared" si="13"/>
        <v>40873</v>
      </c>
      <c r="AW181">
        <f t="shared" si="13"/>
        <v>77871</v>
      </c>
      <c r="AX181">
        <f t="shared" si="13"/>
        <v>122992</v>
      </c>
      <c r="AY181">
        <f t="shared" si="13"/>
        <v>130953</v>
      </c>
      <c r="AZ181">
        <f t="shared" si="13"/>
        <v>242360</v>
      </c>
      <c r="BA181">
        <f t="shared" si="13"/>
        <v>211495</v>
      </c>
      <c r="BB181">
        <f t="shared" si="13"/>
        <v>206576</v>
      </c>
      <c r="BC181">
        <f t="shared" si="13"/>
        <v>153380</v>
      </c>
      <c r="BD181">
        <f t="shared" si="13"/>
        <v>227313</v>
      </c>
      <c r="BE181">
        <f t="shared" si="13"/>
        <v>100834</v>
      </c>
      <c r="BF181">
        <f t="shared" si="13"/>
        <v>123014</v>
      </c>
      <c r="BG181">
        <f t="shared" si="13"/>
        <v>226352</v>
      </c>
      <c r="BH181">
        <f t="shared" si="13"/>
        <v>334145</v>
      </c>
      <c r="BI181">
        <f t="shared" si="13"/>
        <v>340293</v>
      </c>
      <c r="BJ181">
        <f t="shared" si="13"/>
        <v>609101</v>
      </c>
      <c r="BK181">
        <f t="shared" si="13"/>
        <v>428934</v>
      </c>
      <c r="BL181">
        <f t="shared" si="13"/>
        <v>96545</v>
      </c>
      <c r="BM181">
        <f t="shared" si="13"/>
        <v>229164</v>
      </c>
      <c r="BN181">
        <f t="shared" ref="BN181:BU184" si="14">BN105-BN143</f>
        <v>184571</v>
      </c>
      <c r="BO181">
        <f t="shared" si="14"/>
        <v>461719</v>
      </c>
      <c r="BP181">
        <f t="shared" si="14"/>
        <v>327390</v>
      </c>
      <c r="BQ181">
        <f t="shared" si="14"/>
        <v>263809</v>
      </c>
      <c r="BR181">
        <f t="shared" si="14"/>
        <v>356534</v>
      </c>
      <c r="BS181">
        <f t="shared" si="14"/>
        <v>395817</v>
      </c>
      <c r="BT181">
        <f t="shared" si="14"/>
        <v>1451</v>
      </c>
      <c r="BU181">
        <f t="shared" si="14"/>
        <v>409109</v>
      </c>
    </row>
    <row r="182" spans="1:73" x14ac:dyDescent="0.2">
      <c r="A182" t="s">
        <v>41</v>
      </c>
      <c r="B182">
        <f t="shared" si="4"/>
        <v>15586</v>
      </c>
      <c r="C182">
        <f t="shared" ref="C182:BN185" si="15">C106-C144</f>
        <v>13953</v>
      </c>
      <c r="D182">
        <f t="shared" si="15"/>
        <v>6782</v>
      </c>
      <c r="E182">
        <f t="shared" si="15"/>
        <v>5193</v>
      </c>
      <c r="F182">
        <f t="shared" si="15"/>
        <v>4739</v>
      </c>
      <c r="G182">
        <f t="shared" si="15"/>
        <v>9389</v>
      </c>
      <c r="H182">
        <f t="shared" si="15"/>
        <v>0</v>
      </c>
      <c r="I182">
        <f t="shared" si="15"/>
        <v>6827</v>
      </c>
      <c r="J182">
        <f t="shared" si="15"/>
        <v>13579</v>
      </c>
      <c r="K182">
        <f t="shared" si="15"/>
        <v>4604</v>
      </c>
      <c r="L182">
        <f t="shared" si="15"/>
        <v>5264</v>
      </c>
      <c r="M182">
        <f t="shared" si="15"/>
        <v>7317</v>
      </c>
      <c r="N182">
        <f t="shared" si="15"/>
        <v>19369</v>
      </c>
      <c r="O182">
        <f t="shared" si="15"/>
        <v>0</v>
      </c>
      <c r="P182">
        <f t="shared" si="15"/>
        <v>16858</v>
      </c>
      <c r="Q182">
        <f t="shared" si="15"/>
        <v>12266</v>
      </c>
      <c r="R182">
        <f t="shared" si="15"/>
        <v>10721</v>
      </c>
      <c r="S182">
        <f t="shared" si="15"/>
        <v>16649</v>
      </c>
      <c r="T182">
        <f t="shared" si="15"/>
        <v>18005</v>
      </c>
      <c r="U182">
        <f t="shared" si="15"/>
        <v>17128</v>
      </c>
      <c r="V182">
        <f t="shared" si="15"/>
        <v>20503</v>
      </c>
      <c r="W182">
        <f t="shared" si="15"/>
        <v>16605</v>
      </c>
      <c r="X182">
        <f t="shared" si="15"/>
        <v>13510</v>
      </c>
      <c r="Y182">
        <f t="shared" si="15"/>
        <v>19516</v>
      </c>
      <c r="Z182">
        <f t="shared" si="15"/>
        <v>7660</v>
      </c>
      <c r="AA182">
        <f t="shared" si="15"/>
        <v>26267</v>
      </c>
      <c r="AB182">
        <f t="shared" si="15"/>
        <v>30228</v>
      </c>
      <c r="AC182">
        <f t="shared" si="15"/>
        <v>31675</v>
      </c>
      <c r="AD182">
        <f t="shared" si="15"/>
        <v>19156</v>
      </c>
      <c r="AE182">
        <f t="shared" si="15"/>
        <v>22247</v>
      </c>
      <c r="AF182">
        <f t="shared" si="15"/>
        <v>22365</v>
      </c>
      <c r="AG182">
        <f t="shared" si="15"/>
        <v>38011</v>
      </c>
      <c r="AH182">
        <f t="shared" si="15"/>
        <v>31475</v>
      </c>
      <c r="AI182">
        <f t="shared" si="15"/>
        <v>33174</v>
      </c>
      <c r="AJ182">
        <f t="shared" si="15"/>
        <v>25787</v>
      </c>
      <c r="AK182">
        <f t="shared" si="15"/>
        <v>34174</v>
      </c>
      <c r="AL182">
        <f t="shared" si="15"/>
        <v>26886</v>
      </c>
      <c r="AM182">
        <f t="shared" si="15"/>
        <v>40727</v>
      </c>
      <c r="AN182">
        <f t="shared" si="15"/>
        <v>41492</v>
      </c>
      <c r="AO182">
        <f t="shared" si="15"/>
        <v>49532</v>
      </c>
      <c r="AP182">
        <f t="shared" si="15"/>
        <v>46318</v>
      </c>
      <c r="AQ182">
        <f t="shared" si="15"/>
        <v>41703</v>
      </c>
      <c r="AR182">
        <f t="shared" si="15"/>
        <v>73852</v>
      </c>
      <c r="AS182">
        <f t="shared" si="15"/>
        <v>66768</v>
      </c>
      <c r="AT182">
        <f t="shared" si="15"/>
        <v>69744</v>
      </c>
      <c r="AU182">
        <f t="shared" si="15"/>
        <v>54769</v>
      </c>
      <c r="AV182">
        <f t="shared" si="15"/>
        <v>44150</v>
      </c>
      <c r="AW182">
        <f t="shared" si="15"/>
        <v>57921</v>
      </c>
      <c r="AX182">
        <f t="shared" si="15"/>
        <v>78575</v>
      </c>
      <c r="AY182">
        <f t="shared" si="15"/>
        <v>62966</v>
      </c>
      <c r="AZ182">
        <f t="shared" si="15"/>
        <v>223693</v>
      </c>
      <c r="BA182">
        <f t="shared" si="15"/>
        <v>189572</v>
      </c>
      <c r="BB182">
        <f t="shared" si="15"/>
        <v>217045</v>
      </c>
      <c r="BC182">
        <f t="shared" si="15"/>
        <v>171691</v>
      </c>
      <c r="BD182">
        <f t="shared" si="15"/>
        <v>206917</v>
      </c>
      <c r="BE182">
        <f t="shared" si="15"/>
        <v>214294</v>
      </c>
      <c r="BF182">
        <f t="shared" si="15"/>
        <v>111490</v>
      </c>
      <c r="BG182">
        <f t="shared" si="15"/>
        <v>180074</v>
      </c>
      <c r="BH182">
        <f t="shared" si="15"/>
        <v>254236</v>
      </c>
      <c r="BI182">
        <f t="shared" si="15"/>
        <v>239570</v>
      </c>
      <c r="BJ182">
        <f t="shared" si="15"/>
        <v>475756</v>
      </c>
      <c r="BK182">
        <f t="shared" si="15"/>
        <v>485256</v>
      </c>
      <c r="BL182">
        <f t="shared" si="15"/>
        <v>164897</v>
      </c>
      <c r="BM182">
        <f t="shared" si="15"/>
        <v>168309</v>
      </c>
      <c r="BN182">
        <f t="shared" si="15"/>
        <v>245923</v>
      </c>
      <c r="BO182">
        <f t="shared" si="14"/>
        <v>368912</v>
      </c>
      <c r="BP182">
        <f t="shared" si="14"/>
        <v>338220</v>
      </c>
      <c r="BQ182">
        <f t="shared" si="14"/>
        <v>300463</v>
      </c>
      <c r="BR182">
        <f t="shared" si="14"/>
        <v>334188</v>
      </c>
      <c r="BS182">
        <f t="shared" si="14"/>
        <v>372701</v>
      </c>
      <c r="BT182">
        <f t="shared" si="14"/>
        <v>173799</v>
      </c>
      <c r="BU182">
        <f t="shared" si="14"/>
        <v>106983</v>
      </c>
    </row>
    <row r="183" spans="1:73" x14ac:dyDescent="0.2">
      <c r="A183" t="s">
        <v>42</v>
      </c>
      <c r="B183">
        <f t="shared" si="4"/>
        <v>6963</v>
      </c>
      <c r="C183">
        <f t="shared" si="15"/>
        <v>-143821</v>
      </c>
      <c r="D183">
        <f t="shared" si="15"/>
        <v>-36055</v>
      </c>
      <c r="E183">
        <f t="shared" si="15"/>
        <v>-202390</v>
      </c>
      <c r="F183">
        <f t="shared" si="15"/>
        <v>51786</v>
      </c>
      <c r="G183">
        <f t="shared" si="15"/>
        <v>-203654</v>
      </c>
      <c r="H183">
        <f t="shared" si="15"/>
        <v>0</v>
      </c>
      <c r="I183">
        <f t="shared" si="15"/>
        <v>-91136</v>
      </c>
      <c r="J183">
        <f t="shared" si="15"/>
        <v>30270</v>
      </c>
      <c r="K183">
        <f t="shared" si="15"/>
        <v>-134432</v>
      </c>
      <c r="L183">
        <f t="shared" si="15"/>
        <v>-181400</v>
      </c>
      <c r="M183">
        <f t="shared" si="15"/>
        <v>-60791</v>
      </c>
      <c r="N183">
        <f t="shared" si="15"/>
        <v>-181645</v>
      </c>
      <c r="O183">
        <f t="shared" si="15"/>
        <v>0</v>
      </c>
      <c r="P183">
        <f t="shared" si="15"/>
        <v>-129958</v>
      </c>
      <c r="Q183">
        <f t="shared" si="15"/>
        <v>-152998</v>
      </c>
      <c r="R183">
        <f t="shared" si="15"/>
        <v>24519</v>
      </c>
      <c r="S183">
        <f t="shared" si="15"/>
        <v>-101745</v>
      </c>
      <c r="T183">
        <f t="shared" si="15"/>
        <v>-80922</v>
      </c>
      <c r="U183">
        <f t="shared" si="15"/>
        <v>-124652</v>
      </c>
      <c r="V183">
        <f t="shared" si="15"/>
        <v>-167440</v>
      </c>
      <c r="W183">
        <f t="shared" si="15"/>
        <v>-220764</v>
      </c>
      <c r="X183">
        <f t="shared" si="15"/>
        <v>-230435</v>
      </c>
      <c r="Y183">
        <f t="shared" si="15"/>
        <v>-110337</v>
      </c>
      <c r="Z183">
        <f t="shared" si="15"/>
        <v>-164143</v>
      </c>
      <c r="AA183">
        <f t="shared" si="15"/>
        <v>-115451</v>
      </c>
      <c r="AB183">
        <f t="shared" si="15"/>
        <v>-18846</v>
      </c>
      <c r="AC183">
        <f t="shared" si="15"/>
        <v>-138784</v>
      </c>
      <c r="AD183">
        <f t="shared" si="15"/>
        <v>-228623</v>
      </c>
      <c r="AE183">
        <f t="shared" si="15"/>
        <v>-241996</v>
      </c>
      <c r="AF183">
        <f t="shared" si="15"/>
        <v>-277246</v>
      </c>
      <c r="AG183">
        <f t="shared" si="15"/>
        <v>-195892</v>
      </c>
      <c r="AH183">
        <f t="shared" si="15"/>
        <v>-237233</v>
      </c>
      <c r="AI183">
        <f t="shared" si="15"/>
        <v>-162511</v>
      </c>
      <c r="AJ183">
        <f t="shared" si="15"/>
        <v>-217021</v>
      </c>
      <c r="AK183">
        <f t="shared" si="15"/>
        <v>-201005</v>
      </c>
      <c r="AL183">
        <f t="shared" si="15"/>
        <v>-174615</v>
      </c>
      <c r="AM183">
        <f t="shared" si="15"/>
        <v>-175369</v>
      </c>
      <c r="AN183">
        <f t="shared" si="15"/>
        <v>-280946</v>
      </c>
      <c r="AO183">
        <f t="shared" si="15"/>
        <v>-132954</v>
      </c>
      <c r="AP183">
        <f t="shared" si="15"/>
        <v>-227455</v>
      </c>
      <c r="AQ183">
        <f t="shared" si="15"/>
        <v>-60569</v>
      </c>
      <c r="AR183">
        <f t="shared" si="15"/>
        <v>-328525</v>
      </c>
      <c r="AS183">
        <f t="shared" si="15"/>
        <v>-163582</v>
      </c>
      <c r="AT183">
        <f t="shared" si="15"/>
        <v>-229627</v>
      </c>
      <c r="AU183">
        <f t="shared" si="15"/>
        <v>-167854</v>
      </c>
      <c r="AV183">
        <f t="shared" si="15"/>
        <v>-201625</v>
      </c>
      <c r="AW183">
        <f t="shared" si="15"/>
        <v>-136827</v>
      </c>
      <c r="AX183">
        <f t="shared" si="15"/>
        <v>-292530</v>
      </c>
      <c r="AY183">
        <f t="shared" si="15"/>
        <v>-242229</v>
      </c>
      <c r="AZ183">
        <f t="shared" si="15"/>
        <v>-111019</v>
      </c>
      <c r="BA183">
        <f t="shared" si="15"/>
        <v>-159520</v>
      </c>
      <c r="BB183">
        <f t="shared" si="15"/>
        <v>-172999</v>
      </c>
      <c r="BC183">
        <f t="shared" si="15"/>
        <v>-244308</v>
      </c>
      <c r="BD183">
        <f t="shared" si="15"/>
        <v>-276597</v>
      </c>
      <c r="BE183">
        <f t="shared" si="15"/>
        <v>-249424</v>
      </c>
      <c r="BF183">
        <f t="shared" si="15"/>
        <v>-204512</v>
      </c>
      <c r="BG183">
        <f t="shared" si="15"/>
        <v>-2862</v>
      </c>
      <c r="BH183">
        <f t="shared" si="15"/>
        <v>7802</v>
      </c>
      <c r="BI183">
        <f t="shared" si="15"/>
        <v>-15891</v>
      </c>
      <c r="BJ183">
        <f t="shared" si="15"/>
        <v>101979</v>
      </c>
      <c r="BK183">
        <f t="shared" si="15"/>
        <v>101140</v>
      </c>
      <c r="BL183">
        <f t="shared" si="15"/>
        <v>90267</v>
      </c>
      <c r="BM183">
        <f t="shared" si="15"/>
        <v>1830</v>
      </c>
      <c r="BN183">
        <f t="shared" si="15"/>
        <v>-86900</v>
      </c>
      <c r="BO183">
        <f t="shared" si="14"/>
        <v>-44213</v>
      </c>
      <c r="BP183">
        <f t="shared" si="14"/>
        <v>-122448</v>
      </c>
      <c r="BQ183">
        <f t="shared" si="14"/>
        <v>-88206</v>
      </c>
      <c r="BR183">
        <f t="shared" si="14"/>
        <v>-300</v>
      </c>
      <c r="BS183">
        <f t="shared" si="14"/>
        <v>69907</v>
      </c>
      <c r="BT183">
        <f t="shared" si="14"/>
        <v>123470</v>
      </c>
      <c r="BU183">
        <f t="shared" si="14"/>
        <v>282989</v>
      </c>
    </row>
    <row r="184" spans="1:73" x14ac:dyDescent="0.2">
      <c r="A184" t="s">
        <v>43</v>
      </c>
      <c r="B184">
        <f t="shared" si="4"/>
        <v>-918</v>
      </c>
      <c r="C184">
        <f t="shared" si="15"/>
        <v>-3055</v>
      </c>
      <c r="D184">
        <f t="shared" si="15"/>
        <v>-2814</v>
      </c>
      <c r="E184">
        <f t="shared" si="15"/>
        <v>-1409</v>
      </c>
      <c r="F184">
        <f t="shared" si="15"/>
        <v>-768</v>
      </c>
      <c r="G184">
        <f t="shared" si="15"/>
        <v>-7447</v>
      </c>
      <c r="H184">
        <f t="shared" si="15"/>
        <v>0</v>
      </c>
      <c r="I184">
        <f t="shared" si="15"/>
        <v>-4653</v>
      </c>
      <c r="J184">
        <f t="shared" si="15"/>
        <v>-12816</v>
      </c>
      <c r="K184">
        <f t="shared" si="15"/>
        <v>1656</v>
      </c>
      <c r="L184">
        <f t="shared" si="15"/>
        <v>8089</v>
      </c>
      <c r="M184">
        <f t="shared" si="15"/>
        <v>-1180</v>
      </c>
      <c r="N184">
        <f t="shared" si="15"/>
        <v>7535</v>
      </c>
      <c r="O184">
        <f t="shared" si="15"/>
        <v>0</v>
      </c>
      <c r="P184">
        <f t="shared" si="15"/>
        <v>-8483</v>
      </c>
      <c r="Q184">
        <f t="shared" si="15"/>
        <v>-7578</v>
      </c>
      <c r="R184">
        <f t="shared" si="15"/>
        <v>-12527</v>
      </c>
      <c r="S184">
        <f t="shared" si="15"/>
        <v>-19014</v>
      </c>
      <c r="T184">
        <f t="shared" si="15"/>
        <v>-16217</v>
      </c>
      <c r="U184">
        <f t="shared" si="15"/>
        <v>-30543</v>
      </c>
      <c r="V184">
        <f t="shared" si="15"/>
        <v>-30743</v>
      </c>
      <c r="W184">
        <f t="shared" si="15"/>
        <v>-44446</v>
      </c>
      <c r="X184">
        <f t="shared" si="15"/>
        <v>-44154</v>
      </c>
      <c r="Y184">
        <f t="shared" si="15"/>
        <v>-45277</v>
      </c>
      <c r="Z184">
        <f t="shared" si="15"/>
        <v>-35856</v>
      </c>
      <c r="AA184">
        <f t="shared" si="15"/>
        <v>-52665</v>
      </c>
      <c r="AB184">
        <f t="shared" si="15"/>
        <v>-52760</v>
      </c>
      <c r="AC184">
        <f t="shared" si="15"/>
        <v>-49518</v>
      </c>
      <c r="AD184">
        <f t="shared" si="15"/>
        <v>-72800</v>
      </c>
      <c r="AE184">
        <f t="shared" si="15"/>
        <v>-58109</v>
      </c>
      <c r="AF184">
        <f t="shared" si="15"/>
        <v>-54970</v>
      </c>
      <c r="AG184">
        <f t="shared" si="15"/>
        <v>-86954</v>
      </c>
      <c r="AH184">
        <f t="shared" si="15"/>
        <v>-88627</v>
      </c>
      <c r="AI184">
        <f t="shared" si="15"/>
        <v>-67909</v>
      </c>
      <c r="AJ184">
        <f t="shared" si="15"/>
        <v>-107380</v>
      </c>
      <c r="AK184">
        <f t="shared" si="15"/>
        <v>-20807</v>
      </c>
      <c r="AL184">
        <f t="shared" si="15"/>
        <v>-27512</v>
      </c>
      <c r="AM184">
        <f t="shared" si="15"/>
        <v>-112937</v>
      </c>
      <c r="AN184">
        <f t="shared" si="15"/>
        <v>-128770</v>
      </c>
      <c r="AO184">
        <f t="shared" si="15"/>
        <v>-53328</v>
      </c>
      <c r="AP184">
        <f t="shared" si="15"/>
        <v>-141748</v>
      </c>
      <c r="AQ184">
        <f t="shared" si="15"/>
        <v>-84740</v>
      </c>
      <c r="AR184">
        <f t="shared" si="15"/>
        <v>-32060</v>
      </c>
      <c r="AS184">
        <f t="shared" si="15"/>
        <v>-27544</v>
      </c>
      <c r="AT184">
        <f t="shared" si="15"/>
        <v>-123637</v>
      </c>
      <c r="AU184">
        <f t="shared" si="15"/>
        <v>-113452</v>
      </c>
      <c r="AV184">
        <f t="shared" si="15"/>
        <v>-5032</v>
      </c>
      <c r="AW184">
        <f t="shared" si="15"/>
        <v>25912</v>
      </c>
      <c r="AX184">
        <f t="shared" si="15"/>
        <v>-11972</v>
      </c>
      <c r="AY184">
        <f t="shared" si="15"/>
        <v>-7132</v>
      </c>
      <c r="AZ184">
        <f t="shared" si="15"/>
        <v>13587</v>
      </c>
      <c r="BA184">
        <f t="shared" si="15"/>
        <v>-58571</v>
      </c>
      <c r="BB184">
        <f t="shared" si="15"/>
        <v>-111447</v>
      </c>
      <c r="BC184">
        <f t="shared" si="15"/>
        <v>-137485</v>
      </c>
      <c r="BD184">
        <f t="shared" si="15"/>
        <v>47381</v>
      </c>
      <c r="BE184">
        <f t="shared" si="15"/>
        <v>-158028</v>
      </c>
      <c r="BF184">
        <f t="shared" si="15"/>
        <v>-137639</v>
      </c>
      <c r="BG184">
        <f t="shared" si="15"/>
        <v>-41139</v>
      </c>
      <c r="BH184">
        <f t="shared" si="15"/>
        <v>83059</v>
      </c>
      <c r="BI184">
        <f t="shared" si="15"/>
        <v>50692</v>
      </c>
      <c r="BJ184">
        <f t="shared" si="15"/>
        <v>8722</v>
      </c>
      <c r="BK184">
        <f t="shared" si="15"/>
        <v>55362</v>
      </c>
      <c r="BL184">
        <f t="shared" si="15"/>
        <v>1584</v>
      </c>
      <c r="BM184">
        <f t="shared" si="15"/>
        <v>12473</v>
      </c>
      <c r="BN184">
        <f t="shared" si="15"/>
        <v>-32235</v>
      </c>
      <c r="BO184">
        <f t="shared" si="14"/>
        <v>-35921</v>
      </c>
      <c r="BP184">
        <f t="shared" si="14"/>
        <v>-51209</v>
      </c>
      <c r="BQ184">
        <f t="shared" si="14"/>
        <v>212</v>
      </c>
      <c r="BR184">
        <f t="shared" si="14"/>
        <v>-150742</v>
      </c>
      <c r="BS184">
        <f t="shared" si="14"/>
        <v>-168239</v>
      </c>
      <c r="BT184">
        <f t="shared" si="14"/>
        <v>-80514</v>
      </c>
      <c r="BU184">
        <f t="shared" si="14"/>
        <v>-132111</v>
      </c>
    </row>
    <row r="185" spans="1:73" x14ac:dyDescent="0.2">
      <c r="A185" t="s">
        <v>44</v>
      </c>
      <c r="B185">
        <f t="shared" si="4"/>
        <v>0</v>
      </c>
      <c r="C185">
        <f t="shared" si="15"/>
        <v>0</v>
      </c>
      <c r="D185">
        <f t="shared" si="15"/>
        <v>0</v>
      </c>
      <c r="E185">
        <f t="shared" si="15"/>
        <v>0</v>
      </c>
      <c r="F185">
        <f t="shared" si="15"/>
        <v>0</v>
      </c>
      <c r="G185">
        <f t="shared" si="15"/>
        <v>0</v>
      </c>
      <c r="H185">
        <f t="shared" si="15"/>
        <v>0</v>
      </c>
      <c r="I185">
        <f t="shared" si="15"/>
        <v>0</v>
      </c>
      <c r="J185">
        <f t="shared" si="15"/>
        <v>0</v>
      </c>
      <c r="K185">
        <f t="shared" si="15"/>
        <v>0</v>
      </c>
      <c r="L185">
        <f t="shared" si="15"/>
        <v>0</v>
      </c>
      <c r="M185">
        <f t="shared" si="15"/>
        <v>0</v>
      </c>
      <c r="N185">
        <f t="shared" si="15"/>
        <v>0</v>
      </c>
      <c r="O185">
        <f t="shared" si="15"/>
        <v>0</v>
      </c>
      <c r="P185">
        <f t="shared" si="15"/>
        <v>0</v>
      </c>
      <c r="Q185">
        <f t="shared" si="15"/>
        <v>0</v>
      </c>
      <c r="R185">
        <f t="shared" si="15"/>
        <v>0</v>
      </c>
      <c r="S185">
        <f t="shared" si="15"/>
        <v>0</v>
      </c>
      <c r="T185">
        <f t="shared" si="15"/>
        <v>0</v>
      </c>
      <c r="U185">
        <f t="shared" si="15"/>
        <v>0</v>
      </c>
      <c r="V185">
        <f t="shared" si="15"/>
        <v>0</v>
      </c>
      <c r="W185">
        <f t="shared" si="15"/>
        <v>0</v>
      </c>
      <c r="X185">
        <f t="shared" si="15"/>
        <v>0</v>
      </c>
      <c r="Y185">
        <f t="shared" si="15"/>
        <v>0</v>
      </c>
      <c r="Z185">
        <f t="shared" si="15"/>
        <v>0</v>
      </c>
      <c r="AA185">
        <f t="shared" si="15"/>
        <v>0</v>
      </c>
      <c r="AB185">
        <f t="shared" si="15"/>
        <v>0</v>
      </c>
      <c r="AC185">
        <f t="shared" si="15"/>
        <v>0</v>
      </c>
      <c r="AD185">
        <f t="shared" si="15"/>
        <v>0</v>
      </c>
      <c r="AE185">
        <f t="shared" si="15"/>
        <v>0</v>
      </c>
      <c r="AF185">
        <f t="shared" si="15"/>
        <v>0</v>
      </c>
      <c r="AG185">
        <f t="shared" si="15"/>
        <v>0</v>
      </c>
      <c r="AH185">
        <f t="shared" si="15"/>
        <v>0</v>
      </c>
      <c r="AI185">
        <f t="shared" si="15"/>
        <v>829</v>
      </c>
      <c r="AJ185">
        <f t="shared" si="15"/>
        <v>1493</v>
      </c>
      <c r="AK185">
        <f t="shared" si="15"/>
        <v>1903</v>
      </c>
      <c r="AL185">
        <f t="shared" si="15"/>
        <v>9101</v>
      </c>
      <c r="AM185">
        <f t="shared" si="15"/>
        <v>2012</v>
      </c>
      <c r="AN185">
        <f t="shared" si="15"/>
        <v>5702</v>
      </c>
      <c r="AO185">
        <f t="shared" si="15"/>
        <v>6480</v>
      </c>
      <c r="AP185">
        <f t="shared" si="15"/>
        <v>3091</v>
      </c>
      <c r="AQ185">
        <f t="shared" si="15"/>
        <v>2601</v>
      </c>
      <c r="AR185">
        <f t="shared" si="15"/>
        <v>2553</v>
      </c>
      <c r="AS185">
        <f t="shared" si="15"/>
        <v>15396</v>
      </c>
      <c r="AT185">
        <f t="shared" si="15"/>
        <v>2289</v>
      </c>
      <c r="AU185">
        <f t="shared" si="15"/>
        <v>770</v>
      </c>
      <c r="AV185">
        <f t="shared" si="15"/>
        <v>940</v>
      </c>
      <c r="AW185">
        <f t="shared" si="15"/>
        <v>985</v>
      </c>
      <c r="AX185">
        <f t="shared" si="15"/>
        <v>24</v>
      </c>
      <c r="AY185">
        <f t="shared" si="15"/>
        <v>1315</v>
      </c>
      <c r="AZ185">
        <f t="shared" si="15"/>
        <v>-46</v>
      </c>
      <c r="BA185">
        <f t="shared" si="15"/>
        <v>182</v>
      </c>
      <c r="BB185">
        <f t="shared" si="15"/>
        <v>1511</v>
      </c>
      <c r="BC185">
        <f t="shared" si="15"/>
        <v>1642</v>
      </c>
      <c r="BD185">
        <f t="shared" si="15"/>
        <v>11071</v>
      </c>
      <c r="BE185">
        <f t="shared" si="15"/>
        <v>-1262</v>
      </c>
      <c r="BF185">
        <f t="shared" si="15"/>
        <v>-1807</v>
      </c>
      <c r="BG185">
        <f t="shared" si="15"/>
        <v>-6598</v>
      </c>
      <c r="BH185">
        <f t="shared" si="15"/>
        <v>2571</v>
      </c>
      <c r="BI185">
        <f t="shared" si="15"/>
        <v>10219</v>
      </c>
      <c r="BJ185">
        <f t="shared" si="15"/>
        <v>9106</v>
      </c>
      <c r="BK185">
        <f t="shared" si="15"/>
        <v>-12028</v>
      </c>
      <c r="BL185">
        <f t="shared" si="15"/>
        <v>18516</v>
      </c>
      <c r="BM185">
        <f t="shared" si="15"/>
        <v>17232</v>
      </c>
      <c r="BN185">
        <f t="shared" ref="BN185:BU188" si="16">BN109-BN147</f>
        <v>30442</v>
      </c>
      <c r="BO185">
        <f t="shared" si="16"/>
        <v>-13187</v>
      </c>
      <c r="BP185">
        <f t="shared" si="16"/>
        <v>-5018</v>
      </c>
      <c r="BQ185">
        <f t="shared" si="16"/>
        <v>14194</v>
      </c>
      <c r="BR185">
        <f t="shared" si="16"/>
        <v>-12522</v>
      </c>
      <c r="BS185">
        <f t="shared" si="16"/>
        <v>14159</v>
      </c>
      <c r="BT185">
        <f t="shared" si="16"/>
        <v>-23929</v>
      </c>
      <c r="BU185">
        <f t="shared" si="16"/>
        <v>661</v>
      </c>
    </row>
    <row r="186" spans="1:73" x14ac:dyDescent="0.2">
      <c r="A186" t="s">
        <v>45</v>
      </c>
      <c r="B186">
        <f t="shared" si="4"/>
        <v>0</v>
      </c>
      <c r="C186">
        <f t="shared" ref="C186:BN189" si="17">C110-C148</f>
        <v>0</v>
      </c>
      <c r="D186">
        <f t="shared" si="17"/>
        <v>0</v>
      </c>
      <c r="E186">
        <f t="shared" si="17"/>
        <v>0</v>
      </c>
      <c r="F186">
        <f t="shared" si="17"/>
        <v>0</v>
      </c>
      <c r="G186">
        <f t="shared" si="17"/>
        <v>0</v>
      </c>
      <c r="H186">
        <f t="shared" si="17"/>
        <v>0</v>
      </c>
      <c r="I186">
        <f t="shared" si="17"/>
        <v>0</v>
      </c>
      <c r="J186">
        <f t="shared" si="17"/>
        <v>0</v>
      </c>
      <c r="K186">
        <f t="shared" si="17"/>
        <v>0</v>
      </c>
      <c r="L186">
        <f t="shared" si="17"/>
        <v>0</v>
      </c>
      <c r="M186">
        <f t="shared" si="17"/>
        <v>0</v>
      </c>
      <c r="N186">
        <f t="shared" si="17"/>
        <v>0</v>
      </c>
      <c r="O186">
        <f t="shared" si="17"/>
        <v>0</v>
      </c>
      <c r="P186">
        <f t="shared" si="17"/>
        <v>0</v>
      </c>
      <c r="Q186">
        <f t="shared" si="17"/>
        <v>0</v>
      </c>
      <c r="R186">
        <f t="shared" si="17"/>
        <v>0</v>
      </c>
      <c r="S186">
        <f t="shared" si="17"/>
        <v>0</v>
      </c>
      <c r="T186">
        <f t="shared" si="17"/>
        <v>0</v>
      </c>
      <c r="U186">
        <f t="shared" si="17"/>
        <v>0</v>
      </c>
      <c r="V186">
        <f t="shared" si="17"/>
        <v>0</v>
      </c>
      <c r="W186">
        <f t="shared" si="17"/>
        <v>0</v>
      </c>
      <c r="X186">
        <f t="shared" si="17"/>
        <v>0</v>
      </c>
      <c r="Y186">
        <f t="shared" si="17"/>
        <v>0</v>
      </c>
      <c r="Z186">
        <f t="shared" si="17"/>
        <v>0</v>
      </c>
      <c r="AA186">
        <f t="shared" si="17"/>
        <v>0</v>
      </c>
      <c r="AB186">
        <f t="shared" si="17"/>
        <v>0</v>
      </c>
      <c r="AC186">
        <f t="shared" si="17"/>
        <v>0</v>
      </c>
      <c r="AD186">
        <f t="shared" si="17"/>
        <v>0</v>
      </c>
      <c r="AE186">
        <f t="shared" si="17"/>
        <v>0</v>
      </c>
      <c r="AF186">
        <f t="shared" si="17"/>
        <v>0</v>
      </c>
      <c r="AG186">
        <f t="shared" si="17"/>
        <v>0</v>
      </c>
      <c r="AH186">
        <f t="shared" si="17"/>
        <v>0</v>
      </c>
      <c r="AI186">
        <f t="shared" si="17"/>
        <v>0</v>
      </c>
      <c r="AJ186">
        <f t="shared" si="17"/>
        <v>0</v>
      </c>
      <c r="AK186">
        <f t="shared" si="17"/>
        <v>0</v>
      </c>
      <c r="AL186">
        <f t="shared" si="17"/>
        <v>0</v>
      </c>
      <c r="AM186">
        <f t="shared" si="17"/>
        <v>0</v>
      </c>
      <c r="AN186">
        <f t="shared" si="17"/>
        <v>0</v>
      </c>
      <c r="AO186">
        <f t="shared" si="17"/>
        <v>0</v>
      </c>
      <c r="AP186">
        <f t="shared" si="17"/>
        <v>0</v>
      </c>
      <c r="AQ186">
        <f t="shared" si="17"/>
        <v>0</v>
      </c>
      <c r="AR186">
        <f t="shared" si="17"/>
        <v>0</v>
      </c>
      <c r="AS186">
        <f t="shared" si="17"/>
        <v>0</v>
      </c>
      <c r="AT186">
        <f t="shared" si="17"/>
        <v>0</v>
      </c>
      <c r="AU186">
        <f t="shared" si="17"/>
        <v>0</v>
      </c>
      <c r="AV186">
        <f t="shared" si="17"/>
        <v>0</v>
      </c>
      <c r="AW186">
        <f t="shared" si="17"/>
        <v>0</v>
      </c>
      <c r="AX186">
        <f t="shared" si="17"/>
        <v>0</v>
      </c>
      <c r="AY186">
        <f t="shared" si="17"/>
        <v>0</v>
      </c>
      <c r="AZ186">
        <f t="shared" si="17"/>
        <v>0</v>
      </c>
      <c r="BA186">
        <f t="shared" si="17"/>
        <v>0</v>
      </c>
      <c r="BB186">
        <f t="shared" si="17"/>
        <v>0</v>
      </c>
      <c r="BC186">
        <f t="shared" si="17"/>
        <v>0</v>
      </c>
      <c r="BD186">
        <f t="shared" si="17"/>
        <v>0</v>
      </c>
      <c r="BE186">
        <f t="shared" si="17"/>
        <v>0</v>
      </c>
      <c r="BF186">
        <f t="shared" si="17"/>
        <v>0</v>
      </c>
      <c r="BG186">
        <f t="shared" si="17"/>
        <v>0</v>
      </c>
      <c r="BH186">
        <f t="shared" si="17"/>
        <v>0</v>
      </c>
      <c r="BI186">
        <f t="shared" si="17"/>
        <v>0</v>
      </c>
      <c r="BJ186">
        <f t="shared" si="17"/>
        <v>0</v>
      </c>
      <c r="BK186">
        <f t="shared" si="17"/>
        <v>0</v>
      </c>
      <c r="BL186">
        <f t="shared" si="17"/>
        <v>0</v>
      </c>
      <c r="BM186">
        <f t="shared" si="17"/>
        <v>0</v>
      </c>
      <c r="BN186">
        <f t="shared" si="17"/>
        <v>0</v>
      </c>
      <c r="BO186">
        <f t="shared" si="16"/>
        <v>0</v>
      </c>
      <c r="BP186">
        <f t="shared" si="16"/>
        <v>0</v>
      </c>
      <c r="BQ186">
        <f t="shared" si="16"/>
        <v>0</v>
      </c>
      <c r="BR186">
        <f t="shared" si="16"/>
        <v>0</v>
      </c>
      <c r="BS186">
        <f t="shared" si="16"/>
        <v>0</v>
      </c>
      <c r="BT186">
        <f t="shared" si="16"/>
        <v>0</v>
      </c>
      <c r="BU186">
        <f t="shared" si="16"/>
        <v>0</v>
      </c>
    </row>
    <row r="187" spans="1:73" x14ac:dyDescent="0.2">
      <c r="A187" t="s">
        <v>46</v>
      </c>
      <c r="B187">
        <f t="shared" si="4"/>
        <v>306</v>
      </c>
      <c r="C187">
        <f t="shared" si="17"/>
        <v>-3575</v>
      </c>
      <c r="D187">
        <f t="shared" si="17"/>
        <v>-982</v>
      </c>
      <c r="E187">
        <f t="shared" si="17"/>
        <v>0</v>
      </c>
      <c r="F187">
        <f t="shared" si="17"/>
        <v>208</v>
      </c>
      <c r="G187">
        <f t="shared" si="17"/>
        <v>0</v>
      </c>
      <c r="H187">
        <f t="shared" si="17"/>
        <v>0</v>
      </c>
      <c r="I187">
        <f t="shared" si="17"/>
        <v>0</v>
      </c>
      <c r="J187">
        <f t="shared" si="17"/>
        <v>0</v>
      </c>
      <c r="K187">
        <f t="shared" si="17"/>
        <v>0</v>
      </c>
      <c r="L187">
        <f t="shared" si="17"/>
        <v>0</v>
      </c>
      <c r="M187">
        <f t="shared" si="17"/>
        <v>0</v>
      </c>
      <c r="N187">
        <f t="shared" si="17"/>
        <v>0</v>
      </c>
      <c r="O187">
        <f t="shared" si="17"/>
        <v>0</v>
      </c>
      <c r="P187">
        <f t="shared" si="17"/>
        <v>0</v>
      </c>
      <c r="Q187">
        <f t="shared" si="17"/>
        <v>0</v>
      </c>
      <c r="R187">
        <f t="shared" si="17"/>
        <v>0</v>
      </c>
      <c r="S187">
        <f t="shared" si="17"/>
        <v>0</v>
      </c>
      <c r="T187">
        <f t="shared" si="17"/>
        <v>0</v>
      </c>
      <c r="U187">
        <f t="shared" si="17"/>
        <v>0</v>
      </c>
      <c r="V187">
        <f t="shared" si="17"/>
        <v>0</v>
      </c>
      <c r="W187">
        <f t="shared" si="17"/>
        <v>0</v>
      </c>
      <c r="X187">
        <f t="shared" si="17"/>
        <v>0</v>
      </c>
      <c r="Y187">
        <f t="shared" si="17"/>
        <v>0</v>
      </c>
      <c r="Z187">
        <f t="shared" si="17"/>
        <v>0</v>
      </c>
      <c r="AA187">
        <f t="shared" si="17"/>
        <v>0</v>
      </c>
      <c r="AB187">
        <f t="shared" si="17"/>
        <v>0</v>
      </c>
      <c r="AC187">
        <f t="shared" si="17"/>
        <v>0</v>
      </c>
      <c r="AD187">
        <f t="shared" si="17"/>
        <v>0</v>
      </c>
      <c r="AE187">
        <f t="shared" si="17"/>
        <v>-1138</v>
      </c>
      <c r="AF187">
        <f t="shared" si="17"/>
        <v>0</v>
      </c>
      <c r="AG187">
        <f t="shared" si="17"/>
        <v>-227</v>
      </c>
      <c r="AH187">
        <f t="shared" si="17"/>
        <v>4</v>
      </c>
      <c r="AI187">
        <f t="shared" si="17"/>
        <v>-429</v>
      </c>
      <c r="AJ187">
        <f t="shared" si="17"/>
        <v>30</v>
      </c>
      <c r="AK187">
        <f t="shared" si="17"/>
        <v>-100</v>
      </c>
      <c r="AL187">
        <f t="shared" si="17"/>
        <v>63</v>
      </c>
      <c r="AM187">
        <f t="shared" si="17"/>
        <v>0</v>
      </c>
      <c r="AN187">
        <f t="shared" si="17"/>
        <v>152</v>
      </c>
      <c r="AO187">
        <f t="shared" si="17"/>
        <v>0</v>
      </c>
      <c r="AP187">
        <f t="shared" si="17"/>
        <v>0</v>
      </c>
      <c r="AQ187">
        <f t="shared" si="17"/>
        <v>685</v>
      </c>
      <c r="AR187">
        <f t="shared" si="17"/>
        <v>0</v>
      </c>
      <c r="AS187">
        <f t="shared" si="17"/>
        <v>0</v>
      </c>
      <c r="AT187">
        <f t="shared" si="17"/>
        <v>0</v>
      </c>
      <c r="AU187">
        <f t="shared" si="17"/>
        <v>0</v>
      </c>
      <c r="AV187">
        <f t="shared" si="17"/>
        <v>0</v>
      </c>
      <c r="AW187">
        <f t="shared" si="17"/>
        <v>0</v>
      </c>
      <c r="AX187">
        <f t="shared" si="17"/>
        <v>0</v>
      </c>
      <c r="AY187">
        <f t="shared" si="17"/>
        <v>-1252</v>
      </c>
      <c r="AZ187">
        <f t="shared" si="17"/>
        <v>-2205</v>
      </c>
      <c r="BA187">
        <f t="shared" si="17"/>
        <v>-2463</v>
      </c>
      <c r="BB187">
        <f t="shared" si="17"/>
        <v>-2291</v>
      </c>
      <c r="BC187">
        <f t="shared" si="17"/>
        <v>-956</v>
      </c>
      <c r="BD187">
        <f t="shared" si="17"/>
        <v>-3392</v>
      </c>
      <c r="BE187">
        <f t="shared" si="17"/>
        <v>-1346</v>
      </c>
      <c r="BF187">
        <f t="shared" si="17"/>
        <v>-1473</v>
      </c>
      <c r="BG187">
        <f t="shared" si="17"/>
        <v>-2</v>
      </c>
      <c r="BH187">
        <f t="shared" si="17"/>
        <v>-2518</v>
      </c>
      <c r="BI187">
        <f t="shared" si="17"/>
        <v>-4176</v>
      </c>
      <c r="BJ187">
        <f t="shared" si="17"/>
        <v>-680</v>
      </c>
      <c r="BK187">
        <f t="shared" si="17"/>
        <v>-1912</v>
      </c>
      <c r="BL187">
        <f t="shared" si="17"/>
        <v>-1727</v>
      </c>
      <c r="BM187">
        <f t="shared" si="17"/>
        <v>-1902</v>
      </c>
      <c r="BN187">
        <f t="shared" si="17"/>
        <v>-6439</v>
      </c>
      <c r="BO187">
        <f t="shared" si="16"/>
        <v>6210</v>
      </c>
      <c r="BP187">
        <f t="shared" si="16"/>
        <v>-644</v>
      </c>
      <c r="BQ187">
        <f t="shared" si="16"/>
        <v>10700</v>
      </c>
      <c r="BR187">
        <f t="shared" si="16"/>
        <v>10499</v>
      </c>
      <c r="BS187">
        <f t="shared" si="16"/>
        <v>4230</v>
      </c>
      <c r="BT187">
        <f t="shared" si="16"/>
        <v>2248</v>
      </c>
      <c r="BU187">
        <f t="shared" si="16"/>
        <v>-327</v>
      </c>
    </row>
    <row r="188" spans="1:73" x14ac:dyDescent="0.2">
      <c r="A188" t="s">
        <v>47</v>
      </c>
      <c r="B188">
        <f t="shared" si="4"/>
        <v>1170</v>
      </c>
      <c r="C188">
        <f t="shared" si="17"/>
        <v>-216</v>
      </c>
      <c r="D188">
        <f t="shared" si="17"/>
        <v>36</v>
      </c>
      <c r="E188">
        <f t="shared" si="17"/>
        <v>822</v>
      </c>
      <c r="F188">
        <f t="shared" si="17"/>
        <v>-497</v>
      </c>
      <c r="G188">
        <f t="shared" si="17"/>
        <v>-10230</v>
      </c>
      <c r="H188">
        <f t="shared" si="17"/>
        <v>0</v>
      </c>
      <c r="I188">
        <f t="shared" si="17"/>
        <v>0</v>
      </c>
      <c r="J188">
        <f t="shared" si="17"/>
        <v>653</v>
      </c>
      <c r="K188">
        <f t="shared" si="17"/>
        <v>-222</v>
      </c>
      <c r="L188">
        <f t="shared" si="17"/>
        <v>-148</v>
      </c>
      <c r="M188">
        <f t="shared" si="17"/>
        <v>1228</v>
      </c>
      <c r="N188">
        <f t="shared" si="17"/>
        <v>-583</v>
      </c>
      <c r="O188">
        <f t="shared" si="17"/>
        <v>0</v>
      </c>
      <c r="P188">
        <f t="shared" si="17"/>
        <v>0</v>
      </c>
      <c r="Q188">
        <f t="shared" si="17"/>
        <v>-1525</v>
      </c>
      <c r="R188">
        <f t="shared" si="17"/>
        <v>1287</v>
      </c>
      <c r="S188">
        <f t="shared" si="17"/>
        <v>19</v>
      </c>
      <c r="T188">
        <f t="shared" si="17"/>
        <v>1643</v>
      </c>
      <c r="U188">
        <f t="shared" si="17"/>
        <v>-42</v>
      </c>
      <c r="V188">
        <f t="shared" si="17"/>
        <v>2046</v>
      </c>
      <c r="W188">
        <f t="shared" si="17"/>
        <v>274</v>
      </c>
      <c r="X188">
        <f t="shared" si="17"/>
        <v>34</v>
      </c>
      <c r="Y188">
        <f t="shared" si="17"/>
        <v>755</v>
      </c>
      <c r="Z188">
        <f t="shared" si="17"/>
        <v>2081</v>
      </c>
      <c r="AA188">
        <f t="shared" si="17"/>
        <v>1571</v>
      </c>
      <c r="AB188">
        <f t="shared" si="17"/>
        <v>2384</v>
      </c>
      <c r="AC188">
        <f t="shared" si="17"/>
        <v>109</v>
      </c>
      <c r="AD188">
        <f t="shared" si="17"/>
        <v>607</v>
      </c>
      <c r="AE188">
        <f t="shared" si="17"/>
        <v>71</v>
      </c>
      <c r="AF188">
        <f t="shared" si="17"/>
        <v>1979</v>
      </c>
      <c r="AG188">
        <f t="shared" si="17"/>
        <v>-261</v>
      </c>
      <c r="AH188">
        <f t="shared" si="17"/>
        <v>948</v>
      </c>
      <c r="AI188">
        <f t="shared" si="17"/>
        <v>222</v>
      </c>
      <c r="AJ188">
        <f t="shared" si="17"/>
        <v>-528</v>
      </c>
      <c r="AK188">
        <f t="shared" si="17"/>
        <v>1515</v>
      </c>
      <c r="AL188">
        <f t="shared" si="17"/>
        <v>161</v>
      </c>
      <c r="AM188">
        <f t="shared" si="17"/>
        <v>192</v>
      </c>
      <c r="AN188">
        <f t="shared" si="17"/>
        <v>-2392</v>
      </c>
      <c r="AO188">
        <f t="shared" si="17"/>
        <v>-1480</v>
      </c>
      <c r="AP188">
        <f t="shared" si="17"/>
        <v>-17</v>
      </c>
      <c r="AQ188">
        <f t="shared" si="17"/>
        <v>617</v>
      </c>
      <c r="AR188">
        <f t="shared" si="17"/>
        <v>-134</v>
      </c>
      <c r="AS188">
        <f t="shared" si="17"/>
        <v>224</v>
      </c>
      <c r="AT188">
        <f t="shared" si="17"/>
        <v>482</v>
      </c>
      <c r="AU188">
        <f t="shared" si="17"/>
        <v>466</v>
      </c>
      <c r="AV188">
        <f t="shared" si="17"/>
        <v>364</v>
      </c>
      <c r="AW188">
        <f t="shared" si="17"/>
        <v>3902</v>
      </c>
      <c r="AX188">
        <f t="shared" si="17"/>
        <v>3892</v>
      </c>
      <c r="AY188">
        <f t="shared" si="17"/>
        <v>2858</v>
      </c>
      <c r="AZ188">
        <f t="shared" si="17"/>
        <v>2549</v>
      </c>
      <c r="BA188">
        <f t="shared" si="17"/>
        <v>14460</v>
      </c>
      <c r="BB188">
        <f t="shared" si="17"/>
        <v>9929</v>
      </c>
      <c r="BC188">
        <f t="shared" si="17"/>
        <v>8790</v>
      </c>
      <c r="BD188">
        <f t="shared" si="17"/>
        <v>10251</v>
      </c>
      <c r="BE188">
        <f t="shared" si="17"/>
        <v>173</v>
      </c>
      <c r="BF188">
        <f t="shared" si="17"/>
        <v>4074</v>
      </c>
      <c r="BG188">
        <f t="shared" si="17"/>
        <v>5489</v>
      </c>
      <c r="BH188">
        <f t="shared" si="17"/>
        <v>2886</v>
      </c>
      <c r="BI188">
        <f t="shared" si="17"/>
        <v>9463</v>
      </c>
      <c r="BJ188">
        <f t="shared" si="17"/>
        <v>17030</v>
      </c>
      <c r="BK188">
        <f t="shared" si="17"/>
        <v>16044</v>
      </c>
      <c r="BL188">
        <f t="shared" si="17"/>
        <v>12940</v>
      </c>
      <c r="BM188">
        <f t="shared" si="17"/>
        <v>6797</v>
      </c>
      <c r="BN188">
        <f t="shared" si="17"/>
        <v>9623</v>
      </c>
      <c r="BO188">
        <f t="shared" si="16"/>
        <v>10368</v>
      </c>
      <c r="BP188">
        <f t="shared" si="16"/>
        <v>7743</v>
      </c>
      <c r="BQ188">
        <f t="shared" si="16"/>
        <v>7653</v>
      </c>
      <c r="BR188">
        <f t="shared" si="16"/>
        <v>10715</v>
      </c>
      <c r="BS188">
        <f t="shared" si="16"/>
        <v>9697</v>
      </c>
      <c r="BT188">
        <f t="shared" si="16"/>
        <v>10877</v>
      </c>
      <c r="BU188">
        <f t="shared" si="16"/>
        <v>9685</v>
      </c>
    </row>
    <row r="189" spans="1:73" x14ac:dyDescent="0.2">
      <c r="A189" t="s">
        <v>48</v>
      </c>
      <c r="B189">
        <f t="shared" si="4"/>
        <v>-38112</v>
      </c>
      <c r="C189">
        <f t="shared" si="17"/>
        <v>-137825</v>
      </c>
      <c r="D189">
        <f t="shared" si="17"/>
        <v>-127121</v>
      </c>
      <c r="E189">
        <f t="shared" si="17"/>
        <v>-53473</v>
      </c>
      <c r="F189">
        <f t="shared" si="17"/>
        <v>-16658</v>
      </c>
      <c r="G189">
        <f t="shared" si="17"/>
        <v>-94413</v>
      </c>
      <c r="H189">
        <f t="shared" si="17"/>
        <v>0</v>
      </c>
      <c r="I189">
        <f t="shared" si="17"/>
        <v>3720</v>
      </c>
      <c r="J189">
        <f t="shared" si="17"/>
        <v>-11392</v>
      </c>
      <c r="K189">
        <f t="shared" si="17"/>
        <v>-39808</v>
      </c>
      <c r="L189">
        <f t="shared" si="17"/>
        <v>-20300</v>
      </c>
      <c r="M189">
        <f t="shared" si="17"/>
        <v>-118076</v>
      </c>
      <c r="N189">
        <f t="shared" si="17"/>
        <v>-75691</v>
      </c>
      <c r="O189">
        <f t="shared" si="17"/>
        <v>0</v>
      </c>
      <c r="P189">
        <f t="shared" si="17"/>
        <v>-79071</v>
      </c>
      <c r="Q189">
        <f t="shared" si="17"/>
        <v>-131430</v>
      </c>
      <c r="R189">
        <f t="shared" si="17"/>
        <v>-162878</v>
      </c>
      <c r="S189">
        <f t="shared" si="17"/>
        <v>-153719</v>
      </c>
      <c r="T189">
        <f t="shared" si="17"/>
        <v>-236407</v>
      </c>
      <c r="U189">
        <f t="shared" si="17"/>
        <v>-197647</v>
      </c>
      <c r="V189">
        <f t="shared" si="17"/>
        <v>-189299</v>
      </c>
      <c r="W189">
        <f t="shared" si="17"/>
        <v>-299059</v>
      </c>
      <c r="X189">
        <f t="shared" si="17"/>
        <v>-347049</v>
      </c>
      <c r="Y189">
        <f t="shared" si="17"/>
        <v>-282302</v>
      </c>
      <c r="Z189">
        <f t="shared" si="17"/>
        <v>-134928</v>
      </c>
      <c r="AA189">
        <f t="shared" si="17"/>
        <v>-169623</v>
      </c>
      <c r="AB189">
        <f t="shared" si="17"/>
        <v>-266525</v>
      </c>
      <c r="AC189">
        <f t="shared" si="17"/>
        <v>-347148</v>
      </c>
      <c r="AD189">
        <f t="shared" si="17"/>
        <v>-207958</v>
      </c>
      <c r="AE189">
        <f t="shared" si="17"/>
        <v>-311996</v>
      </c>
      <c r="AF189">
        <f t="shared" si="17"/>
        <v>-389582</v>
      </c>
      <c r="AG189">
        <f t="shared" si="17"/>
        <v>-377950</v>
      </c>
      <c r="AH189">
        <f t="shared" si="17"/>
        <v>-416722</v>
      </c>
      <c r="AI189">
        <f t="shared" si="17"/>
        <v>-382986</v>
      </c>
      <c r="AJ189">
        <f t="shared" si="17"/>
        <v>-442060</v>
      </c>
      <c r="AK189">
        <f t="shared" si="17"/>
        <v>-402896</v>
      </c>
      <c r="AL189">
        <f t="shared" si="17"/>
        <v>-392906</v>
      </c>
      <c r="AM189">
        <f t="shared" si="17"/>
        <v>-395672</v>
      </c>
      <c r="AN189">
        <f t="shared" si="17"/>
        <v>-348394</v>
      </c>
      <c r="AO189">
        <f t="shared" si="17"/>
        <v>-552333</v>
      </c>
      <c r="AP189">
        <f t="shared" si="17"/>
        <v>-578931</v>
      </c>
      <c r="AQ189">
        <f t="shared" si="17"/>
        <v>-315928</v>
      </c>
      <c r="AR189">
        <f t="shared" si="17"/>
        <v>-300671</v>
      </c>
      <c r="AS189">
        <f t="shared" si="17"/>
        <v>-220303</v>
      </c>
      <c r="AT189">
        <f t="shared" si="17"/>
        <v>-319849</v>
      </c>
      <c r="AU189">
        <f t="shared" si="17"/>
        <v>-368759</v>
      </c>
      <c r="AV189">
        <f t="shared" si="17"/>
        <v>-227064</v>
      </c>
      <c r="AW189">
        <f t="shared" si="17"/>
        <v>-181218</v>
      </c>
      <c r="AX189">
        <f t="shared" si="17"/>
        <v>-306553</v>
      </c>
      <c r="AY189">
        <f t="shared" si="17"/>
        <v>-422082</v>
      </c>
      <c r="AZ189">
        <f t="shared" si="17"/>
        <v>-391891</v>
      </c>
      <c r="BA189">
        <f t="shared" si="17"/>
        <v>-489081</v>
      </c>
      <c r="BB189">
        <f t="shared" si="17"/>
        <v>-418452</v>
      </c>
      <c r="BC189">
        <f t="shared" si="17"/>
        <v>-376476</v>
      </c>
      <c r="BD189">
        <f t="shared" si="17"/>
        <v>-464266</v>
      </c>
      <c r="BE189">
        <f t="shared" si="17"/>
        <v>-488846</v>
      </c>
      <c r="BF189">
        <f t="shared" si="17"/>
        <v>-439592</v>
      </c>
      <c r="BG189">
        <f t="shared" si="17"/>
        <v>-431288</v>
      </c>
      <c r="BH189">
        <f t="shared" si="17"/>
        <v>-513327</v>
      </c>
      <c r="BI189">
        <f t="shared" si="17"/>
        <v>-434774</v>
      </c>
      <c r="BJ189">
        <f t="shared" si="17"/>
        <v>-630049</v>
      </c>
      <c r="BK189">
        <f t="shared" si="17"/>
        <v>-481807</v>
      </c>
      <c r="BL189">
        <f t="shared" si="17"/>
        <v>-290179</v>
      </c>
      <c r="BM189">
        <f t="shared" si="17"/>
        <v>-393144</v>
      </c>
      <c r="BN189">
        <f t="shared" ref="BN189:BU192" si="18">BN113-BN151</f>
        <v>-590324</v>
      </c>
      <c r="BO189">
        <f t="shared" si="18"/>
        <v>-659626</v>
      </c>
      <c r="BP189">
        <f t="shared" si="18"/>
        <v>-607468</v>
      </c>
      <c r="BQ189">
        <f t="shared" si="18"/>
        <v>-786256</v>
      </c>
      <c r="BR189">
        <f t="shared" si="18"/>
        <v>-776063</v>
      </c>
      <c r="BS189">
        <f t="shared" si="18"/>
        <v>-742482</v>
      </c>
      <c r="BT189">
        <f t="shared" si="18"/>
        <v>-696163</v>
      </c>
      <c r="BU189">
        <f t="shared" si="18"/>
        <v>-716588</v>
      </c>
    </row>
    <row r="190" spans="1:73" x14ac:dyDescent="0.2">
      <c r="A190" t="s">
        <v>49</v>
      </c>
      <c r="B190">
        <f t="shared" si="4"/>
        <v>-153441</v>
      </c>
      <c r="C190">
        <f t="shared" ref="C190:BN193" si="19">C114-C152</f>
        <v>-152790</v>
      </c>
      <c r="D190">
        <f t="shared" si="19"/>
        <v>-170298</v>
      </c>
      <c r="E190">
        <f t="shared" si="19"/>
        <v>-156574</v>
      </c>
      <c r="F190">
        <f t="shared" si="19"/>
        <v>-180298</v>
      </c>
      <c r="G190">
        <f t="shared" si="19"/>
        <v>-84194</v>
      </c>
      <c r="H190">
        <f t="shared" si="19"/>
        <v>0</v>
      </c>
      <c r="I190">
        <f t="shared" si="19"/>
        <v>-32352</v>
      </c>
      <c r="J190">
        <f t="shared" si="19"/>
        <v>-181801</v>
      </c>
      <c r="K190">
        <f t="shared" si="19"/>
        <v>-103054</v>
      </c>
      <c r="L190">
        <f t="shared" si="19"/>
        <v>-101674</v>
      </c>
      <c r="M190">
        <f t="shared" si="19"/>
        <v>-292799</v>
      </c>
      <c r="N190">
        <f t="shared" si="19"/>
        <v>-87352</v>
      </c>
      <c r="O190">
        <f t="shared" si="19"/>
        <v>0</v>
      </c>
      <c r="P190">
        <f t="shared" si="19"/>
        <v>-307860</v>
      </c>
      <c r="Q190">
        <f t="shared" si="19"/>
        <v>-215974</v>
      </c>
      <c r="R190">
        <f t="shared" si="19"/>
        <v>-293794</v>
      </c>
      <c r="S190">
        <f t="shared" si="19"/>
        <v>-365605</v>
      </c>
      <c r="T190">
        <f t="shared" si="19"/>
        <v>-377619</v>
      </c>
      <c r="U190">
        <f t="shared" si="19"/>
        <v>-155733</v>
      </c>
      <c r="V190">
        <f t="shared" si="19"/>
        <v>-354792</v>
      </c>
      <c r="W190">
        <f t="shared" si="19"/>
        <v>-378350</v>
      </c>
      <c r="X190">
        <f t="shared" si="19"/>
        <v>-225524</v>
      </c>
      <c r="Y190">
        <f t="shared" si="19"/>
        <v>-388098</v>
      </c>
      <c r="Z190">
        <f t="shared" si="19"/>
        <v>-479562</v>
      </c>
      <c r="AA190">
        <f t="shared" si="19"/>
        <v>-369963</v>
      </c>
      <c r="AB190">
        <f t="shared" si="19"/>
        <v>-482209</v>
      </c>
      <c r="AC190">
        <f t="shared" si="19"/>
        <v>-332022</v>
      </c>
      <c r="AD190">
        <f t="shared" si="19"/>
        <v>-404173</v>
      </c>
      <c r="AE190">
        <f t="shared" si="19"/>
        <v>-587779</v>
      </c>
      <c r="AF190">
        <f t="shared" si="19"/>
        <v>-605707</v>
      </c>
      <c r="AG190">
        <f t="shared" si="19"/>
        <v>-595049</v>
      </c>
      <c r="AH190">
        <f t="shared" si="19"/>
        <v>-495650</v>
      </c>
      <c r="AI190">
        <f t="shared" si="19"/>
        <v>-594729</v>
      </c>
      <c r="AJ190">
        <f t="shared" si="19"/>
        <v>-740785</v>
      </c>
      <c r="AK190">
        <f t="shared" si="19"/>
        <v>-445743</v>
      </c>
      <c r="AL190">
        <f t="shared" si="19"/>
        <v>-655515</v>
      </c>
      <c r="AM190">
        <f t="shared" si="19"/>
        <v>-560249</v>
      </c>
      <c r="AN190">
        <f t="shared" si="19"/>
        <v>-226390</v>
      </c>
      <c r="AO190">
        <f t="shared" si="19"/>
        <v>-532794</v>
      </c>
      <c r="AP190">
        <f t="shared" si="19"/>
        <v>-600703</v>
      </c>
      <c r="AQ190">
        <f t="shared" si="19"/>
        <v>-383612</v>
      </c>
      <c r="AR190">
        <f t="shared" si="19"/>
        <v>-454451</v>
      </c>
      <c r="AS190">
        <f t="shared" si="19"/>
        <v>-329236</v>
      </c>
      <c r="AT190">
        <f t="shared" si="19"/>
        <v>-476833</v>
      </c>
      <c r="AU190">
        <f t="shared" si="19"/>
        <v>-466564</v>
      </c>
      <c r="AV190">
        <f t="shared" si="19"/>
        <v>-442760</v>
      </c>
      <c r="AW190">
        <f t="shared" si="19"/>
        <v>-409374</v>
      </c>
      <c r="AX190">
        <f t="shared" si="19"/>
        <v>-212928</v>
      </c>
      <c r="AY190">
        <f t="shared" si="19"/>
        <v>-614090</v>
      </c>
      <c r="AZ190">
        <f t="shared" si="19"/>
        <v>-461698</v>
      </c>
      <c r="BA190">
        <f t="shared" si="19"/>
        <v>-430094</v>
      </c>
      <c r="BB190">
        <f t="shared" si="19"/>
        <v>-347597</v>
      </c>
      <c r="BC190">
        <f t="shared" si="19"/>
        <v>-309317</v>
      </c>
      <c r="BD190">
        <f t="shared" si="19"/>
        <v>-521854</v>
      </c>
      <c r="BE190">
        <f t="shared" si="19"/>
        <v>-244730</v>
      </c>
      <c r="BF190">
        <f t="shared" si="19"/>
        <v>-660855</v>
      </c>
      <c r="BG190">
        <f t="shared" si="19"/>
        <v>-441070</v>
      </c>
      <c r="BH190">
        <f t="shared" si="19"/>
        <v>-554830</v>
      </c>
      <c r="BI190">
        <f t="shared" si="19"/>
        <v>-476364</v>
      </c>
      <c r="BJ190">
        <f t="shared" si="19"/>
        <v>-240064</v>
      </c>
      <c r="BK190">
        <f t="shared" si="19"/>
        <v>-218213</v>
      </c>
      <c r="BL190">
        <f t="shared" si="19"/>
        <v>-491009</v>
      </c>
      <c r="BM190">
        <f t="shared" si="19"/>
        <v>-365245</v>
      </c>
      <c r="BN190">
        <f t="shared" si="19"/>
        <v>-345961</v>
      </c>
      <c r="BO190">
        <f t="shared" si="18"/>
        <v>-593067</v>
      </c>
      <c r="BP190">
        <f t="shared" si="18"/>
        <v>-251375</v>
      </c>
      <c r="BQ190">
        <f t="shared" si="18"/>
        <v>-600662</v>
      </c>
      <c r="BR190">
        <f t="shared" si="18"/>
        <v>-551517</v>
      </c>
      <c r="BS190">
        <f t="shared" si="18"/>
        <v>-422810</v>
      </c>
      <c r="BT190">
        <f t="shared" si="18"/>
        <v>-301477</v>
      </c>
      <c r="BU190">
        <f t="shared" si="18"/>
        <v>-643937</v>
      </c>
    </row>
    <row r="191" spans="1:73" x14ac:dyDescent="0.2">
      <c r="A191" t="s">
        <v>50</v>
      </c>
      <c r="B191">
        <f t="shared" si="4"/>
        <v>-93175</v>
      </c>
      <c r="C191">
        <f t="shared" si="19"/>
        <v>-197604</v>
      </c>
      <c r="D191">
        <f t="shared" si="19"/>
        <v>-146009</v>
      </c>
      <c r="E191">
        <f t="shared" si="19"/>
        <v>-9922</v>
      </c>
      <c r="F191">
        <f t="shared" si="19"/>
        <v>-144499</v>
      </c>
      <c r="G191">
        <f t="shared" si="19"/>
        <v>-15040</v>
      </c>
      <c r="H191">
        <f t="shared" si="19"/>
        <v>0</v>
      </c>
      <c r="I191">
        <f t="shared" si="19"/>
        <v>-242870</v>
      </c>
      <c r="J191">
        <f t="shared" si="19"/>
        <v>-134198</v>
      </c>
      <c r="K191">
        <f t="shared" si="19"/>
        <v>-155350</v>
      </c>
      <c r="L191">
        <f t="shared" si="19"/>
        <v>-174091</v>
      </c>
      <c r="M191">
        <f t="shared" si="19"/>
        <v>-165824</v>
      </c>
      <c r="N191">
        <f t="shared" si="19"/>
        <v>-171526</v>
      </c>
      <c r="O191">
        <f t="shared" si="19"/>
        <v>0</v>
      </c>
      <c r="P191">
        <f t="shared" si="19"/>
        <v>-47703</v>
      </c>
      <c r="Q191">
        <f t="shared" si="19"/>
        <v>-160400</v>
      </c>
      <c r="R191">
        <f t="shared" si="19"/>
        <v>-242138</v>
      </c>
      <c r="S191">
        <f t="shared" si="19"/>
        <v>-171653</v>
      </c>
      <c r="T191">
        <f t="shared" si="19"/>
        <v>-257788</v>
      </c>
      <c r="U191">
        <f t="shared" si="19"/>
        <v>-196240</v>
      </c>
      <c r="V191">
        <f t="shared" si="19"/>
        <v>-87893</v>
      </c>
      <c r="W191">
        <f t="shared" si="19"/>
        <v>-221952</v>
      </c>
      <c r="X191">
        <f t="shared" si="19"/>
        <v>-64308</v>
      </c>
      <c r="Y191">
        <f t="shared" si="19"/>
        <v>-84948</v>
      </c>
      <c r="Z191">
        <f t="shared" si="19"/>
        <v>-179998</v>
      </c>
      <c r="AA191">
        <f t="shared" si="19"/>
        <v>-244699</v>
      </c>
      <c r="AB191">
        <f t="shared" si="19"/>
        <v>-253903</v>
      </c>
      <c r="AC191">
        <f t="shared" si="19"/>
        <v>-176876</v>
      </c>
      <c r="AD191">
        <f t="shared" si="19"/>
        <v>-180467</v>
      </c>
      <c r="AE191">
        <f t="shared" si="19"/>
        <v>-267600</v>
      </c>
      <c r="AF191">
        <f t="shared" si="19"/>
        <v>-143588</v>
      </c>
      <c r="AG191">
        <f t="shared" si="19"/>
        <v>-250086</v>
      </c>
      <c r="AH191">
        <f t="shared" si="19"/>
        <v>-151854</v>
      </c>
      <c r="AI191">
        <f t="shared" si="19"/>
        <v>-97631</v>
      </c>
      <c r="AJ191">
        <f t="shared" si="19"/>
        <v>-199178</v>
      </c>
      <c r="AK191">
        <f t="shared" si="19"/>
        <v>-77462</v>
      </c>
      <c r="AL191">
        <f t="shared" si="19"/>
        <v>-149877</v>
      </c>
      <c r="AM191">
        <f t="shared" si="19"/>
        <v>-172988</v>
      </c>
      <c r="AN191">
        <f t="shared" si="19"/>
        <v>-117365</v>
      </c>
      <c r="AO191">
        <f t="shared" si="19"/>
        <v>-153169</v>
      </c>
      <c r="AP191">
        <f t="shared" si="19"/>
        <v>-141484</v>
      </c>
      <c r="AQ191">
        <f t="shared" si="19"/>
        <v>-146952</v>
      </c>
      <c r="AR191">
        <f t="shared" si="19"/>
        <v>-193883</v>
      </c>
      <c r="AS191">
        <f t="shared" si="19"/>
        <v>-125496</v>
      </c>
      <c r="AT191">
        <f t="shared" si="19"/>
        <v>-163790</v>
      </c>
      <c r="AU191">
        <f t="shared" si="19"/>
        <v>-40169</v>
      </c>
      <c r="AV191">
        <f t="shared" si="19"/>
        <v>-74967</v>
      </c>
      <c r="AW191">
        <f t="shared" si="19"/>
        <v>-64524</v>
      </c>
      <c r="AX191">
        <f t="shared" si="19"/>
        <v>-36782</v>
      </c>
      <c r="AY191">
        <f t="shared" si="19"/>
        <v>-134008</v>
      </c>
      <c r="AZ191">
        <f t="shared" si="19"/>
        <v>-67054</v>
      </c>
      <c r="BA191">
        <f t="shared" si="19"/>
        <v>-65178</v>
      </c>
      <c r="BB191">
        <f t="shared" si="19"/>
        <v>47230</v>
      </c>
      <c r="BC191">
        <f t="shared" si="19"/>
        <v>-46518</v>
      </c>
      <c r="BD191">
        <f t="shared" si="19"/>
        <v>-88526</v>
      </c>
      <c r="BE191">
        <f t="shared" si="19"/>
        <v>-48484</v>
      </c>
      <c r="BF191">
        <f t="shared" si="19"/>
        <v>-78224</v>
      </c>
      <c r="BG191">
        <f t="shared" si="19"/>
        <v>-88931</v>
      </c>
      <c r="BH191">
        <f t="shared" si="19"/>
        <v>-64629</v>
      </c>
      <c r="BI191">
        <f t="shared" si="19"/>
        <v>-72463</v>
      </c>
      <c r="BJ191">
        <f t="shared" si="19"/>
        <v>-40427</v>
      </c>
      <c r="BK191">
        <f t="shared" si="19"/>
        <v>45729</v>
      </c>
      <c r="BL191">
        <f t="shared" si="19"/>
        <v>-38422</v>
      </c>
      <c r="BM191">
        <f t="shared" si="19"/>
        <v>-41683</v>
      </c>
      <c r="BN191">
        <f t="shared" si="19"/>
        <v>-42872</v>
      </c>
      <c r="BO191">
        <f t="shared" si="18"/>
        <v>-118502</v>
      </c>
      <c r="BP191">
        <f t="shared" si="18"/>
        <v>-135487</v>
      </c>
      <c r="BQ191">
        <f t="shared" si="18"/>
        <v>-87142</v>
      </c>
      <c r="BR191">
        <f t="shared" si="18"/>
        <v>-74600</v>
      </c>
      <c r="BS191">
        <f t="shared" si="18"/>
        <v>-89860</v>
      </c>
      <c r="BT191">
        <f t="shared" si="18"/>
        <v>-89041</v>
      </c>
      <c r="BU191">
        <f t="shared" si="18"/>
        <v>-79887</v>
      </c>
    </row>
    <row r="192" spans="1:73" x14ac:dyDescent="0.2">
      <c r="A192" t="s">
        <v>51</v>
      </c>
      <c r="B192">
        <f t="shared" si="4"/>
        <v>0</v>
      </c>
      <c r="C192">
        <f t="shared" si="19"/>
        <v>0</v>
      </c>
      <c r="D192">
        <f t="shared" si="19"/>
        <v>0</v>
      </c>
      <c r="E192">
        <f t="shared" si="19"/>
        <v>0</v>
      </c>
      <c r="F192">
        <f t="shared" si="19"/>
        <v>0</v>
      </c>
      <c r="G192">
        <f t="shared" si="19"/>
        <v>34949</v>
      </c>
      <c r="H192">
        <f t="shared" si="19"/>
        <v>0</v>
      </c>
      <c r="I192">
        <f t="shared" si="19"/>
        <v>34007</v>
      </c>
      <c r="J192">
        <f t="shared" si="19"/>
        <v>28410</v>
      </c>
      <c r="K192">
        <f t="shared" si="19"/>
        <v>49972</v>
      </c>
      <c r="L192">
        <f t="shared" si="19"/>
        <v>66575</v>
      </c>
      <c r="M192">
        <f t="shared" si="19"/>
        <v>29220</v>
      </c>
      <c r="N192">
        <f t="shared" si="19"/>
        <v>43832</v>
      </c>
      <c r="O192">
        <f t="shared" si="19"/>
        <v>0</v>
      </c>
      <c r="P192">
        <f t="shared" si="19"/>
        <v>107407</v>
      </c>
      <c r="Q192">
        <f t="shared" si="19"/>
        <v>154364</v>
      </c>
      <c r="R192">
        <f t="shared" si="19"/>
        <v>104262</v>
      </c>
      <c r="S192">
        <f t="shared" si="19"/>
        <v>90339</v>
      </c>
      <c r="T192">
        <f t="shared" si="19"/>
        <v>86183</v>
      </c>
      <c r="U192">
        <f t="shared" si="19"/>
        <v>214596</v>
      </c>
      <c r="V192">
        <f t="shared" si="19"/>
        <v>85143</v>
      </c>
      <c r="W192">
        <f t="shared" si="19"/>
        <v>76874</v>
      </c>
      <c r="X192">
        <f t="shared" si="19"/>
        <v>122631</v>
      </c>
      <c r="Y192">
        <f t="shared" si="19"/>
        <v>145150</v>
      </c>
      <c r="Z192">
        <f t="shared" si="19"/>
        <v>137814</v>
      </c>
      <c r="AA192">
        <f t="shared" si="19"/>
        <v>148726</v>
      </c>
      <c r="AB192">
        <f t="shared" si="19"/>
        <v>235174</v>
      </c>
      <c r="AC192">
        <f t="shared" si="19"/>
        <v>120537</v>
      </c>
      <c r="AD192">
        <f t="shared" si="19"/>
        <v>117411</v>
      </c>
      <c r="AE192">
        <f t="shared" si="19"/>
        <v>189252</v>
      </c>
      <c r="AF192">
        <f t="shared" si="19"/>
        <v>186677</v>
      </c>
      <c r="AG192">
        <f t="shared" si="19"/>
        <v>139384</v>
      </c>
      <c r="AH192">
        <f t="shared" si="19"/>
        <v>114769</v>
      </c>
      <c r="AI192">
        <f t="shared" si="19"/>
        <v>114445</v>
      </c>
      <c r="AJ192">
        <f t="shared" si="19"/>
        <v>129449</v>
      </c>
      <c r="AK192">
        <f t="shared" si="19"/>
        <v>156438</v>
      </c>
      <c r="AL192">
        <f t="shared" si="19"/>
        <v>145348</v>
      </c>
      <c r="AM192">
        <f t="shared" si="19"/>
        <v>185593</v>
      </c>
      <c r="AN192">
        <f t="shared" si="19"/>
        <v>195283</v>
      </c>
      <c r="AO192">
        <f t="shared" si="19"/>
        <v>164674</v>
      </c>
      <c r="AP192">
        <f t="shared" si="19"/>
        <v>204006</v>
      </c>
      <c r="AQ192">
        <f t="shared" si="19"/>
        <v>314988</v>
      </c>
      <c r="AR192">
        <f t="shared" si="19"/>
        <v>415768</v>
      </c>
      <c r="AS192">
        <f t="shared" si="19"/>
        <v>455480</v>
      </c>
      <c r="AT192">
        <f t="shared" si="19"/>
        <v>349955</v>
      </c>
      <c r="AU192">
        <f t="shared" si="19"/>
        <v>220953</v>
      </c>
      <c r="AV192">
        <f t="shared" si="19"/>
        <v>179441</v>
      </c>
      <c r="AW192">
        <f t="shared" si="19"/>
        <v>357839</v>
      </c>
      <c r="AX192">
        <f t="shared" si="19"/>
        <v>339594</v>
      </c>
      <c r="AY192">
        <f t="shared" si="19"/>
        <v>340511</v>
      </c>
      <c r="AZ192">
        <f t="shared" si="19"/>
        <v>174366</v>
      </c>
      <c r="BA192">
        <f t="shared" si="19"/>
        <v>0</v>
      </c>
      <c r="BB192">
        <f t="shared" si="19"/>
        <v>0</v>
      </c>
      <c r="BC192">
        <f t="shared" si="19"/>
        <v>0</v>
      </c>
      <c r="BD192">
        <f t="shared" si="19"/>
        <v>0</v>
      </c>
      <c r="BE192">
        <f t="shared" si="19"/>
        <v>0</v>
      </c>
      <c r="BF192">
        <f t="shared" si="19"/>
        <v>0</v>
      </c>
      <c r="BG192">
        <f t="shared" si="19"/>
        <v>0</v>
      </c>
      <c r="BH192">
        <f t="shared" si="19"/>
        <v>0</v>
      </c>
      <c r="BI192">
        <f t="shared" si="19"/>
        <v>0</v>
      </c>
      <c r="BJ192">
        <f t="shared" si="19"/>
        <v>0</v>
      </c>
      <c r="BK192">
        <f t="shared" si="19"/>
        <v>183467</v>
      </c>
      <c r="BL192">
        <f t="shared" si="19"/>
        <v>0</v>
      </c>
      <c r="BM192">
        <f t="shared" si="19"/>
        <v>0</v>
      </c>
      <c r="BN192">
        <f t="shared" si="19"/>
        <v>39759</v>
      </c>
      <c r="BO192">
        <f t="shared" si="18"/>
        <v>0</v>
      </c>
      <c r="BP192">
        <f t="shared" si="18"/>
        <v>1384</v>
      </c>
      <c r="BQ192">
        <f t="shared" si="18"/>
        <v>1674</v>
      </c>
      <c r="BR192">
        <f t="shared" si="18"/>
        <v>764</v>
      </c>
      <c r="BS192">
        <f t="shared" si="18"/>
        <v>3329</v>
      </c>
      <c r="BT192">
        <f t="shared" si="18"/>
        <v>0</v>
      </c>
      <c r="BU192">
        <f t="shared" si="18"/>
        <v>0</v>
      </c>
    </row>
    <row r="193" spans="1:73" x14ac:dyDescent="0.2">
      <c r="A193" t="s">
        <v>52</v>
      </c>
      <c r="B193">
        <f t="shared" si="4"/>
        <v>0</v>
      </c>
      <c r="C193">
        <f t="shared" si="19"/>
        <v>0</v>
      </c>
      <c r="D193">
        <f t="shared" si="19"/>
        <v>0</v>
      </c>
      <c r="E193">
        <f t="shared" si="19"/>
        <v>0</v>
      </c>
      <c r="F193">
        <f t="shared" si="19"/>
        <v>0</v>
      </c>
      <c r="G193">
        <f t="shared" si="19"/>
        <v>0</v>
      </c>
      <c r="H193">
        <f t="shared" si="19"/>
        <v>0</v>
      </c>
      <c r="I193">
        <f t="shared" si="19"/>
        <v>0</v>
      </c>
      <c r="J193">
        <f t="shared" si="19"/>
        <v>0</v>
      </c>
      <c r="K193">
        <f t="shared" si="19"/>
        <v>0</v>
      </c>
      <c r="L193">
        <f t="shared" si="19"/>
        <v>0</v>
      </c>
      <c r="M193">
        <f t="shared" si="19"/>
        <v>0</v>
      </c>
      <c r="N193">
        <f t="shared" si="19"/>
        <v>0</v>
      </c>
      <c r="O193">
        <f t="shared" si="19"/>
        <v>0</v>
      </c>
      <c r="P193">
        <f t="shared" si="19"/>
        <v>17600</v>
      </c>
      <c r="Q193">
        <f t="shared" si="19"/>
        <v>19857</v>
      </c>
      <c r="R193">
        <f t="shared" si="19"/>
        <v>196692</v>
      </c>
      <c r="S193">
        <f t="shared" si="19"/>
        <v>-16413</v>
      </c>
      <c r="T193">
        <f t="shared" si="19"/>
        <v>-2258</v>
      </c>
      <c r="U193">
        <f t="shared" si="19"/>
        <v>-35775</v>
      </c>
      <c r="V193">
        <f t="shared" si="19"/>
        <v>-18418</v>
      </c>
      <c r="W193">
        <f t="shared" si="19"/>
        <v>0</v>
      </c>
      <c r="X193">
        <f t="shared" si="19"/>
        <v>16562</v>
      </c>
      <c r="Y193">
        <f t="shared" si="19"/>
        <v>187825</v>
      </c>
      <c r="Z193">
        <f t="shared" si="19"/>
        <v>175307</v>
      </c>
      <c r="AA193">
        <f t="shared" si="19"/>
        <v>-110035</v>
      </c>
      <c r="AB193">
        <f t="shared" si="19"/>
        <v>224741</v>
      </c>
      <c r="AC193">
        <f t="shared" si="19"/>
        <v>-31932</v>
      </c>
      <c r="AD193">
        <f t="shared" si="19"/>
        <v>-41744</v>
      </c>
      <c r="AE193">
        <f t="shared" si="19"/>
        <v>1539</v>
      </c>
      <c r="AF193">
        <f t="shared" si="19"/>
        <v>6229</v>
      </c>
      <c r="AG193">
        <f t="shared" si="19"/>
        <v>120038</v>
      </c>
      <c r="AH193">
        <f t="shared" si="19"/>
        <v>-145010</v>
      </c>
      <c r="AI193">
        <f t="shared" si="19"/>
        <v>174416</v>
      </c>
      <c r="AJ193">
        <f t="shared" si="19"/>
        <v>-11568</v>
      </c>
      <c r="AK193">
        <f t="shared" si="19"/>
        <v>-20699</v>
      </c>
      <c r="AL193">
        <f t="shared" si="19"/>
        <v>-7030</v>
      </c>
      <c r="AM193">
        <f t="shared" si="19"/>
        <v>9236</v>
      </c>
      <c r="AN193">
        <f t="shared" si="19"/>
        <v>23068</v>
      </c>
      <c r="AO193">
        <f t="shared" si="19"/>
        <v>4957</v>
      </c>
      <c r="AP193">
        <f t="shared" si="19"/>
        <v>-60247</v>
      </c>
      <c r="AQ193">
        <f t="shared" si="19"/>
        <v>-202</v>
      </c>
      <c r="AR193">
        <f t="shared" si="19"/>
        <v>-2519</v>
      </c>
      <c r="AS193">
        <f t="shared" si="19"/>
        <v>0</v>
      </c>
      <c r="AT193">
        <f t="shared" si="19"/>
        <v>168</v>
      </c>
      <c r="AU193">
        <f t="shared" si="19"/>
        <v>0</v>
      </c>
      <c r="AV193">
        <f t="shared" si="19"/>
        <v>0</v>
      </c>
      <c r="AW193">
        <f t="shared" si="19"/>
        <v>0</v>
      </c>
      <c r="AX193">
        <f t="shared" si="19"/>
        <v>0</v>
      </c>
      <c r="AY193">
        <f t="shared" si="19"/>
        <v>0</v>
      </c>
      <c r="AZ193">
        <f t="shared" si="19"/>
        <v>0</v>
      </c>
      <c r="BA193">
        <f t="shared" si="19"/>
        <v>0</v>
      </c>
      <c r="BB193">
        <f t="shared" si="19"/>
        <v>176</v>
      </c>
      <c r="BC193">
        <f t="shared" si="19"/>
        <v>0</v>
      </c>
      <c r="BD193">
        <f t="shared" si="19"/>
        <v>0</v>
      </c>
      <c r="BE193">
        <f t="shared" si="19"/>
        <v>0</v>
      </c>
      <c r="BF193">
        <f t="shared" si="19"/>
        <v>0</v>
      </c>
      <c r="BG193">
        <f t="shared" si="19"/>
        <v>0</v>
      </c>
      <c r="BH193">
        <f t="shared" si="19"/>
        <v>0</v>
      </c>
      <c r="BI193">
        <f t="shared" si="19"/>
        <v>0</v>
      </c>
      <c r="BJ193">
        <f t="shared" si="19"/>
        <v>0</v>
      </c>
      <c r="BK193">
        <f t="shared" si="19"/>
        <v>0</v>
      </c>
      <c r="BL193">
        <f t="shared" si="19"/>
        <v>0</v>
      </c>
      <c r="BM193">
        <f t="shared" si="19"/>
        <v>0</v>
      </c>
      <c r="BN193">
        <f t="shared" ref="BN193:BU194" si="20">BN117-BN155</f>
        <v>0</v>
      </c>
      <c r="BO193">
        <f t="shared" si="20"/>
        <v>-9399</v>
      </c>
      <c r="BP193">
        <f t="shared" si="20"/>
        <v>-11761</v>
      </c>
      <c r="BQ193">
        <f t="shared" si="20"/>
        <v>0</v>
      </c>
      <c r="BR193">
        <f t="shared" si="20"/>
        <v>-14404</v>
      </c>
      <c r="BS193">
        <f t="shared" si="20"/>
        <v>0</v>
      </c>
      <c r="BT193">
        <f t="shared" si="20"/>
        <v>0</v>
      </c>
      <c r="BU193">
        <f t="shared" si="20"/>
        <v>0</v>
      </c>
    </row>
    <row r="194" spans="1:73" x14ac:dyDescent="0.2">
      <c r="A194" t="s">
        <v>53</v>
      </c>
      <c r="B194">
        <f t="shared" si="4"/>
        <v>-5987</v>
      </c>
      <c r="C194">
        <f t="shared" ref="C194:BN194" si="21">C118-C156</f>
        <v>0</v>
      </c>
      <c r="D194">
        <f t="shared" si="21"/>
        <v>0</v>
      </c>
      <c r="E194">
        <f t="shared" si="21"/>
        <v>-16028</v>
      </c>
      <c r="F194">
        <f t="shared" si="21"/>
        <v>-276220</v>
      </c>
      <c r="G194">
        <f t="shared" si="21"/>
        <v>-115050</v>
      </c>
      <c r="H194">
        <f t="shared" si="21"/>
        <v>0</v>
      </c>
      <c r="I194">
        <f t="shared" si="21"/>
        <v>-45509</v>
      </c>
      <c r="J194">
        <f t="shared" si="21"/>
        <v>-58390</v>
      </c>
      <c r="K194">
        <f t="shared" si="21"/>
        <v>-20003</v>
      </c>
      <c r="L194">
        <f t="shared" si="21"/>
        <v>-56386</v>
      </c>
      <c r="M194">
        <f t="shared" si="21"/>
        <v>-64568</v>
      </c>
      <c r="N194">
        <f t="shared" si="21"/>
        <v>-45783</v>
      </c>
      <c r="O194">
        <f t="shared" si="21"/>
        <v>0</v>
      </c>
      <c r="P194">
        <f t="shared" si="21"/>
        <v>-115264</v>
      </c>
      <c r="Q194">
        <f t="shared" si="21"/>
        <v>-1952</v>
      </c>
      <c r="R194">
        <f t="shared" si="21"/>
        <v>0</v>
      </c>
      <c r="S194">
        <f t="shared" si="21"/>
        <v>0</v>
      </c>
      <c r="T194">
        <f t="shared" si="21"/>
        <v>0</v>
      </c>
      <c r="U194">
        <f t="shared" si="21"/>
        <v>0</v>
      </c>
      <c r="V194">
        <f t="shared" si="21"/>
        <v>0</v>
      </c>
      <c r="W194">
        <f t="shared" si="21"/>
        <v>0</v>
      </c>
      <c r="X194">
        <f t="shared" si="21"/>
        <v>0</v>
      </c>
      <c r="Y194">
        <f t="shared" si="21"/>
        <v>0</v>
      </c>
      <c r="Z194">
        <f t="shared" si="21"/>
        <v>0</v>
      </c>
      <c r="AA194">
        <f t="shared" si="21"/>
        <v>0</v>
      </c>
      <c r="AB194">
        <f t="shared" si="21"/>
        <v>0</v>
      </c>
      <c r="AC194">
        <f t="shared" si="21"/>
        <v>0</v>
      </c>
      <c r="AD194">
        <f t="shared" si="21"/>
        <v>0</v>
      </c>
      <c r="AE194">
        <f t="shared" si="21"/>
        <v>0</v>
      </c>
      <c r="AF194">
        <f t="shared" si="21"/>
        <v>0</v>
      </c>
      <c r="AG194">
        <f t="shared" si="21"/>
        <v>0</v>
      </c>
      <c r="AH194">
        <f t="shared" si="21"/>
        <v>0</v>
      </c>
      <c r="AI194">
        <f t="shared" si="21"/>
        <v>0</v>
      </c>
      <c r="AJ194">
        <f t="shared" si="21"/>
        <v>0</v>
      </c>
      <c r="AK194">
        <f t="shared" si="21"/>
        <v>0</v>
      </c>
      <c r="AL194">
        <f t="shared" si="21"/>
        <v>0</v>
      </c>
      <c r="AM194">
        <f t="shared" si="21"/>
        <v>0</v>
      </c>
      <c r="AN194">
        <f t="shared" si="21"/>
        <v>0</v>
      </c>
      <c r="AO194">
        <f t="shared" si="21"/>
        <v>0</v>
      </c>
      <c r="AP194">
        <f t="shared" si="21"/>
        <v>0</v>
      </c>
      <c r="AQ194">
        <f t="shared" si="21"/>
        <v>-2012</v>
      </c>
      <c r="AR194">
        <f t="shared" si="21"/>
        <v>-2941</v>
      </c>
      <c r="AS194">
        <f t="shared" si="21"/>
        <v>-41742</v>
      </c>
      <c r="AT194">
        <f t="shared" si="21"/>
        <v>-185113</v>
      </c>
      <c r="AU194">
        <f t="shared" si="21"/>
        <v>-7588</v>
      </c>
      <c r="AV194">
        <f t="shared" si="21"/>
        <v>320719</v>
      </c>
      <c r="AW194">
        <f t="shared" si="21"/>
        <v>-6622</v>
      </c>
      <c r="AX194">
        <f t="shared" si="21"/>
        <v>-215309</v>
      </c>
      <c r="AY194">
        <f t="shared" si="21"/>
        <v>-167596</v>
      </c>
      <c r="AZ194">
        <f t="shared" si="21"/>
        <v>49475</v>
      </c>
      <c r="BA194">
        <f t="shared" si="21"/>
        <v>3621</v>
      </c>
      <c r="BB194">
        <f t="shared" si="21"/>
        <v>3847</v>
      </c>
      <c r="BC194">
        <f t="shared" si="21"/>
        <v>-55</v>
      </c>
      <c r="BD194">
        <f t="shared" si="21"/>
        <v>-659</v>
      </c>
      <c r="BE194">
        <f t="shared" si="21"/>
        <v>0</v>
      </c>
      <c r="BF194">
        <f t="shared" si="21"/>
        <v>0</v>
      </c>
      <c r="BG194">
        <f t="shared" si="21"/>
        <v>63280</v>
      </c>
      <c r="BH194">
        <f t="shared" si="21"/>
        <v>153287</v>
      </c>
      <c r="BI194">
        <f t="shared" si="21"/>
        <v>273655</v>
      </c>
      <c r="BJ194">
        <f t="shared" si="21"/>
        <v>251378</v>
      </c>
      <c r="BK194">
        <f t="shared" si="21"/>
        <v>-125272</v>
      </c>
      <c r="BL194">
        <f t="shared" si="21"/>
        <v>-53537</v>
      </c>
      <c r="BM194">
        <f t="shared" si="21"/>
        <v>-67455</v>
      </c>
      <c r="BN194">
        <f t="shared" si="21"/>
        <v>40677</v>
      </c>
      <c r="BO194">
        <f t="shared" si="20"/>
        <v>-8578</v>
      </c>
      <c r="BP194">
        <f t="shared" si="20"/>
        <v>-78517</v>
      </c>
      <c r="BQ194">
        <f t="shared" si="20"/>
        <v>-4536</v>
      </c>
      <c r="BR194">
        <f t="shared" si="20"/>
        <v>22885</v>
      </c>
      <c r="BS194">
        <f t="shared" si="20"/>
        <v>1979</v>
      </c>
      <c r="BT194">
        <f t="shared" si="20"/>
        <v>0</v>
      </c>
      <c r="BU194">
        <f t="shared" si="20"/>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2B1D-8039-45C6-ABDB-0015F726037E}">
  <dimension ref="A1:B7"/>
  <sheetViews>
    <sheetView workbookViewId="0">
      <selection activeCell="A8" sqref="A8"/>
    </sheetView>
  </sheetViews>
  <sheetFormatPr baseColWidth="10" defaultColWidth="8.83203125" defaultRowHeight="15" x14ac:dyDescent="0.2"/>
  <sheetData>
    <row r="1" spans="1:2" x14ac:dyDescent="0.2">
      <c r="A1" t="s">
        <v>10</v>
      </c>
      <c r="B1" t="s">
        <v>12</v>
      </c>
    </row>
    <row r="2" spans="1:2" x14ac:dyDescent="0.2">
      <c r="A2" t="s">
        <v>11</v>
      </c>
      <c r="B2" t="s">
        <v>13</v>
      </c>
    </row>
    <row r="3" spans="1:2" x14ac:dyDescent="0.2">
      <c r="A3" t="s">
        <v>14</v>
      </c>
      <c r="B3" t="s">
        <v>15</v>
      </c>
    </row>
    <row r="4" spans="1:2" x14ac:dyDescent="0.2">
      <c r="A4" t="s">
        <v>19</v>
      </c>
      <c r="B4" t="s">
        <v>20</v>
      </c>
    </row>
    <row r="5" spans="1:2" x14ac:dyDescent="0.2">
      <c r="A5" t="s">
        <v>21</v>
      </c>
      <c r="B5" t="s">
        <v>22</v>
      </c>
    </row>
    <row r="6" spans="1:2" x14ac:dyDescent="0.2">
      <c r="A6" t="s">
        <v>32</v>
      </c>
      <c r="B6" t="s">
        <v>33</v>
      </c>
    </row>
    <row r="7" spans="1:2" x14ac:dyDescent="0.2">
      <c r="A7" t="s">
        <v>37</v>
      </c>
      <c r="B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Smith</dc:creator>
  <cp:lastModifiedBy>Chattock, James</cp:lastModifiedBy>
  <dcterms:created xsi:type="dcterms:W3CDTF">2024-07-25T14:53:34Z</dcterms:created>
  <dcterms:modified xsi:type="dcterms:W3CDTF">2024-08-01T13:58:20Z</dcterms:modified>
</cp:coreProperties>
</file>