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e\Documents\Cours ESGI\Divers\"/>
    </mc:Choice>
  </mc:AlternateContent>
  <bookViews>
    <workbookView xWindow="0" yWindow="0" windowWidth="20490" windowHeight="6930"/>
  </bookViews>
  <sheets>
    <sheet name="Moyenne" sheetId="4" r:id="rId1"/>
  </sheets>
  <calcPr calcId="171027"/>
</workbook>
</file>

<file path=xl/calcChain.xml><?xml version="1.0" encoding="utf-8"?>
<calcChain xmlns="http://schemas.openxmlformats.org/spreadsheetml/2006/main">
  <c r="Q7" i="4" l="1"/>
  <c r="M5" i="4"/>
  <c r="O5" i="4" s="1"/>
  <c r="M6" i="4"/>
  <c r="O6" i="4" s="1"/>
  <c r="R6" i="4" s="1"/>
  <c r="M7" i="4"/>
  <c r="M8" i="4"/>
  <c r="O8" i="4" s="1"/>
  <c r="M9" i="4"/>
  <c r="M10" i="4"/>
  <c r="O10" i="4" s="1"/>
  <c r="R10" i="4" s="1"/>
  <c r="M11" i="4"/>
  <c r="O11" i="4" s="1"/>
  <c r="T11" i="4" s="1"/>
  <c r="M12" i="4"/>
  <c r="O12" i="4" s="1"/>
  <c r="M13" i="4"/>
  <c r="O13" i="4" s="1"/>
  <c r="M14" i="4"/>
  <c r="O14" i="4" s="1"/>
  <c r="R14" i="4" s="1"/>
  <c r="M15" i="4"/>
  <c r="O15" i="4" s="1"/>
  <c r="Q15" i="4" s="1"/>
  <c r="M16" i="4"/>
  <c r="M17" i="4"/>
  <c r="O17" i="4" s="1"/>
  <c r="M4" i="4"/>
  <c r="O4" i="4" s="1"/>
  <c r="R4" i="4" s="1"/>
  <c r="O7" i="4"/>
  <c r="O9" i="4"/>
  <c r="O16" i="4"/>
  <c r="T16" i="4" s="1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V18" i="4"/>
  <c r="J17" i="4"/>
  <c r="K17" i="4"/>
  <c r="T15" i="4" l="1"/>
  <c r="R9" i="4"/>
  <c r="T12" i="4"/>
  <c r="T8" i="4"/>
  <c r="R7" i="4"/>
  <c r="R15" i="4"/>
  <c r="R11" i="4"/>
  <c r="Q11" i="4"/>
  <c r="T7" i="4"/>
  <c r="R17" i="4"/>
  <c r="T17" i="4"/>
  <c r="Q17" i="4"/>
  <c r="R13" i="4"/>
  <c r="T13" i="4"/>
  <c r="Q13" i="4"/>
  <c r="R5" i="4"/>
  <c r="T5" i="4"/>
  <c r="Q5" i="4"/>
  <c r="Q4" i="4"/>
  <c r="Q14" i="4"/>
  <c r="Q10" i="4"/>
  <c r="Q6" i="4"/>
  <c r="R16" i="4"/>
  <c r="R12" i="4"/>
  <c r="R8" i="4"/>
  <c r="T4" i="4"/>
  <c r="T14" i="4"/>
  <c r="T10" i="4"/>
  <c r="T6" i="4"/>
  <c r="Q9" i="4"/>
  <c r="T9" i="4"/>
  <c r="Q16" i="4"/>
  <c r="Q12" i="4"/>
  <c r="Q8" i="4"/>
  <c r="F22" i="4" l="1"/>
  <c r="F26" i="4"/>
</calcChain>
</file>

<file path=xl/sharedStrings.xml><?xml version="1.0" encoding="utf-8"?>
<sst xmlns="http://schemas.openxmlformats.org/spreadsheetml/2006/main" count="71" uniqueCount="44">
  <si>
    <t>Algorithmique avancée : listes, tris et arbres</t>
  </si>
  <si>
    <t>M. MOGOS</t>
  </si>
  <si>
    <t>2.00</t>
  </si>
  <si>
    <t>3.00</t>
  </si>
  <si>
    <t>1.00</t>
  </si>
  <si>
    <t>Conception bases de données relationnelles</t>
  </si>
  <si>
    <t>M. COAT</t>
  </si>
  <si>
    <t>E Learning (FOAD) : Langues et culture entreprise</t>
  </si>
  <si>
    <t>Langage C avancé</t>
  </si>
  <si>
    <t>M. BRIATTE</t>
  </si>
  <si>
    <t>4.00</t>
  </si>
  <si>
    <t>Langage Java avancé : POO, flux, FX</t>
  </si>
  <si>
    <t>M. SANANES</t>
  </si>
  <si>
    <t>Linux administration avancée</t>
  </si>
  <si>
    <t>M. CANOVAZ</t>
  </si>
  <si>
    <t>Outils et techniques du développeur</t>
  </si>
  <si>
    <t>M. PERUCCA</t>
  </si>
  <si>
    <t>Planification de projets SI : lots, MS Project</t>
  </si>
  <si>
    <t>M. TISSOT</t>
  </si>
  <si>
    <t>Programme Open ESGI et vie d'école</t>
  </si>
  <si>
    <t>Projet annuel</t>
  </si>
  <si>
    <t>N.C</t>
  </si>
  <si>
    <t>Théorie des langages et compilation</t>
  </si>
  <si>
    <t>M. BAUDOIN</t>
  </si>
  <si>
    <t>UML2 Modèles de conception et de développement</t>
  </si>
  <si>
    <t>Mme ROELS</t>
  </si>
  <si>
    <t>ECTS</t>
  </si>
  <si>
    <t>COEF</t>
  </si>
  <si>
    <t>PROF</t>
  </si>
  <si>
    <t>MATIERE</t>
  </si>
  <si>
    <t>CC1</t>
  </si>
  <si>
    <t>CC2</t>
  </si>
  <si>
    <t>PARTIEL</t>
  </si>
  <si>
    <t>Moyenne</t>
  </si>
  <si>
    <t>Coef</t>
  </si>
  <si>
    <t>Moyenne CC</t>
  </si>
  <si>
    <t>Moyenne Matière</t>
  </si>
  <si>
    <t>note inter</t>
  </si>
  <si>
    <t>coef inter</t>
  </si>
  <si>
    <t>ECTS inter</t>
  </si>
  <si>
    <t>Anglais : vocabulaire business, recherche emploi AL1/SI1/SRC1 G1</t>
  </si>
  <si>
    <t>M. HIDALGO-BARQUERO</t>
  </si>
  <si>
    <t>Semaine d'intégration</t>
  </si>
  <si>
    <t>M. HENNOU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</si>
</sst>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525252"/>
      <name val="Arial"/>
      <family val="2"/>
    </font>
    <font>
      <b/>
      <sz val="8"/>
      <color rgb="FF217BB1"/>
      <name val="Arial"/>
      <family val="2"/>
    </font>
    <font>
      <b/>
      <sz val="8"/>
      <color rgb="FF5D5D5D"/>
      <name val="Arial"/>
      <family val="2"/>
    </font>
    <font>
      <b/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 wrapText="1" indent="1"/>
    </xf>
    <xf numFmtId="0" fontId="3" fillId="3" borderId="8" xfId="0" applyFont="1" applyFill="1" applyBorder="1" applyAlignment="1">
      <alignment horizontal="left" vertical="center" wrapText="1" indent="1"/>
    </xf>
    <xf numFmtId="0" fontId="1" fillId="3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6" xfId="0" applyNumberFormat="1" applyFont="1" applyFill="1" applyBorder="1" applyAlignment="1">
      <alignment horizontal="center" vertical="center" wrapText="1"/>
    </xf>
    <xf numFmtId="2" fontId="1" fillId="3" borderId="7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5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tabSelected="1" zoomScale="85" zoomScaleNormal="85" workbookViewId="0">
      <selection activeCell="E12" sqref="E12"/>
    </sheetView>
  </sheetViews>
  <sheetFormatPr baseColWidth="10" defaultColWidth="33.140625" defaultRowHeight="15" x14ac:dyDescent="0.25"/>
  <cols>
    <col min="1" max="2" width="33.140625" style="1"/>
    <col min="3" max="8" width="17.28515625" style="1" customWidth="1"/>
    <col min="9" max="12" width="12.28515625" style="1" customWidth="1"/>
    <col min="13" max="13" width="13.28515625" style="1" customWidth="1"/>
    <col min="14" max="14" width="12.28515625" style="1" customWidth="1"/>
    <col min="15" max="15" width="17.42578125" style="1" bestFit="1" customWidth="1"/>
    <col min="16" max="23" width="12.28515625" style="1" customWidth="1"/>
    <col min="24" max="24" width="9.85546875" style="1" customWidth="1"/>
    <col min="25" max="27" width="7.85546875" style="1" customWidth="1"/>
    <col min="28" max="16384" width="33.140625" style="1"/>
  </cols>
  <sheetData>
    <row r="2" spans="2:20" x14ac:dyDescent="0.25">
      <c r="B2" s="1" t="s">
        <v>29</v>
      </c>
      <c r="C2" s="1" t="s">
        <v>28</v>
      </c>
      <c r="D2" s="1" t="s">
        <v>27</v>
      </c>
      <c r="E2" s="1" t="s">
        <v>26</v>
      </c>
      <c r="F2" s="1" t="s">
        <v>30</v>
      </c>
      <c r="G2" s="1" t="s">
        <v>31</v>
      </c>
      <c r="H2" s="1" t="s">
        <v>32</v>
      </c>
      <c r="J2" s="1" t="s">
        <v>26</v>
      </c>
      <c r="K2" s="1" t="s">
        <v>34</v>
      </c>
      <c r="M2" s="1" t="s">
        <v>35</v>
      </c>
      <c r="O2" s="1" t="s">
        <v>36</v>
      </c>
      <c r="Q2" s="1" t="s">
        <v>37</v>
      </c>
      <c r="R2" s="1" t="s">
        <v>38</v>
      </c>
      <c r="T2" s="1" t="s">
        <v>39</v>
      </c>
    </row>
    <row r="3" spans="2:20" ht="15.75" thickBot="1" x14ac:dyDescent="0.3"/>
    <row r="4" spans="2:20" ht="25.5" customHeight="1" thickBot="1" x14ac:dyDescent="0.3">
      <c r="B4" s="13" t="s">
        <v>0</v>
      </c>
      <c r="C4" s="14" t="s">
        <v>1</v>
      </c>
      <c r="D4" s="15" t="s">
        <v>2</v>
      </c>
      <c r="E4" s="15" t="s">
        <v>3</v>
      </c>
      <c r="F4" s="15">
        <v>13.5</v>
      </c>
      <c r="G4" s="15"/>
      <c r="H4" s="15">
        <v>7</v>
      </c>
      <c r="J4" s="2">
        <f t="shared" ref="J4:J17" si="0">IF(E4="1.00",1,IF(E4="2.00",2,IF(E4="3.00",3,IF(E4="4.00",4,""))))</f>
        <v>3</v>
      </c>
      <c r="K4" s="2">
        <f t="shared" ref="K4:K17" si="1">IF(D4="1.00",1,IF(D4="2.00",2,IF(D4="3.00",3,IF(D4="4.00",4,""))))</f>
        <v>2</v>
      </c>
      <c r="M4" s="3">
        <f>IF(F4="","Pas de note",IF(G4=0,F4,(F4+G4)/2))</f>
        <v>13.5</v>
      </c>
      <c r="N4" s="4"/>
      <c r="O4" s="5">
        <f>IF(M4="Pas de note",IF(H4="","Pas de note",H4),(M4+H4)/2)</f>
        <v>10.25</v>
      </c>
      <c r="Q4" s="8">
        <f>IF(O4="Pas de note",0,O4*K4)</f>
        <v>20.5</v>
      </c>
      <c r="R4" s="9">
        <f>IF(O4="Pas de note",0,K4)</f>
        <v>2</v>
      </c>
      <c r="T4" s="1">
        <f>IF(O4="Pas de note",0,IF(O4&gt;=11,J4,0))</f>
        <v>0</v>
      </c>
    </row>
    <row r="5" spans="2:20" ht="25.5" customHeight="1" thickBot="1" x14ac:dyDescent="0.3">
      <c r="B5" s="16" t="s">
        <v>40</v>
      </c>
      <c r="C5" s="17" t="s">
        <v>41</v>
      </c>
      <c r="D5" s="18" t="s">
        <v>4</v>
      </c>
      <c r="E5" s="18" t="s">
        <v>2</v>
      </c>
      <c r="F5" s="18">
        <v>12.5</v>
      </c>
      <c r="G5" s="18"/>
      <c r="H5" s="18">
        <v>13</v>
      </c>
      <c r="J5" s="2">
        <f t="shared" si="0"/>
        <v>2</v>
      </c>
      <c r="K5" s="2">
        <f t="shared" si="1"/>
        <v>1</v>
      </c>
      <c r="M5" s="3">
        <f t="shared" ref="M5:M17" si="2">IF(F5="","Pas de note",IF(G5=0,F5,(F5+G5)/2))</f>
        <v>12.5</v>
      </c>
      <c r="N5" s="4"/>
      <c r="O5" s="6">
        <f t="shared" ref="O5:O17" si="3">IF(M5="Pas de note",IF(H5="","Pas de note",H5),(M5+H5)/2)</f>
        <v>12.75</v>
      </c>
      <c r="Q5" s="4">
        <f t="shared" ref="Q5:Q17" si="4">IF(O5="Pas de note",0,O5*K5)</f>
        <v>12.75</v>
      </c>
      <c r="R5" s="10">
        <f t="shared" ref="R5:R17" si="5">IF(O5="Pas de note",0,K5)</f>
        <v>1</v>
      </c>
      <c r="T5" s="1">
        <f t="shared" ref="T5:T17" si="6">IF(O5="Pas de note",0,IF(O5&gt;=11,J5,0))</f>
        <v>2</v>
      </c>
    </row>
    <row r="6" spans="2:20" ht="25.5" customHeight="1" thickBot="1" x14ac:dyDescent="0.3">
      <c r="B6" s="13" t="s">
        <v>5</v>
      </c>
      <c r="C6" s="14" t="s">
        <v>6</v>
      </c>
      <c r="D6" s="15" t="s">
        <v>4</v>
      </c>
      <c r="E6" s="15" t="s">
        <v>2</v>
      </c>
      <c r="F6" s="15">
        <v>12.5</v>
      </c>
      <c r="G6" s="15">
        <v>12</v>
      </c>
      <c r="H6" s="15">
        <v>14</v>
      </c>
      <c r="J6" s="2">
        <f t="shared" si="0"/>
        <v>2</v>
      </c>
      <c r="K6" s="2">
        <f t="shared" si="1"/>
        <v>1</v>
      </c>
      <c r="M6" s="3">
        <f t="shared" si="2"/>
        <v>12.25</v>
      </c>
      <c r="N6" s="4"/>
      <c r="O6" s="6">
        <f t="shared" si="3"/>
        <v>13.125</v>
      </c>
      <c r="Q6" s="4">
        <f t="shared" si="4"/>
        <v>13.125</v>
      </c>
      <c r="R6" s="10">
        <f t="shared" si="5"/>
        <v>1</v>
      </c>
      <c r="T6" s="1">
        <f t="shared" si="6"/>
        <v>2</v>
      </c>
    </row>
    <row r="7" spans="2:20" ht="25.5" customHeight="1" thickBot="1" x14ac:dyDescent="0.3">
      <c r="B7" s="16" t="s">
        <v>7</v>
      </c>
      <c r="C7" s="17"/>
      <c r="D7" s="18" t="s">
        <v>4</v>
      </c>
      <c r="E7" s="18" t="s">
        <v>4</v>
      </c>
      <c r="F7" s="18"/>
      <c r="G7" s="18"/>
      <c r="H7" s="18">
        <v>12</v>
      </c>
      <c r="J7" s="2">
        <f t="shared" si="0"/>
        <v>1</v>
      </c>
      <c r="K7" s="2">
        <f t="shared" si="1"/>
        <v>1</v>
      </c>
      <c r="M7" s="3" t="str">
        <f t="shared" si="2"/>
        <v>Pas de note</v>
      </c>
      <c r="N7" s="4"/>
      <c r="O7" s="6">
        <f t="shared" si="3"/>
        <v>12</v>
      </c>
      <c r="Q7" s="4">
        <f t="shared" si="4"/>
        <v>12</v>
      </c>
      <c r="R7" s="10">
        <f t="shared" si="5"/>
        <v>1</v>
      </c>
      <c r="T7" s="1">
        <f t="shared" si="6"/>
        <v>1</v>
      </c>
    </row>
    <row r="8" spans="2:20" ht="25.5" customHeight="1" thickBot="1" x14ac:dyDescent="0.3">
      <c r="B8" s="13" t="s">
        <v>8</v>
      </c>
      <c r="C8" s="14" t="s">
        <v>9</v>
      </c>
      <c r="D8" s="15" t="s">
        <v>2</v>
      </c>
      <c r="E8" s="15" t="s">
        <v>10</v>
      </c>
      <c r="F8" s="15">
        <v>14</v>
      </c>
      <c r="G8" s="15"/>
      <c r="H8" s="15">
        <v>16</v>
      </c>
      <c r="J8" s="2">
        <f t="shared" si="0"/>
        <v>4</v>
      </c>
      <c r="K8" s="2">
        <f t="shared" si="1"/>
        <v>2</v>
      </c>
      <c r="M8" s="3">
        <f t="shared" si="2"/>
        <v>14</v>
      </c>
      <c r="N8" s="4"/>
      <c r="O8" s="6">
        <f t="shared" si="3"/>
        <v>15</v>
      </c>
      <c r="Q8" s="4">
        <f t="shared" si="4"/>
        <v>30</v>
      </c>
      <c r="R8" s="10">
        <f t="shared" si="5"/>
        <v>2</v>
      </c>
      <c r="T8" s="1">
        <f t="shared" si="6"/>
        <v>4</v>
      </c>
    </row>
    <row r="9" spans="2:20" ht="25.5" customHeight="1" thickBot="1" x14ac:dyDescent="0.3">
      <c r="B9" s="16" t="s">
        <v>11</v>
      </c>
      <c r="C9" s="17" t="s">
        <v>12</v>
      </c>
      <c r="D9" s="18" t="s">
        <v>2</v>
      </c>
      <c r="E9" s="18" t="s">
        <v>2</v>
      </c>
      <c r="F9" s="18">
        <v>14.5</v>
      </c>
      <c r="G9" s="18"/>
      <c r="H9" s="18">
        <v>10.5</v>
      </c>
      <c r="J9" s="2">
        <f t="shared" si="0"/>
        <v>2</v>
      </c>
      <c r="K9" s="2">
        <f t="shared" si="1"/>
        <v>2</v>
      </c>
      <c r="M9" s="3">
        <f t="shared" si="2"/>
        <v>14.5</v>
      </c>
      <c r="N9" s="4"/>
      <c r="O9" s="6">
        <f t="shared" si="3"/>
        <v>12.5</v>
      </c>
      <c r="Q9" s="4">
        <f t="shared" si="4"/>
        <v>25</v>
      </c>
      <c r="R9" s="10">
        <f t="shared" si="5"/>
        <v>2</v>
      </c>
      <c r="T9" s="1">
        <f t="shared" si="6"/>
        <v>2</v>
      </c>
    </row>
    <row r="10" spans="2:20" ht="25.5" customHeight="1" thickBot="1" x14ac:dyDescent="0.3">
      <c r="B10" s="13" t="s">
        <v>13</v>
      </c>
      <c r="C10" s="14" t="s">
        <v>14</v>
      </c>
      <c r="D10" s="15" t="s">
        <v>4</v>
      </c>
      <c r="E10" s="15" t="s">
        <v>2</v>
      </c>
      <c r="F10" s="15">
        <v>13.5</v>
      </c>
      <c r="G10" s="15"/>
      <c r="H10" s="15">
        <v>10.5</v>
      </c>
      <c r="J10" s="2">
        <f t="shared" si="0"/>
        <v>2</v>
      </c>
      <c r="K10" s="2">
        <f t="shared" si="1"/>
        <v>1</v>
      </c>
      <c r="M10" s="3">
        <f t="shared" si="2"/>
        <v>13.5</v>
      </c>
      <c r="N10" s="4"/>
      <c r="O10" s="6">
        <f t="shared" si="3"/>
        <v>12</v>
      </c>
      <c r="Q10" s="4">
        <f t="shared" si="4"/>
        <v>12</v>
      </c>
      <c r="R10" s="10">
        <f t="shared" si="5"/>
        <v>1</v>
      </c>
      <c r="T10" s="1">
        <f t="shared" si="6"/>
        <v>2</v>
      </c>
    </row>
    <row r="11" spans="2:20" ht="25.5" customHeight="1" thickBot="1" x14ac:dyDescent="0.3">
      <c r="B11" s="16" t="s">
        <v>15</v>
      </c>
      <c r="C11" s="17" t="s">
        <v>16</v>
      </c>
      <c r="D11" s="18" t="s">
        <v>4</v>
      </c>
      <c r="E11" s="18" t="s">
        <v>2</v>
      </c>
      <c r="F11" s="18">
        <v>12</v>
      </c>
      <c r="G11" s="18"/>
      <c r="H11" s="18">
        <v>16</v>
      </c>
      <c r="J11" s="2">
        <f t="shared" si="0"/>
        <v>2</v>
      </c>
      <c r="K11" s="2">
        <f t="shared" si="1"/>
        <v>1</v>
      </c>
      <c r="M11" s="3">
        <f t="shared" si="2"/>
        <v>12</v>
      </c>
      <c r="N11" s="4"/>
      <c r="O11" s="6">
        <f t="shared" si="3"/>
        <v>14</v>
      </c>
      <c r="Q11" s="4">
        <f t="shared" si="4"/>
        <v>14</v>
      </c>
      <c r="R11" s="10">
        <f t="shared" si="5"/>
        <v>1</v>
      </c>
      <c r="T11" s="1">
        <f t="shared" si="6"/>
        <v>2</v>
      </c>
    </row>
    <row r="12" spans="2:20" ht="25.5" customHeight="1" thickBot="1" x14ac:dyDescent="0.3">
      <c r="B12" s="13" t="s">
        <v>17</v>
      </c>
      <c r="C12" s="14" t="s">
        <v>18</v>
      </c>
      <c r="D12" s="15" t="s">
        <v>4</v>
      </c>
      <c r="E12" s="15" t="s">
        <v>2</v>
      </c>
      <c r="F12" s="15">
        <v>14</v>
      </c>
      <c r="G12" s="15">
        <v>4</v>
      </c>
      <c r="H12" s="15">
        <v>16</v>
      </c>
      <c r="J12" s="2">
        <f t="shared" si="0"/>
        <v>2</v>
      </c>
      <c r="K12" s="2">
        <f t="shared" si="1"/>
        <v>1</v>
      </c>
      <c r="M12" s="3">
        <f t="shared" si="2"/>
        <v>9</v>
      </c>
      <c r="N12" s="4"/>
      <c r="O12" s="6">
        <f t="shared" si="3"/>
        <v>12.5</v>
      </c>
      <c r="Q12" s="4">
        <f t="shared" si="4"/>
        <v>12.5</v>
      </c>
      <c r="R12" s="10">
        <f t="shared" si="5"/>
        <v>1</v>
      </c>
      <c r="T12" s="1">
        <f t="shared" si="6"/>
        <v>2</v>
      </c>
    </row>
    <row r="13" spans="2:20" ht="25.5" customHeight="1" thickBot="1" x14ac:dyDescent="0.3">
      <c r="B13" s="16" t="s">
        <v>19</v>
      </c>
      <c r="C13" s="17" t="s">
        <v>12</v>
      </c>
      <c r="D13" s="18" t="s">
        <v>2</v>
      </c>
      <c r="E13" s="18" t="s">
        <v>2</v>
      </c>
      <c r="F13" s="18"/>
      <c r="G13" s="18"/>
      <c r="H13" s="18">
        <v>11</v>
      </c>
      <c r="J13" s="2">
        <f t="shared" si="0"/>
        <v>2</v>
      </c>
      <c r="K13" s="2">
        <f t="shared" si="1"/>
        <v>2</v>
      </c>
      <c r="M13" s="3" t="str">
        <f t="shared" si="2"/>
        <v>Pas de note</v>
      </c>
      <c r="N13" s="4"/>
      <c r="O13" s="6">
        <f t="shared" si="3"/>
        <v>11</v>
      </c>
      <c r="Q13" s="4">
        <f t="shared" si="4"/>
        <v>22</v>
      </c>
      <c r="R13" s="10">
        <f t="shared" si="5"/>
        <v>2</v>
      </c>
      <c r="T13" s="1">
        <f t="shared" si="6"/>
        <v>2</v>
      </c>
    </row>
    <row r="14" spans="2:20" ht="25.5" customHeight="1" thickBot="1" x14ac:dyDescent="0.3">
      <c r="B14" s="13" t="s">
        <v>20</v>
      </c>
      <c r="C14" s="14" t="s">
        <v>12</v>
      </c>
      <c r="D14" s="15" t="s">
        <v>21</v>
      </c>
      <c r="E14" s="15" t="s">
        <v>21</v>
      </c>
      <c r="F14" s="15"/>
      <c r="G14" s="15"/>
      <c r="H14" s="15"/>
      <c r="J14" s="2" t="str">
        <f t="shared" si="0"/>
        <v/>
      </c>
      <c r="K14" s="2" t="str">
        <f t="shared" si="1"/>
        <v/>
      </c>
      <c r="M14" s="3" t="str">
        <f t="shared" si="2"/>
        <v>Pas de note</v>
      </c>
      <c r="N14" s="4"/>
      <c r="O14" s="6" t="str">
        <f t="shared" si="3"/>
        <v>Pas de note</v>
      </c>
      <c r="Q14" s="4">
        <f t="shared" si="4"/>
        <v>0</v>
      </c>
      <c r="R14" s="10">
        <f t="shared" si="5"/>
        <v>0</v>
      </c>
      <c r="T14" s="1">
        <f t="shared" si="6"/>
        <v>0</v>
      </c>
    </row>
    <row r="15" spans="2:20" ht="25.5" customHeight="1" thickBot="1" x14ac:dyDescent="0.3">
      <c r="B15" s="16" t="s">
        <v>42</v>
      </c>
      <c r="C15" s="17" t="s">
        <v>43</v>
      </c>
      <c r="D15" s="18" t="s">
        <v>4</v>
      </c>
      <c r="E15" s="18" t="s">
        <v>2</v>
      </c>
      <c r="F15" s="18"/>
      <c r="G15" s="18"/>
      <c r="H15" s="18">
        <v>15</v>
      </c>
      <c r="J15" s="2">
        <f t="shared" si="0"/>
        <v>2</v>
      </c>
      <c r="K15" s="2">
        <f t="shared" si="1"/>
        <v>1</v>
      </c>
      <c r="M15" s="3" t="str">
        <f t="shared" si="2"/>
        <v>Pas de note</v>
      </c>
      <c r="N15" s="4"/>
      <c r="O15" s="6">
        <f t="shared" si="3"/>
        <v>15</v>
      </c>
      <c r="Q15" s="4">
        <f t="shared" si="4"/>
        <v>15</v>
      </c>
      <c r="R15" s="10">
        <f t="shared" si="5"/>
        <v>1</v>
      </c>
      <c r="T15" s="1">
        <f t="shared" si="6"/>
        <v>2</v>
      </c>
    </row>
    <row r="16" spans="2:20" ht="25.5" customHeight="1" thickBot="1" x14ac:dyDescent="0.3">
      <c r="B16" s="13" t="s">
        <v>22</v>
      </c>
      <c r="C16" s="14" t="s">
        <v>23</v>
      </c>
      <c r="D16" s="15" t="s">
        <v>2</v>
      </c>
      <c r="E16" s="15" t="s">
        <v>2</v>
      </c>
      <c r="F16" s="15">
        <v>8</v>
      </c>
      <c r="G16" s="15"/>
      <c r="H16" s="15">
        <v>4</v>
      </c>
      <c r="J16" s="2">
        <f t="shared" si="0"/>
        <v>2</v>
      </c>
      <c r="K16" s="2">
        <f t="shared" si="1"/>
        <v>2</v>
      </c>
      <c r="M16" s="3">
        <f t="shared" si="2"/>
        <v>8</v>
      </c>
      <c r="N16" s="4"/>
      <c r="O16" s="6">
        <f t="shared" si="3"/>
        <v>6</v>
      </c>
      <c r="Q16" s="4">
        <f t="shared" si="4"/>
        <v>12</v>
      </c>
      <c r="R16" s="10">
        <f t="shared" si="5"/>
        <v>2</v>
      </c>
      <c r="T16" s="1">
        <f t="shared" si="6"/>
        <v>0</v>
      </c>
    </row>
    <row r="17" spans="2:22" ht="23.25" thickBot="1" x14ac:dyDescent="0.3">
      <c r="B17" s="16" t="s">
        <v>24</v>
      </c>
      <c r="C17" s="17" t="s">
        <v>25</v>
      </c>
      <c r="D17" s="18" t="s">
        <v>2</v>
      </c>
      <c r="E17" s="18" t="s">
        <v>10</v>
      </c>
      <c r="F17" s="18">
        <v>10</v>
      </c>
      <c r="G17" s="18">
        <v>11</v>
      </c>
      <c r="H17" s="18">
        <v>12</v>
      </c>
      <c r="J17" s="2">
        <f t="shared" si="0"/>
        <v>4</v>
      </c>
      <c r="K17" s="2">
        <f t="shared" si="1"/>
        <v>2</v>
      </c>
      <c r="M17" s="3">
        <f t="shared" si="2"/>
        <v>10.5</v>
      </c>
      <c r="N17" s="4"/>
      <c r="O17" s="7">
        <f t="shared" si="3"/>
        <v>11.25</v>
      </c>
      <c r="Q17" s="11">
        <f t="shared" si="4"/>
        <v>22.5</v>
      </c>
      <c r="R17" s="12">
        <f t="shared" si="5"/>
        <v>2</v>
      </c>
      <c r="T17" s="1">
        <f t="shared" si="6"/>
        <v>4</v>
      </c>
    </row>
    <row r="18" spans="2:22" x14ac:dyDescent="0.25">
      <c r="V18" s="1" t="str">
        <f>IF(R18&gt;=11,#REF!,"")</f>
        <v/>
      </c>
    </row>
    <row r="21" spans="2:22" ht="15.75" thickBot="1" x14ac:dyDescent="0.3"/>
    <row r="22" spans="2:22" x14ac:dyDescent="0.25">
      <c r="C22" s="25" t="s">
        <v>33</v>
      </c>
      <c r="D22" s="26"/>
      <c r="F22" s="19">
        <f>SUM(Q4:Q17)/SUM(R4:R17)</f>
        <v>11.756578947368421</v>
      </c>
      <c r="G22" s="20"/>
      <c r="H22" s="21"/>
    </row>
    <row r="23" spans="2:22" ht="15.75" thickBot="1" x14ac:dyDescent="0.3">
      <c r="C23" s="27"/>
      <c r="D23" s="28"/>
      <c r="F23" s="22"/>
      <c r="G23" s="23"/>
      <c r="H23" s="24"/>
    </row>
    <row r="25" spans="2:22" ht="15.75" thickBot="1" x14ac:dyDescent="0.3"/>
    <row r="26" spans="2:22" x14ac:dyDescent="0.25">
      <c r="C26" s="25" t="s">
        <v>26</v>
      </c>
      <c r="D26" s="26"/>
      <c r="F26" s="29">
        <f>SUM(T4:T17)</f>
        <v>25</v>
      </c>
      <c r="G26" s="30"/>
      <c r="H26" s="31"/>
    </row>
    <row r="27" spans="2:22" ht="15.75" thickBot="1" x14ac:dyDescent="0.3">
      <c r="C27" s="27"/>
      <c r="D27" s="28"/>
      <c r="F27" s="32"/>
      <c r="G27" s="33"/>
      <c r="H27" s="34"/>
    </row>
  </sheetData>
  <mergeCells count="4">
    <mergeCell ref="F22:H23"/>
    <mergeCell ref="C22:D23"/>
    <mergeCell ref="C26:D27"/>
    <mergeCell ref="F26:H2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Moyenne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Damien Chaudois</cp:lastModifiedBy>
  <dcterms:created xsi:type="dcterms:W3CDTF">2017-03-28T08:59:43Z</dcterms:created>
  <dcterms:modified xsi:type="dcterms:W3CDTF">2017-03-30T09:43:02Z</dcterms:modified>
</cp:coreProperties>
</file>