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rograms\excel\"/>
    </mc:Choice>
  </mc:AlternateContent>
  <bookViews>
    <workbookView xWindow="0" yWindow="0" windowWidth="20460" windowHeight="89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19" i="1" l="1"/>
  <c r="O10" i="1" s="1"/>
  <c r="O13" i="1" s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6" i="1"/>
  <c r="K16" i="1" l="1"/>
  <c r="K10" i="1"/>
  <c r="K13" i="1"/>
</calcChain>
</file>

<file path=xl/sharedStrings.xml><?xml version="1.0" encoding="utf-8"?>
<sst xmlns="http://schemas.openxmlformats.org/spreadsheetml/2006/main" count="47" uniqueCount="45">
  <si>
    <t>GOLD INVESTMENTS</t>
  </si>
  <si>
    <t>DATE</t>
  </si>
  <si>
    <t>RATE</t>
  </si>
  <si>
    <t>QUANTITY</t>
  </si>
  <si>
    <t>AMOUNT PAID</t>
  </si>
  <si>
    <t>S No</t>
  </si>
  <si>
    <t>TOTAL AMOUNT SPENT</t>
  </si>
  <si>
    <t>TOTAL GOLD BOUGHT</t>
  </si>
  <si>
    <t>21-1-2022</t>
  </si>
  <si>
    <t>27-1-2022</t>
  </si>
  <si>
    <t>23-2-2022</t>
  </si>
  <si>
    <t>28-2-2022</t>
  </si>
  <si>
    <t>16-3-2022</t>
  </si>
  <si>
    <t>23-4-2022</t>
  </si>
  <si>
    <t>25-4-2022</t>
  </si>
  <si>
    <t>26/4/2022</t>
  </si>
  <si>
    <t>30-04-2022</t>
  </si>
  <si>
    <t>13-05-2022</t>
  </si>
  <si>
    <t>AVERAGE AMOUNT/GM</t>
  </si>
  <si>
    <t>23-05-2022</t>
  </si>
  <si>
    <t>25-05-2022</t>
  </si>
  <si>
    <t>26-05-2022</t>
  </si>
  <si>
    <t>31-05-2022</t>
  </si>
  <si>
    <t>14-06-2022</t>
  </si>
  <si>
    <t>17-06-2022</t>
  </si>
  <si>
    <t>20-06-2022</t>
  </si>
  <si>
    <t>21-06-2022</t>
  </si>
  <si>
    <t>22-06-2022</t>
  </si>
  <si>
    <t>23-06-2001</t>
  </si>
  <si>
    <t>24-06-2022</t>
  </si>
  <si>
    <t>28-06-2022</t>
  </si>
  <si>
    <t>29-06-2022</t>
  </si>
  <si>
    <t>30-06-2022</t>
  </si>
  <si>
    <t>14-07-2022</t>
  </si>
  <si>
    <t>16-07-2022</t>
  </si>
  <si>
    <t>15-07-2022</t>
  </si>
  <si>
    <t>19-07-2022</t>
  </si>
  <si>
    <t>20-07-2022</t>
  </si>
  <si>
    <t>21-07-2022</t>
  </si>
  <si>
    <t>25-07-2022</t>
  </si>
  <si>
    <t>GOLD WORTH</t>
  </si>
  <si>
    <t>TOTAL TAX PAID</t>
  </si>
  <si>
    <t>ACTUAL AMOUNT</t>
  </si>
  <si>
    <t>AMOUNT/GM</t>
  </si>
  <si>
    <t>TAX(@3%)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</si>
</sst>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/>
    <xf numFmtId="0" fontId="0" fillId="0" borderId="0" xfId="0" applyAlignment="1">
      <alignment horizontal="center"/>
    </xf>
    <xf numFmtId="0" fontId="0" fillId="4" borderId="0" xfId="0" applyFill="1" applyAlignment="1">
      <alignment horizontal="center"/>
    </xf>
    <xf numFmtId="0" fontId="1" fillId="3" borderId="0" xfId="1" applyFill="1" applyAlignment="1">
      <alignment horizontal="center" vertical="top"/>
    </xf>
    <xf numFmtId="0" fontId="0" fillId="5" borderId="0" xfId="0" applyFill="1" applyAlignment="1">
      <alignment horizontal="center"/>
    </xf>
  </cellXfs>
  <cellStyles count="2">
    <cellStyle name="Good" xfId="1" builtinId="26"/>
    <cellStyle name="Normal" xfId="0" builtinId="0"/>
  </cellStyles>
  <dxfs count="0"/>
  <tableStyles count="1" defaultTableStyle="TableStyleMedium2" defaultPivotStyle="PivotStyleLight16">
    <tableStyle name="Table Style 1" pivot="0" count="1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Q52"/>
  <sheetViews>
    <sheetView tabSelected="1" topLeftCell="C1" workbookViewId="0">
      <selection activeCell="E6" sqref="E6"/>
    </sheetView>
  </sheetViews>
  <sheetFormatPr defaultRowHeight="15" x14ac:dyDescent="0.25"/>
  <cols>
    <col min="4" max="6" width="15.28515625" customWidth="1"/>
    <col min="7" max="7" width="12.140625" customWidth="1"/>
    <col min="8" max="8" width="11.28515625" customWidth="1"/>
    <col min="9" max="9" width="11" customWidth="1"/>
  </cols>
  <sheetData>
    <row r="3" spans="3:17" x14ac:dyDescent="0.25">
      <c r="E3" s="5" t="s">
        <v>0</v>
      </c>
      <c r="F3" s="5"/>
    </row>
    <row r="5" spans="3:17" x14ac:dyDescent="0.25">
      <c r="C5" t="s">
        <v>5</v>
      </c>
      <c r="D5" t="s">
        <v>4</v>
      </c>
      <c r="E5" t="s">
        <v>44</v>
      </c>
      <c r="F5" t="s">
        <v>40</v>
      </c>
      <c r="G5" t="s">
        <v>3</v>
      </c>
      <c r="H5" t="s">
        <v>2</v>
      </c>
      <c r="I5" t="s">
        <v>1</v>
      </c>
    </row>
    <row r="6" spans="3:17" x14ac:dyDescent="0.25">
      <c r="C6" s="1">
        <v>1</v>
      </c>
      <c r="D6">
        <v>50</v>
      </c>
      <c r="E6">
        <f>0.03*D6</f>
        <v>1.5</v>
      </c>
      <c r="F6">
        <f>D6-E6</f>
        <v>48.5</v>
      </c>
      <c r="G6">
        <v>9.7000000000000003E-3</v>
      </c>
      <c r="H6">
        <v>4997.47</v>
      </c>
      <c r="I6" t="s">
        <v>8</v>
      </c>
    </row>
    <row r="7" spans="3:17" x14ac:dyDescent="0.25">
      <c r="C7" s="1">
        <v>2</v>
      </c>
      <c r="D7">
        <v>100</v>
      </c>
      <c r="E7">
        <f t="shared" ref="E7:E52" si="0">0.03*D7</f>
        <v>3</v>
      </c>
      <c r="F7">
        <f t="shared" ref="F7:F52" si="1">D7-E7</f>
        <v>97</v>
      </c>
      <c r="G7">
        <v>1.95E-2</v>
      </c>
      <c r="H7">
        <v>4970.16</v>
      </c>
      <c r="I7" t="s">
        <v>9</v>
      </c>
    </row>
    <row r="8" spans="3:17" x14ac:dyDescent="0.25">
      <c r="C8" s="1">
        <v>3</v>
      </c>
      <c r="D8">
        <v>100</v>
      </c>
      <c r="E8">
        <f t="shared" si="0"/>
        <v>3</v>
      </c>
      <c r="F8">
        <f t="shared" si="1"/>
        <v>97</v>
      </c>
      <c r="G8">
        <v>1.8800000000000001E-2</v>
      </c>
      <c r="H8">
        <v>5148.24</v>
      </c>
      <c r="I8" t="s">
        <v>10</v>
      </c>
    </row>
    <row r="9" spans="3:17" x14ac:dyDescent="0.25">
      <c r="C9" s="1">
        <v>4</v>
      </c>
      <c r="D9">
        <v>100</v>
      </c>
      <c r="E9">
        <f t="shared" si="0"/>
        <v>3</v>
      </c>
      <c r="F9">
        <f t="shared" si="1"/>
        <v>97</v>
      </c>
      <c r="G9">
        <v>1.8599999999999998E-2</v>
      </c>
      <c r="H9">
        <v>5208.6099999999997</v>
      </c>
      <c r="I9" t="s">
        <v>11</v>
      </c>
      <c r="K9" s="4" t="s">
        <v>6</v>
      </c>
      <c r="L9" s="4"/>
      <c r="M9" s="4"/>
      <c r="O9" s="4" t="s">
        <v>42</v>
      </c>
      <c r="P9" s="4"/>
      <c r="Q9" s="4"/>
    </row>
    <row r="10" spans="3:17" x14ac:dyDescent="0.25">
      <c r="C10" s="1">
        <v>5</v>
      </c>
      <c r="D10">
        <v>200</v>
      </c>
      <c r="E10">
        <f t="shared" si="0"/>
        <v>6</v>
      </c>
      <c r="F10">
        <f t="shared" si="1"/>
        <v>194</v>
      </c>
      <c r="G10">
        <v>3.6200000000000003E-2</v>
      </c>
      <c r="H10">
        <v>5360.1</v>
      </c>
      <c r="I10" s="2">
        <v>44837</v>
      </c>
      <c r="K10" s="3">
        <f>SUM(D:D)</f>
        <v>12250</v>
      </c>
      <c r="L10" s="3"/>
      <c r="M10" s="3"/>
      <c r="O10" s="3">
        <f>K10-K19</f>
        <v>11882.5</v>
      </c>
      <c r="P10" s="3"/>
      <c r="Q10" s="3"/>
    </row>
    <row r="11" spans="3:17" x14ac:dyDescent="0.25">
      <c r="C11" s="1">
        <v>6</v>
      </c>
      <c r="D11">
        <v>100</v>
      </c>
      <c r="E11">
        <f t="shared" si="0"/>
        <v>3</v>
      </c>
      <c r="F11">
        <f t="shared" si="1"/>
        <v>97</v>
      </c>
      <c r="G11">
        <v>1.8100000000000002E-2</v>
      </c>
      <c r="H11">
        <v>5337.92</v>
      </c>
      <c r="I11" s="2">
        <v>44837</v>
      </c>
    </row>
    <row r="12" spans="3:17" x14ac:dyDescent="0.25">
      <c r="C12" s="1">
        <v>7</v>
      </c>
      <c r="D12">
        <v>100</v>
      </c>
      <c r="E12">
        <f t="shared" si="0"/>
        <v>3</v>
      </c>
      <c r="F12">
        <f t="shared" si="1"/>
        <v>97</v>
      </c>
      <c r="G12">
        <v>1.8100000000000002E-2</v>
      </c>
      <c r="H12">
        <v>5360.44</v>
      </c>
      <c r="I12" s="2">
        <v>44868</v>
      </c>
      <c r="K12" s="4" t="s">
        <v>7</v>
      </c>
      <c r="L12" s="4"/>
      <c r="M12" s="4"/>
      <c r="O12" s="6" t="s">
        <v>43</v>
      </c>
      <c r="P12" s="6"/>
      <c r="Q12" s="6"/>
    </row>
    <row r="13" spans="3:17" x14ac:dyDescent="0.25">
      <c r="C13" s="1">
        <v>8</v>
      </c>
      <c r="D13">
        <v>100</v>
      </c>
      <c r="E13">
        <f t="shared" si="0"/>
        <v>3</v>
      </c>
      <c r="F13">
        <f t="shared" si="1"/>
        <v>97</v>
      </c>
      <c r="G13">
        <v>1.84E-2</v>
      </c>
      <c r="H13">
        <v>5261.29</v>
      </c>
      <c r="I13" t="s">
        <v>12</v>
      </c>
      <c r="K13" s="3">
        <f>SUM(G:G)</f>
        <v>2.2741000000000002</v>
      </c>
      <c r="L13" s="3"/>
      <c r="M13" s="3"/>
      <c r="O13" s="3">
        <f>O10/K13</f>
        <v>5225.1440130161382</v>
      </c>
      <c r="P13" s="3"/>
      <c r="Q13" s="3"/>
    </row>
    <row r="14" spans="3:17" x14ac:dyDescent="0.25">
      <c r="C14" s="1">
        <v>9</v>
      </c>
      <c r="D14">
        <v>200</v>
      </c>
      <c r="E14">
        <f t="shared" si="0"/>
        <v>6</v>
      </c>
      <c r="F14">
        <f t="shared" si="1"/>
        <v>194</v>
      </c>
      <c r="G14">
        <v>3.5799999999999998E-2</v>
      </c>
      <c r="H14">
        <v>5420.34</v>
      </c>
      <c r="I14" t="s">
        <v>13</v>
      </c>
    </row>
    <row r="15" spans="3:17" x14ac:dyDescent="0.25">
      <c r="C15" s="1">
        <v>10</v>
      </c>
      <c r="D15">
        <v>200</v>
      </c>
      <c r="E15">
        <f t="shared" si="0"/>
        <v>6</v>
      </c>
      <c r="F15">
        <f t="shared" si="1"/>
        <v>194</v>
      </c>
      <c r="G15">
        <v>3.5900000000000001E-2</v>
      </c>
      <c r="H15">
        <v>5398.9</v>
      </c>
      <c r="I15" t="s">
        <v>14</v>
      </c>
      <c r="K15" s="4" t="s">
        <v>18</v>
      </c>
      <c r="L15" s="4"/>
      <c r="M15" s="4"/>
    </row>
    <row r="16" spans="3:17" x14ac:dyDescent="0.25">
      <c r="C16" s="1">
        <v>11</v>
      </c>
      <c r="D16">
        <v>200</v>
      </c>
      <c r="E16">
        <f t="shared" si="0"/>
        <v>6</v>
      </c>
      <c r="F16">
        <f t="shared" si="1"/>
        <v>194</v>
      </c>
      <c r="G16">
        <v>3.6400000000000002E-2</v>
      </c>
      <c r="H16">
        <v>5330.03</v>
      </c>
      <c r="I16" t="s">
        <v>15</v>
      </c>
      <c r="K16" s="3">
        <f>AVERAGE(H:H)</f>
        <v>5229.5097872340421</v>
      </c>
      <c r="L16" s="3"/>
      <c r="M16" s="3"/>
    </row>
    <row r="17" spans="3:13" x14ac:dyDescent="0.25">
      <c r="C17" s="1">
        <v>12</v>
      </c>
      <c r="D17">
        <v>250</v>
      </c>
      <c r="E17">
        <f t="shared" si="0"/>
        <v>7.5</v>
      </c>
      <c r="F17">
        <f t="shared" si="1"/>
        <v>242.5</v>
      </c>
      <c r="G17">
        <v>4.5600000000000002E-2</v>
      </c>
      <c r="H17">
        <v>5319</v>
      </c>
      <c r="I17" t="s">
        <v>16</v>
      </c>
    </row>
    <row r="18" spans="3:13" x14ac:dyDescent="0.25">
      <c r="C18" s="1">
        <v>13</v>
      </c>
      <c r="D18">
        <v>200</v>
      </c>
      <c r="E18">
        <f t="shared" si="0"/>
        <v>6</v>
      </c>
      <c r="F18">
        <f t="shared" si="1"/>
        <v>194</v>
      </c>
      <c r="G18">
        <v>3.6799999999999999E-2</v>
      </c>
      <c r="H18">
        <v>5264.03</v>
      </c>
      <c r="I18" s="2">
        <v>44597</v>
      </c>
      <c r="K18" s="4" t="s">
        <v>41</v>
      </c>
      <c r="L18" s="4"/>
      <c r="M18" s="4"/>
    </row>
    <row r="19" spans="3:13" x14ac:dyDescent="0.25">
      <c r="C19" s="1">
        <v>14</v>
      </c>
      <c r="D19">
        <v>300</v>
      </c>
      <c r="E19">
        <f t="shared" si="0"/>
        <v>9</v>
      </c>
      <c r="F19">
        <f t="shared" si="1"/>
        <v>291</v>
      </c>
      <c r="G19">
        <v>5.57E-2</v>
      </c>
      <c r="H19">
        <v>5225.34</v>
      </c>
      <c r="I19" s="2">
        <v>44625</v>
      </c>
      <c r="K19" s="3">
        <f>+SUM(E:E)</f>
        <v>367.5</v>
      </c>
      <c r="L19" s="3"/>
      <c r="M19" s="3"/>
    </row>
    <row r="20" spans="3:13" x14ac:dyDescent="0.25">
      <c r="C20" s="1">
        <v>15</v>
      </c>
      <c r="D20">
        <v>100</v>
      </c>
      <c r="E20">
        <f t="shared" si="0"/>
        <v>3</v>
      </c>
      <c r="F20">
        <f t="shared" si="1"/>
        <v>97</v>
      </c>
      <c r="G20">
        <v>1.8499999999999999E-2</v>
      </c>
      <c r="H20">
        <v>5228.3100000000004</v>
      </c>
      <c r="I20" s="2">
        <v>44625</v>
      </c>
    </row>
    <row r="21" spans="3:13" x14ac:dyDescent="0.25">
      <c r="C21" s="1">
        <v>16</v>
      </c>
      <c r="D21">
        <v>150</v>
      </c>
      <c r="E21">
        <f t="shared" si="0"/>
        <v>4.5</v>
      </c>
      <c r="F21">
        <f t="shared" si="1"/>
        <v>145.5</v>
      </c>
      <c r="G21">
        <v>2.7699999999999999E-2</v>
      </c>
      <c r="H21">
        <v>5239.2</v>
      </c>
      <c r="I21" s="2">
        <v>44656</v>
      </c>
    </row>
    <row r="22" spans="3:13" x14ac:dyDescent="0.25">
      <c r="C22" s="1">
        <v>17</v>
      </c>
      <c r="D22">
        <v>200</v>
      </c>
      <c r="E22">
        <f t="shared" si="0"/>
        <v>6</v>
      </c>
      <c r="F22">
        <f t="shared" si="1"/>
        <v>194</v>
      </c>
      <c r="G22">
        <v>3.7100000000000001E-2</v>
      </c>
      <c r="H22">
        <v>5226.3500000000004</v>
      </c>
      <c r="I22" s="2">
        <v>44717</v>
      </c>
    </row>
    <row r="23" spans="3:13" x14ac:dyDescent="0.25">
      <c r="C23" s="1">
        <v>18</v>
      </c>
      <c r="D23">
        <v>300</v>
      </c>
      <c r="E23">
        <f t="shared" si="0"/>
        <v>9</v>
      </c>
      <c r="F23">
        <f t="shared" si="1"/>
        <v>291</v>
      </c>
      <c r="G23">
        <v>5.5899999999999998E-2</v>
      </c>
      <c r="H23">
        <v>5201.8500000000004</v>
      </c>
      <c r="I23" s="2">
        <v>44870</v>
      </c>
    </row>
    <row r="24" spans="3:13" x14ac:dyDescent="0.25">
      <c r="C24" s="1">
        <v>19</v>
      </c>
      <c r="D24">
        <v>200</v>
      </c>
      <c r="E24">
        <f t="shared" si="0"/>
        <v>6</v>
      </c>
      <c r="F24">
        <f t="shared" si="1"/>
        <v>194</v>
      </c>
      <c r="G24">
        <v>3.7400000000000003E-2</v>
      </c>
      <c r="H24">
        <v>5185.16</v>
      </c>
      <c r="I24" t="s">
        <v>17</v>
      </c>
    </row>
    <row r="25" spans="3:13" x14ac:dyDescent="0.25">
      <c r="C25" s="1">
        <v>20</v>
      </c>
      <c r="D25">
        <v>200</v>
      </c>
      <c r="E25">
        <f t="shared" si="0"/>
        <v>6</v>
      </c>
      <c r="F25">
        <f t="shared" si="1"/>
        <v>194</v>
      </c>
      <c r="G25">
        <v>3.6900000000000002E-2</v>
      </c>
      <c r="H25">
        <v>5254.34</v>
      </c>
      <c r="I25" t="s">
        <v>19</v>
      </c>
    </row>
    <row r="26" spans="3:13" x14ac:dyDescent="0.25">
      <c r="C26" s="1">
        <v>21</v>
      </c>
      <c r="D26">
        <v>200</v>
      </c>
      <c r="E26">
        <f t="shared" si="0"/>
        <v>6</v>
      </c>
      <c r="F26">
        <f t="shared" si="1"/>
        <v>194</v>
      </c>
      <c r="G26">
        <v>3.6900000000000002E-2</v>
      </c>
      <c r="H26">
        <v>5249.39</v>
      </c>
      <c r="I26" t="s">
        <v>20</v>
      </c>
    </row>
    <row r="27" spans="3:13" x14ac:dyDescent="0.25">
      <c r="C27" s="1">
        <v>22</v>
      </c>
      <c r="D27">
        <v>200</v>
      </c>
      <c r="E27">
        <f t="shared" si="0"/>
        <v>6</v>
      </c>
      <c r="F27">
        <f t="shared" si="1"/>
        <v>194</v>
      </c>
      <c r="G27">
        <v>3.6999999999999998E-2</v>
      </c>
      <c r="H27">
        <v>5244.74</v>
      </c>
      <c r="I27" t="s">
        <v>21</v>
      </c>
    </row>
    <row r="28" spans="3:13" x14ac:dyDescent="0.25">
      <c r="C28" s="1">
        <v>23</v>
      </c>
      <c r="D28">
        <v>300</v>
      </c>
      <c r="E28">
        <f t="shared" si="0"/>
        <v>9</v>
      </c>
      <c r="F28">
        <f t="shared" si="1"/>
        <v>291</v>
      </c>
      <c r="G28">
        <v>5.5599999999999997E-2</v>
      </c>
      <c r="H28">
        <v>5237.49</v>
      </c>
      <c r="I28" t="s">
        <v>22</v>
      </c>
    </row>
    <row r="29" spans="3:13" x14ac:dyDescent="0.25">
      <c r="C29" s="1">
        <v>24</v>
      </c>
      <c r="D29">
        <v>300</v>
      </c>
      <c r="E29">
        <f t="shared" si="0"/>
        <v>9</v>
      </c>
      <c r="F29">
        <f t="shared" si="1"/>
        <v>291</v>
      </c>
      <c r="G29">
        <v>5.5800000000000002E-2</v>
      </c>
      <c r="H29">
        <v>5215.13</v>
      </c>
      <c r="I29" s="2">
        <v>44567</v>
      </c>
    </row>
    <row r="30" spans="3:13" x14ac:dyDescent="0.25">
      <c r="C30" s="1">
        <v>25</v>
      </c>
      <c r="D30">
        <v>300</v>
      </c>
      <c r="E30">
        <f t="shared" si="0"/>
        <v>9</v>
      </c>
      <c r="F30">
        <f t="shared" si="1"/>
        <v>291</v>
      </c>
      <c r="G30">
        <v>5.5500000000000001E-2</v>
      </c>
      <c r="H30">
        <v>5246.02</v>
      </c>
      <c r="I30" s="2">
        <v>44718</v>
      </c>
    </row>
    <row r="31" spans="3:13" x14ac:dyDescent="0.25">
      <c r="C31" s="1">
        <v>26</v>
      </c>
      <c r="D31">
        <v>300</v>
      </c>
      <c r="E31">
        <f t="shared" si="0"/>
        <v>9</v>
      </c>
      <c r="F31">
        <f t="shared" si="1"/>
        <v>291</v>
      </c>
      <c r="G31">
        <v>5.5599999999999997E-2</v>
      </c>
      <c r="H31">
        <v>5236.87</v>
      </c>
      <c r="I31" s="2">
        <v>44748</v>
      </c>
    </row>
    <row r="32" spans="3:13" x14ac:dyDescent="0.25">
      <c r="C32" s="1">
        <v>27</v>
      </c>
      <c r="D32">
        <v>300</v>
      </c>
      <c r="E32">
        <f t="shared" si="0"/>
        <v>9</v>
      </c>
      <c r="F32">
        <f t="shared" si="1"/>
        <v>291</v>
      </c>
      <c r="G32">
        <v>5.5500000000000001E-2</v>
      </c>
      <c r="H32">
        <v>5244.41</v>
      </c>
      <c r="I32" s="2">
        <v>44810</v>
      </c>
    </row>
    <row r="33" spans="3:9" x14ac:dyDescent="0.25">
      <c r="C33" s="1">
        <v>28</v>
      </c>
      <c r="D33">
        <v>300</v>
      </c>
      <c r="E33">
        <f t="shared" si="0"/>
        <v>9</v>
      </c>
      <c r="F33">
        <f t="shared" si="1"/>
        <v>291</v>
      </c>
      <c r="G33">
        <v>5.5599999999999997E-2</v>
      </c>
      <c r="H33">
        <v>5234.91</v>
      </c>
      <c r="I33" s="2">
        <v>44840</v>
      </c>
    </row>
    <row r="34" spans="3:9" x14ac:dyDescent="0.25">
      <c r="C34" s="1">
        <v>29</v>
      </c>
      <c r="D34">
        <v>500</v>
      </c>
      <c r="E34">
        <f t="shared" si="0"/>
        <v>15</v>
      </c>
      <c r="F34">
        <f t="shared" si="1"/>
        <v>485</v>
      </c>
      <c r="G34">
        <v>9.3299999999999994E-2</v>
      </c>
      <c r="H34">
        <v>5199.2</v>
      </c>
      <c r="I34" t="s">
        <v>23</v>
      </c>
    </row>
    <row r="35" spans="3:9" x14ac:dyDescent="0.25">
      <c r="C35" s="1">
        <v>30</v>
      </c>
      <c r="D35">
        <v>300</v>
      </c>
      <c r="E35">
        <f t="shared" si="0"/>
        <v>9</v>
      </c>
      <c r="F35">
        <f t="shared" si="1"/>
        <v>291</v>
      </c>
      <c r="G35">
        <v>5.5500000000000001E-2</v>
      </c>
      <c r="H35">
        <v>5245.08</v>
      </c>
      <c r="I35" t="s">
        <v>24</v>
      </c>
    </row>
    <row r="36" spans="3:9" x14ac:dyDescent="0.25">
      <c r="C36" s="1">
        <v>31</v>
      </c>
      <c r="D36">
        <v>400</v>
      </c>
      <c r="E36">
        <f t="shared" si="0"/>
        <v>12</v>
      </c>
      <c r="F36">
        <f t="shared" si="1"/>
        <v>388</v>
      </c>
      <c r="G36">
        <v>7.3999999999999996E-2</v>
      </c>
      <c r="H36">
        <v>5242.49</v>
      </c>
      <c r="I36" t="s">
        <v>25</v>
      </c>
    </row>
    <row r="37" spans="3:9" x14ac:dyDescent="0.25">
      <c r="C37" s="1">
        <v>32</v>
      </c>
      <c r="D37">
        <v>400</v>
      </c>
      <c r="E37">
        <f t="shared" si="0"/>
        <v>12</v>
      </c>
      <c r="F37">
        <f t="shared" si="1"/>
        <v>388</v>
      </c>
      <c r="G37">
        <v>7.4300000000000005E-2</v>
      </c>
      <c r="H37">
        <v>5220.6099999999997</v>
      </c>
      <c r="I37" t="s">
        <v>26</v>
      </c>
    </row>
    <row r="38" spans="3:9" x14ac:dyDescent="0.25">
      <c r="C38" s="1">
        <v>33</v>
      </c>
      <c r="D38">
        <v>500</v>
      </c>
      <c r="E38">
        <f t="shared" si="0"/>
        <v>15</v>
      </c>
      <c r="F38">
        <f t="shared" si="1"/>
        <v>485</v>
      </c>
      <c r="G38">
        <v>9.3100000000000002E-2</v>
      </c>
      <c r="H38">
        <v>5208.6099999999997</v>
      </c>
      <c r="I38" t="s">
        <v>27</v>
      </c>
    </row>
    <row r="39" spans="3:9" x14ac:dyDescent="0.25">
      <c r="C39" s="1">
        <v>34</v>
      </c>
      <c r="D39">
        <v>100</v>
      </c>
      <c r="E39">
        <f t="shared" si="0"/>
        <v>3</v>
      </c>
      <c r="F39">
        <f t="shared" si="1"/>
        <v>97</v>
      </c>
      <c r="G39">
        <v>1.8499999999999999E-2</v>
      </c>
      <c r="H39">
        <v>5234.41</v>
      </c>
      <c r="I39" t="s">
        <v>28</v>
      </c>
    </row>
    <row r="40" spans="3:9" x14ac:dyDescent="0.25">
      <c r="C40" s="1">
        <v>35</v>
      </c>
      <c r="D40">
        <v>300</v>
      </c>
      <c r="E40">
        <f t="shared" si="0"/>
        <v>9</v>
      </c>
      <c r="F40">
        <f t="shared" si="1"/>
        <v>291</v>
      </c>
      <c r="G40">
        <v>5.5800000000000002E-2</v>
      </c>
      <c r="H40">
        <v>5217.46</v>
      </c>
      <c r="I40" t="s">
        <v>29</v>
      </c>
    </row>
    <row r="41" spans="3:9" x14ac:dyDescent="0.25">
      <c r="C41" s="1">
        <v>36</v>
      </c>
      <c r="D41">
        <v>300</v>
      </c>
      <c r="E41">
        <f t="shared" si="0"/>
        <v>9</v>
      </c>
      <c r="F41">
        <f t="shared" si="1"/>
        <v>291</v>
      </c>
      <c r="G41">
        <v>5.57E-2</v>
      </c>
      <c r="H41">
        <v>5227.8100000000004</v>
      </c>
      <c r="I41" t="s">
        <v>30</v>
      </c>
    </row>
    <row r="42" spans="3:9" x14ac:dyDescent="0.25">
      <c r="C42" s="1">
        <v>37</v>
      </c>
      <c r="D42">
        <v>300</v>
      </c>
      <c r="E42">
        <f t="shared" si="0"/>
        <v>9</v>
      </c>
      <c r="F42">
        <f t="shared" si="1"/>
        <v>291</v>
      </c>
      <c r="G42">
        <v>5.57E-2</v>
      </c>
      <c r="H42">
        <v>5225.66</v>
      </c>
      <c r="I42" t="s">
        <v>31</v>
      </c>
    </row>
    <row r="43" spans="3:9" x14ac:dyDescent="0.25">
      <c r="C43" s="1">
        <v>38</v>
      </c>
      <c r="D43">
        <v>300</v>
      </c>
      <c r="E43">
        <f t="shared" si="0"/>
        <v>9</v>
      </c>
      <c r="F43">
        <f t="shared" si="1"/>
        <v>291</v>
      </c>
      <c r="G43">
        <v>5.57E-2</v>
      </c>
      <c r="H43">
        <v>5229.09</v>
      </c>
      <c r="I43" t="s">
        <v>32</v>
      </c>
    </row>
    <row r="44" spans="3:9" x14ac:dyDescent="0.25">
      <c r="C44" s="1">
        <v>39</v>
      </c>
      <c r="D44">
        <v>300</v>
      </c>
      <c r="E44">
        <f t="shared" si="0"/>
        <v>9</v>
      </c>
      <c r="F44">
        <f t="shared" si="1"/>
        <v>291</v>
      </c>
      <c r="G44">
        <v>5.5800000000000002E-2</v>
      </c>
      <c r="H44">
        <v>5216.09</v>
      </c>
      <c r="I44" t="s">
        <v>32</v>
      </c>
    </row>
    <row r="45" spans="3:9" x14ac:dyDescent="0.25">
      <c r="C45" s="1">
        <v>40</v>
      </c>
      <c r="D45">
        <v>300</v>
      </c>
      <c r="E45">
        <f t="shared" si="0"/>
        <v>9</v>
      </c>
      <c r="F45">
        <f t="shared" si="1"/>
        <v>291</v>
      </c>
      <c r="G45">
        <v>5.5800000000000002E-2</v>
      </c>
      <c r="H45">
        <v>5218.68</v>
      </c>
      <c r="I45" t="s">
        <v>33</v>
      </c>
    </row>
    <row r="46" spans="3:9" x14ac:dyDescent="0.25">
      <c r="C46" s="1">
        <v>41</v>
      </c>
      <c r="D46">
        <v>300</v>
      </c>
      <c r="E46">
        <f t="shared" si="0"/>
        <v>9</v>
      </c>
      <c r="F46">
        <f t="shared" si="1"/>
        <v>291</v>
      </c>
      <c r="G46">
        <v>5.5800000000000002E-2</v>
      </c>
      <c r="H46">
        <v>5215.51</v>
      </c>
      <c r="I46" t="s">
        <v>35</v>
      </c>
    </row>
    <row r="47" spans="3:9" x14ac:dyDescent="0.25">
      <c r="C47" s="1">
        <v>42</v>
      </c>
      <c r="D47">
        <v>500</v>
      </c>
      <c r="E47">
        <f t="shared" si="0"/>
        <v>15</v>
      </c>
      <c r="F47">
        <f t="shared" si="1"/>
        <v>485</v>
      </c>
      <c r="G47">
        <v>9.3600000000000003E-2</v>
      </c>
      <c r="H47">
        <v>5185.76</v>
      </c>
      <c r="I47" t="s">
        <v>34</v>
      </c>
    </row>
    <row r="48" spans="3:9" x14ac:dyDescent="0.25">
      <c r="C48" s="1">
        <v>43</v>
      </c>
      <c r="D48">
        <v>300</v>
      </c>
      <c r="E48">
        <f t="shared" si="0"/>
        <v>9</v>
      </c>
      <c r="F48">
        <f t="shared" si="1"/>
        <v>291</v>
      </c>
      <c r="G48">
        <v>5.6099999999999997E-2</v>
      </c>
      <c r="H48">
        <v>5185.76</v>
      </c>
      <c r="I48" t="s">
        <v>24</v>
      </c>
    </row>
    <row r="49" spans="3:9" x14ac:dyDescent="0.25">
      <c r="C49" s="1">
        <v>44</v>
      </c>
      <c r="D49">
        <v>500</v>
      </c>
      <c r="E49">
        <f t="shared" si="0"/>
        <v>15</v>
      </c>
      <c r="F49">
        <f t="shared" si="1"/>
        <v>485</v>
      </c>
      <c r="G49">
        <v>9.3899999999999997E-2</v>
      </c>
      <c r="H49">
        <v>5168.3999999999996</v>
      </c>
      <c r="I49" t="s">
        <v>36</v>
      </c>
    </row>
    <row r="50" spans="3:9" x14ac:dyDescent="0.25">
      <c r="C50" s="1">
        <v>45</v>
      </c>
      <c r="D50">
        <v>300</v>
      </c>
      <c r="E50">
        <f t="shared" si="0"/>
        <v>9</v>
      </c>
      <c r="F50">
        <f t="shared" si="1"/>
        <v>291</v>
      </c>
      <c r="G50">
        <v>5.6300000000000003E-2</v>
      </c>
      <c r="H50">
        <v>5170.33</v>
      </c>
      <c r="I50" t="s">
        <v>37</v>
      </c>
    </row>
    <row r="51" spans="3:9" x14ac:dyDescent="0.25">
      <c r="C51" s="1">
        <v>46</v>
      </c>
      <c r="D51">
        <v>500</v>
      </c>
      <c r="E51">
        <f t="shared" si="0"/>
        <v>15</v>
      </c>
      <c r="F51">
        <f t="shared" si="1"/>
        <v>485</v>
      </c>
      <c r="G51">
        <v>9.4799999999999995E-2</v>
      </c>
      <c r="H51">
        <v>5117.05</v>
      </c>
      <c r="I51" t="s">
        <v>38</v>
      </c>
    </row>
    <row r="52" spans="3:9" x14ac:dyDescent="0.25">
      <c r="C52" s="1">
        <v>47</v>
      </c>
      <c r="D52">
        <v>300</v>
      </c>
      <c r="E52">
        <f t="shared" si="0"/>
        <v>9</v>
      </c>
      <c r="F52">
        <f t="shared" si="1"/>
        <v>291</v>
      </c>
      <c r="G52">
        <v>5.5800000000000002E-2</v>
      </c>
      <c r="H52">
        <v>5212.92</v>
      </c>
      <c r="I52" t="s">
        <v>39</v>
      </c>
    </row>
  </sheetData>
  <mergeCells count="13">
    <mergeCell ref="K18:M18"/>
    <mergeCell ref="K19:M19"/>
    <mergeCell ref="O9:Q9"/>
    <mergeCell ref="O10:Q10"/>
    <mergeCell ref="O12:Q12"/>
    <mergeCell ref="O13:Q13"/>
    <mergeCell ref="K16:M16"/>
    <mergeCell ref="K9:M9"/>
    <mergeCell ref="E3:F3"/>
    <mergeCell ref="K10:M10"/>
    <mergeCell ref="K12:M12"/>
    <mergeCell ref="K13:M13"/>
    <mergeCell ref="K15:M1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win-10</dc:creator>
  <cp:lastModifiedBy>chauhan_hritik</cp:lastModifiedBy>
  <dcterms:created xsi:type="dcterms:W3CDTF">2022-07-25T07:09:21Z</dcterms:created>
  <dcterms:modified xsi:type="dcterms:W3CDTF">2022-07-30T09:54:24Z</dcterms:modified>
</cp:coreProperties>
</file>