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utvik.Chavan\Desktop\"/>
    </mc:Choice>
  </mc:AlternateContent>
  <bookViews>
    <workbookView xWindow="-109" yWindow="-109" windowWidth="19426" windowHeight="10420" tabRatio="736"/>
  </bookViews>
  <sheets>
    <sheet name="Requirement" sheetId="1" r:id="rId1"/>
    <sheet name="15" sheetId="13" r:id="rId2"/>
    <sheet name="4" sheetId="14" r:id="rId3"/>
    <sheet name="20" sheetId="15" r:id="rId4"/>
    <sheet name="10" sheetId="17" r:id="rId5"/>
    <sheet name="Sheet1" sheetId="18" r:id="rId6"/>
    <sheet name="Summary" sheetId="4" r:id="rId7"/>
  </sheets>
  <externalReferences>
    <externalReference r:id="rId8"/>
  </externalReferences>
  <definedNames>
    <definedName name="_xlnm._FilterDatabase" localSheetId="0" hidden="1">Requirement!$A$1:$M$134</definedName>
    <definedName name="Category">[1]LoV!$D$2:$D$7</definedName>
    <definedName name="Milestone">[1]LoV!$P$2:$P$8</definedName>
    <definedName name="Module">[1]LoV!$B$2:$B$8</definedName>
    <definedName name="ODA_OPA_Technical_Component">[1]LoV!$N$2:$N$9</definedName>
    <definedName name="_xlnm.Print_Area" localSheetId="6">Summary!$A$1:$AR$44</definedName>
    <definedName name="Status">[1]LoV!$J$2:$J$7</definedName>
    <definedName name="TechOwner">[1]LoV!$H$2:$H$11</definedName>
  </definedName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B16" i="4"/>
  <c r="C16" i="4"/>
  <c r="B19" i="4"/>
  <c r="D19" i="4"/>
  <c r="D16" i="4"/>
  <c r="B18" i="4"/>
  <c r="B17" i="4"/>
  <c r="C18" i="4"/>
  <c r="C17" i="4"/>
  <c r="D18" i="4"/>
  <c r="C19" i="4"/>
  <c r="C20" i="4" l="1"/>
  <c r="B20" i="4"/>
  <c r="E17" i="4"/>
  <c r="E18" i="4"/>
  <c r="E19" i="4"/>
  <c r="E16" i="4"/>
  <c r="D20" i="4"/>
  <c r="E20" i="4" l="1"/>
</calcChain>
</file>

<file path=xl/comments1.xml><?xml version="1.0" encoding="utf-8"?>
<comments xmlns="http://schemas.openxmlformats.org/spreadsheetml/2006/main">
  <authors>
    <author>tc={BDA4C157-29E6-4DBC-9719-52110E359DC7}</author>
  </authors>
  <commentLis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HRRM</t>
        </r>
      </text>
    </comment>
  </commentList>
</comments>
</file>

<file path=xl/sharedStrings.xml><?xml version="1.0" encoding="utf-8"?>
<sst xmlns="http://schemas.openxmlformats.org/spreadsheetml/2006/main" count="1857" uniqueCount="449">
  <si>
    <t>Component ID</t>
  </si>
  <si>
    <t>Module</t>
  </si>
  <si>
    <t>Sub Module</t>
  </si>
  <si>
    <t>ODA/OPA Requirement Explanation</t>
  </si>
  <si>
    <t>Sample Phrase /Keywords /Utterances</t>
  </si>
  <si>
    <t>Performer
(Intended User)</t>
  </si>
  <si>
    <t>ODA/OPA category</t>
  </si>
  <si>
    <t>Development Status</t>
  </si>
  <si>
    <t>Manager</t>
  </si>
  <si>
    <t>ODA - Custom</t>
  </si>
  <si>
    <t>Employee</t>
  </si>
  <si>
    <t>Line Manager</t>
  </si>
  <si>
    <t>ODA-39</t>
  </si>
  <si>
    <t>Absence</t>
  </si>
  <si>
    <t>Absence Balance</t>
  </si>
  <si>
    <t>employee should be able to see leave balance</t>
  </si>
  <si>
    <t>what is my leave balance</t>
  </si>
  <si>
    <t>Not Started</t>
  </si>
  <si>
    <t>ODA-40</t>
  </si>
  <si>
    <t>employee should be able to see leave balance for a specific leave</t>
  </si>
  <si>
    <t>what is my leave balance for PL
what is my PL balance
what is my balance for PL
how many PL do I have</t>
  </si>
  <si>
    <t>ODA-41</t>
  </si>
  <si>
    <t>manager should be able to see leave balance of team member for all leaves</t>
  </si>
  <si>
    <t>what is leave balance for &lt;emp name / code&gt;</t>
  </si>
  <si>
    <t>ODA-42</t>
  </si>
  <si>
    <t>manager should be able to see leave balance of team member for specific leave</t>
  </si>
  <si>
    <t>what is PL balance for &lt;emp name / code&gt;</t>
  </si>
  <si>
    <t>ODA-43</t>
  </si>
  <si>
    <t>manager should be able to see leave balance of all team members for specific leave</t>
  </si>
  <si>
    <t>what is PL balance for my team</t>
  </si>
  <si>
    <t>ODA-44</t>
  </si>
  <si>
    <t>Leave Application</t>
  </si>
  <si>
    <t>through conversation bot should gather details required for leave submission and submit the same</t>
  </si>
  <si>
    <t>I want to apply for leave -&gt; which leave type -&gt; start date -&gt; end date -&gt; reason -&gt; any additional info based on leave type</t>
  </si>
  <si>
    <t>ODA-45</t>
  </si>
  <si>
    <t>I want to apply for a SL for yesterday
I want to apply for CL for tomorrow
I want to apply for PL from &lt;date&gt; to &lt;date&gt;
-&gt; reason -&gt; any additional info based on leave type</t>
  </si>
  <si>
    <t>ODA-46</t>
  </si>
  <si>
    <t>I want to apply for time off from &lt;date&gt; to &lt;date&gt; due to family event</t>
  </si>
  <si>
    <t>ODA-47</t>
  </si>
  <si>
    <t>manager applying for a leave on behalf of team member</t>
  </si>
  <si>
    <t>I want to apply for leave for my reportee -&gt; which reportee -&gt; which leave type -&gt; start date -&gt; end date -&gt; reason -&gt; any additional info based on leave type
keep other patterns or variations mentioned in ESS for MSS as well
apply MSS for regularization as well</t>
  </si>
  <si>
    <t>ODA-48</t>
  </si>
  <si>
    <t>Leave Approval</t>
  </si>
  <si>
    <t>manager approving absence requests</t>
  </si>
  <si>
    <t>As soon as employee submits absence (leave / regularization) request, nudge should go to the manager on ODA with option to approve / reject. Nudge should contain details like emp id, emp name, absence type, start and end date, reason, attachment and additional info (if any).</t>
  </si>
  <si>
    <t>ODA-49</t>
  </si>
  <si>
    <t>show me pending absence approval
-&gt; bot should fetch all pending absence approvals and list them with details and option to approve / reject all or click on approve / reject against individual request.</t>
  </si>
  <si>
    <t>ODA-50</t>
  </si>
  <si>
    <t>bot initiated nudge
You have &lt;no. of pending absence approvals&gt; pending for your action. Would you like to approve / reject all of them or view individually and act?</t>
  </si>
  <si>
    <t>ODA-51</t>
  </si>
  <si>
    <t>Leave Withdrawal</t>
  </si>
  <si>
    <t>employee withdrawing leave</t>
  </si>
  <si>
    <t>I want to withdraw my leave
-&gt; bot shows leaves that are eligible for withdrawal -&gt; employee selects and withdrawal is confirmed</t>
  </si>
  <si>
    <t>In Progress</t>
  </si>
  <si>
    <t>ODA-52</t>
  </si>
  <si>
    <t>I want towithdraw PL of &lt;start date&gt; to &lt;end date&gt;
I want to withdraw my CL starting at &lt;start date&gt;</t>
  </si>
  <si>
    <t>ODA-53</t>
  </si>
  <si>
    <t>team member's leave withdrawal</t>
  </si>
  <si>
    <t>I want to withdraw leave of my team member
-&gt; bot shows list of reportees to choose one -&gt; bot shows leaves that are eligible for withdrawal -&gt; manager selects and withdrawal is confirmed</t>
  </si>
  <si>
    <t>ODA-54</t>
  </si>
  <si>
    <t>Leave Entitlement</t>
  </si>
  <si>
    <t>employee should know leave entitlement for all leaves based on DOJ or start of the financial year, whichever is later</t>
  </si>
  <si>
    <t>what is my leave entitlement?</t>
  </si>
  <si>
    <t>ODA-55</t>
  </si>
  <si>
    <t>employee should know leave entitlement for specific leave type based on DOJ or start of the financial year, whichever is later</t>
  </si>
  <si>
    <t>what is my leave entitlement for PL
what is my leave entitlement for CL</t>
  </si>
  <si>
    <t>ODA-56</t>
  </si>
  <si>
    <t>Regularization Application</t>
  </si>
  <si>
    <t>I want to apply for regularization-&gt; which type -&gt; start date -&gt; end date -&gt; reason -&gt; any additional info based on leave type</t>
  </si>
  <si>
    <t>ODA-57</t>
  </si>
  <si>
    <t>I want to apply for a WFH for yesterday
I want to apply for Outdoor Duty for tomorrow
I want to apply for regularization from &lt;date&gt; to &lt;date&gt;
-&gt; reason -&gt; any additional info based on leave type</t>
  </si>
  <si>
    <t>ODA-58</t>
  </si>
  <si>
    <t>I want to apply for regularization from &lt;date&gt; to &lt;date&gt; as I missed marking attendance</t>
  </si>
  <si>
    <t>ODA-59</t>
  </si>
  <si>
    <t>As a manager, regularize on behalf of reportee</t>
  </si>
  <si>
    <t>I want to regularize for my reportee</t>
  </si>
  <si>
    <t>ODA-60</t>
  </si>
  <si>
    <t>Holiday calendar</t>
  </si>
  <si>
    <t>employee should be able to see holiday calendar for a month in the calendar form</t>
  </si>
  <si>
    <t>I want to see my holiday calendar for the month of &lt;month,year&gt;</t>
  </si>
  <si>
    <t>ODA-61</t>
  </si>
  <si>
    <t>employee should be able to see holiday calendar for the year in the calendar form</t>
  </si>
  <si>
    <t xml:space="preserve">I want to see my holiday calendar </t>
  </si>
  <si>
    <t>ODA-62</t>
  </si>
  <si>
    <t>Nudge for mediclaim</t>
  </si>
  <si>
    <t>bot initiated proactive nudge</t>
  </si>
  <si>
    <t>ODA-63</t>
  </si>
  <si>
    <t>If employee applies for PL &gt; 2 days with reason as medical emergency in family, then nudge employee to submit hospitalization claim with claim form</t>
  </si>
  <si>
    <t>ODA-64</t>
  </si>
  <si>
    <t>Nudge for nomination change</t>
  </si>
  <si>
    <t>ODA-65</t>
  </si>
  <si>
    <t>Nudge for mediclaim enrollment of new member</t>
  </si>
  <si>
    <t>ODA-66</t>
  </si>
  <si>
    <t>ODA-67</t>
  </si>
  <si>
    <t>ODA-68</t>
  </si>
  <si>
    <t>Absence Enquiry</t>
  </si>
  <si>
    <t>As a manager, check my reportee who will go for leave in one week or within specific date range</t>
  </si>
  <si>
    <t>ODA-69</t>
  </si>
  <si>
    <t>As a employee, check all my leaves which are pending for approval and it is with whom and when it was send for approval.</t>
  </si>
  <si>
    <t>ODA-70</t>
  </si>
  <si>
    <t>As an employee, check if any reportee of my manager has applied any leave for specific date.</t>
  </si>
  <si>
    <t>ODA-71</t>
  </si>
  <si>
    <t>OTL</t>
  </si>
  <si>
    <t>Attendance Punch</t>
  </si>
  <si>
    <t>employee marking attendance</t>
  </si>
  <si>
    <t>attendance
mark attendance
punch attendance
present
mark present
clock in
-&gt; bot should capture the location and check fencing. It should also check attendance blocking and respond appropriately.</t>
  </si>
  <si>
    <t>ODA-72</t>
  </si>
  <si>
    <t>Attendance History</t>
  </si>
  <si>
    <t>employee should be able to see attendance history for a month in the calendar form</t>
  </si>
  <si>
    <t>I want to see my attendance for the month of &lt;month,year&gt;</t>
  </si>
  <si>
    <t>ODA-73</t>
  </si>
  <si>
    <t>employee should be able to see attendance history for a specific date</t>
  </si>
  <si>
    <t>what is my attendance status for &lt;date,month,year&gt;
what is my attendance status for yesterday
what is my attendance status for 5th
what is my attendance status for 5th of last month</t>
  </si>
  <si>
    <t>ODA-74</t>
  </si>
  <si>
    <t>employee should be able to see attendance history for a specific date range</t>
  </si>
  <si>
    <t>I want to see my attendance from &lt;date,month,year&gt; to &lt;date,month,year&gt;</t>
  </si>
  <si>
    <t>ODA-75</t>
  </si>
  <si>
    <t>manager should be able to see attendance history for a month in the calendar form</t>
  </si>
  <si>
    <t>I want to see my attendance of &lt;emp name / code&gt; for the month of &lt;month,year&gt;
I want to see my team members attendance of for the month of &lt;month,year&gt; --&gt; ask to select employee</t>
  </si>
  <si>
    <t>ODA-76</t>
  </si>
  <si>
    <t>manager should be able to see attendance history for a specific date</t>
  </si>
  <si>
    <t>what is attendance status for &lt;emp name / code&gt; for &lt;date,month,year&gt;
what is attendance status for &lt;emp name / code&gt; for yesterday
what is attendance status for &lt;emp name / code&gt; for 5th
what is attendance status for &lt;emp name / code&gt; for 5th of last month</t>
  </si>
  <si>
    <t>ODA-77</t>
  </si>
  <si>
    <t>Raise resignation</t>
  </si>
  <si>
    <t>Employee should be able to raise resignation</t>
  </si>
  <si>
    <t>I want to resign
I want to submit my resignation
I want to leave the organization</t>
  </si>
  <si>
    <t>ODA-78</t>
  </si>
  <si>
    <t>Line manager should be able to raise resignation</t>
  </si>
  <si>
    <t>My team member wants to resign
I want to submit resignation for team member/reportee</t>
  </si>
  <si>
    <t>ODA-79</t>
  </si>
  <si>
    <t>HRRM should be able to raise resignation</t>
  </si>
  <si>
    <t>Employee wants to resign
I want to submit resignation/termination for &lt;ecode&gt;</t>
  </si>
  <si>
    <t>HRRM</t>
  </si>
  <si>
    <t>ODA-80</t>
  </si>
  <si>
    <t>Approve resignation</t>
  </si>
  <si>
    <t>Manager should be able to approve resignation</t>
  </si>
  <si>
    <t>ODA-81</t>
  </si>
  <si>
    <t>HRRM should be able to approve resignation</t>
  </si>
  <si>
    <t>ODA-82</t>
  </si>
  <si>
    <t>Resignation status</t>
  </si>
  <si>
    <t>Employee should be able to check status of  resignation raised</t>
  </si>
  <si>
    <t>Is my resignation approved
Has my manager approved my resignation
What is status of my resignation</t>
  </si>
  <si>
    <t>ODA-83</t>
  </si>
  <si>
    <t>Manager should be able to check status of  resignation raised</t>
  </si>
  <si>
    <t>Is resignation approved for &lt;ecode&gt;/&lt;name&gt;
What is status of  resigantion of &lt;ecode&gt;/&lt;name&gt;</t>
  </si>
  <si>
    <t>ODA-84</t>
  </si>
  <si>
    <t>HRRM should be able to check status of  resignation raised</t>
  </si>
  <si>
    <t>ODA-85</t>
  </si>
  <si>
    <t>How many resignations in my team</t>
  </si>
  <si>
    <t>ODA-86</t>
  </si>
  <si>
    <t>How many resignations in my zone/circle</t>
  </si>
  <si>
    <t>ODA-87</t>
  </si>
  <si>
    <t>Resignation withdrawal</t>
  </si>
  <si>
    <t>Employee should be able to withdraw resignation</t>
  </si>
  <si>
    <t>I want to withdraw my resignation</t>
  </si>
  <si>
    <t>ODA-88</t>
  </si>
  <si>
    <t>Manager should be able to withdraw resignation of team member</t>
  </si>
  <si>
    <t>I want to withdraw resignation of my reportee/Team member &lt;ecode&gt;</t>
  </si>
  <si>
    <t>ODA-89</t>
  </si>
  <si>
    <t>HRRM should be able to withdraw resignation</t>
  </si>
  <si>
    <t>I want to withdraw resignation of &lt;ecode&gt;</t>
  </si>
  <si>
    <t>ODA-90</t>
  </si>
  <si>
    <t>Resignation withdrawal post LWD</t>
  </si>
  <si>
    <t>HRRM should be able to reinstate resignation of inactive employee</t>
  </si>
  <si>
    <t>ODA-91</t>
  </si>
  <si>
    <t>Exit Clearance</t>
  </si>
  <si>
    <t>Check status of exit clearance</t>
  </si>
  <si>
    <t>I want to check status of exit clearance
Are all my clearances complete?
Is my exit clearance pending?
Show clearance status</t>
  </si>
  <si>
    <t>ODA-92</t>
  </si>
  <si>
    <t>I want to check status of exit clearance of my team member/reportee &lt;ecode&gt;
Are all clearances complete of my team member/reportee &lt;ecode&gt;?
Is exit clearance pending for of my team member/reportee &lt;ecode&gt;?
Show clearance status of of my team member/reportee &lt;ecode&gt;</t>
  </si>
  <si>
    <t>ODA-93</t>
  </si>
  <si>
    <t>I want to check status of exit clearance of  &lt;ecode&gt;
Are all clearances complete of &lt;ecode&gt;?
Is exit clearance pending for of  &lt;ecode&gt;?
Show clearance status of of &lt;ecode&gt;</t>
  </si>
  <si>
    <t>ODA-94</t>
  </si>
  <si>
    <t>Notice Period</t>
  </si>
  <si>
    <t>Check notice period</t>
  </si>
  <si>
    <t>What is my Notice Period of my team member/reportee &lt;ecode&gt;</t>
  </si>
  <si>
    <t>ODA-95</t>
  </si>
  <si>
    <t>Notice Period waiver</t>
  </si>
  <si>
    <t>Waive notice period</t>
  </si>
  <si>
    <t>I want to waive notice period of my reportee/team member/&lt;ecode&gt;</t>
  </si>
  <si>
    <t>VAS</t>
  </si>
  <si>
    <t>Manager to initiate VAS</t>
  </si>
  <si>
    <t>Employee/team member not responding/reporting to work
Employee absconding</t>
  </si>
  <si>
    <t>HRRM to initiate VAS</t>
  </si>
  <si>
    <t>ODA-98</t>
  </si>
  <si>
    <t>VAS Status</t>
  </si>
  <si>
    <t>VAS status check by employee</t>
  </si>
  <si>
    <t>Am I on VAS?
How do I remove my VAS status?</t>
  </si>
  <si>
    <t>ODA-99</t>
  </si>
  <si>
    <t>VAS status check by Manager</t>
  </si>
  <si>
    <t>How many employees are on VAS?
VAS/Absconding count in my team/region/zone/State/location</t>
  </si>
  <si>
    <t>ODA-100</t>
  </si>
  <si>
    <t>VAS status check by HRRM</t>
  </si>
  <si>
    <t>How many employees are on VAS?
VAS/Absconding count in my region/zone/State/location</t>
  </si>
  <si>
    <t>ODA-101</t>
  </si>
  <si>
    <t>Alumni Portal Access</t>
  </si>
  <si>
    <t>Alumni Portal Access to Ex-employee</t>
  </si>
  <si>
    <t>How do I check my payslips/Form 16/settlement status?
Is my F &amp; F settlement done?
I want my Relieving letter/Experience Letter</t>
  </si>
  <si>
    <t>ExEmployee</t>
  </si>
  <si>
    <t>ODA-102</t>
  </si>
  <si>
    <t>How do I login to Alumini Portal?
Steps to login to  Alumini Portal?</t>
  </si>
  <si>
    <t>ODA-103</t>
  </si>
  <si>
    <t>Issue in settlement</t>
  </si>
  <si>
    <t>Employee is not satisfied with F&amp;F settlement</t>
  </si>
  <si>
    <t>My F&amp; F/settlement  is incorrect</t>
  </si>
  <si>
    <t>ODA-104</t>
  </si>
  <si>
    <t>Exemployee wants to join back post LWD</t>
  </si>
  <si>
    <t>I want to join back
I want to withdraw my resignation</t>
  </si>
  <si>
    <t>ODA-105</t>
  </si>
  <si>
    <t>Clearance Spoc wants to complete clearance</t>
  </si>
  <si>
    <t>Any activities pending for me?
I want to complete exit clearance</t>
  </si>
  <si>
    <t>Clearance Spoc</t>
  </si>
  <si>
    <t>ODA-106</t>
  </si>
  <si>
    <t>If employee applies for SL &gt; 2 days, then nudge employee to submit hospitalization claim with claim form</t>
  </si>
  <si>
    <t>If employee applies for PL with reason as self marriage, then nudge employee to revalidate nominations to include spouse</t>
  </si>
  <si>
    <t>If employee applies for PL with reason as self marriage, then nudge employee to add spouse in mediclaim plan</t>
  </si>
  <si>
    <t>If employee applies for paternity, then nudge employee to add new born in mediclaim plan</t>
  </si>
  <si>
    <t>If employee applies for maternity, then nudge employee to add new born in mediclaim plan after due date which we have collected earlier.</t>
  </si>
  <si>
    <t>Exit</t>
  </si>
  <si>
    <t>Resignation Withdrawal</t>
  </si>
  <si>
    <t>ODA-108</t>
  </si>
  <si>
    <t>ODA-110</t>
  </si>
  <si>
    <t>ODA-111</t>
  </si>
  <si>
    <t>ODA-112</t>
  </si>
  <si>
    <t>ODA-113</t>
  </si>
  <si>
    <t>ODA-115</t>
  </si>
  <si>
    <t>ODA-118</t>
  </si>
  <si>
    <t>ODA-119</t>
  </si>
  <si>
    <t>ODA-120</t>
  </si>
  <si>
    <t>ODA-121</t>
  </si>
  <si>
    <t>ODA-122</t>
  </si>
  <si>
    <t>ODA-123</t>
  </si>
  <si>
    <t>ODA-124</t>
  </si>
  <si>
    <t>ODA-125</t>
  </si>
  <si>
    <t>ODA-126</t>
  </si>
  <si>
    <t>ODA-127</t>
  </si>
  <si>
    <t>ODA-128</t>
  </si>
  <si>
    <t>ODA-130</t>
  </si>
  <si>
    <t>ODA-131</t>
  </si>
  <si>
    <t>ODA-132</t>
  </si>
  <si>
    <t>ODA-133</t>
  </si>
  <si>
    <t>ODA-134</t>
  </si>
  <si>
    <t>Completed</t>
  </si>
  <si>
    <t>Development Completioin Date</t>
  </si>
  <si>
    <t>Count of Component ID</t>
  </si>
  <si>
    <t>Row Labels</t>
  </si>
  <si>
    <t>Grand Total</t>
  </si>
  <si>
    <t>Column Labels</t>
  </si>
  <si>
    <t>Client Demo Date</t>
  </si>
  <si>
    <t>Core HR</t>
  </si>
  <si>
    <t>ODA-107</t>
  </si>
  <si>
    <t>ESS</t>
  </si>
  <si>
    <t>Employee View Personal Data:
full name, DoB, Gender and blood group, personal email, home mobile</t>
  </si>
  <si>
    <t>show me my personal data</t>
  </si>
  <si>
    <t>View my org data
- show DoJ, Legal entity, business unit, department, location, grade and job</t>
  </si>
  <si>
    <t>Show my org data</t>
  </si>
  <si>
    <t>View my Data
Show personal and Org data</t>
  </si>
  <si>
    <t>Show my data</t>
  </si>
  <si>
    <t>show my education details</t>
  </si>
  <si>
    <t>show my past work experience</t>
  </si>
  <si>
    <t>show my language proficiencies</t>
  </si>
  <si>
    <t>show my emergency contact</t>
  </si>
  <si>
    <t xml:space="preserve">show my contacts / dependents </t>
  </si>
  <si>
    <t>show my address</t>
  </si>
  <si>
    <t>show my bank details</t>
  </si>
  <si>
    <t>what is my position code and title</t>
  </si>
  <si>
    <t>ODA-109</t>
  </si>
  <si>
    <t>ODA-114</t>
  </si>
  <si>
    <t>ODA-116</t>
  </si>
  <si>
    <t>ODA-117</t>
  </si>
  <si>
    <t>Update name</t>
  </si>
  <si>
    <t>Update gender</t>
  </si>
  <si>
    <t>Update dob</t>
  </si>
  <si>
    <t>address change</t>
  </si>
  <si>
    <t>personal email change</t>
  </si>
  <si>
    <t>mobile number change</t>
  </si>
  <si>
    <t>marital status update</t>
  </si>
  <si>
    <t>Add contact</t>
  </si>
  <si>
    <t>Update Contact</t>
  </si>
  <si>
    <t>dependent add</t>
  </si>
  <si>
    <t>Dependent update</t>
  </si>
  <si>
    <t>education add</t>
  </si>
  <si>
    <t>education update</t>
  </si>
  <si>
    <t>past work exp add</t>
  </si>
  <si>
    <t>past work exp update</t>
  </si>
  <si>
    <t>blood group change</t>
  </si>
  <si>
    <t>ODA-129</t>
  </si>
  <si>
    <t>citizenship change</t>
  </si>
  <si>
    <t>PAN details change</t>
  </si>
  <si>
    <t>ODA-135</t>
  </si>
  <si>
    <t>show me my team personal data</t>
  </si>
  <si>
    <t>View my team org data
- show DoJ, Legal entity, business unit, department, location, grade and job</t>
  </si>
  <si>
    <t>Show my team org data</t>
  </si>
  <si>
    <t>View my team Data
Show personal and Org data</t>
  </si>
  <si>
    <t>Show my team data</t>
  </si>
  <si>
    <t>show my team education details</t>
  </si>
  <si>
    <t>show my team past work experience</t>
  </si>
  <si>
    <t>show my team language proficiencies</t>
  </si>
  <si>
    <t>show my team emergency contact</t>
  </si>
  <si>
    <t xml:space="preserve">show my team contacts / dependents </t>
  </si>
  <si>
    <t>show my team address</t>
  </si>
  <si>
    <t>show my team bank details</t>
  </si>
  <si>
    <t>what is my team position code and title</t>
  </si>
  <si>
    <t>MSS</t>
  </si>
  <si>
    <t>ODA-136</t>
  </si>
  <si>
    <t>ODA-137</t>
  </si>
  <si>
    <t>ODA-138</t>
  </si>
  <si>
    <t>ODA-139</t>
  </si>
  <si>
    <t>ODA-140</t>
  </si>
  <si>
    <t>ODA-141</t>
  </si>
  <si>
    <t>ODA-142</t>
  </si>
  <si>
    <t>ODA-143</t>
  </si>
  <si>
    <t>ODA-144</t>
  </si>
  <si>
    <t>ODA-145</t>
  </si>
  <si>
    <t>ODA-146</t>
  </si>
  <si>
    <t>Add team's contact</t>
  </si>
  <si>
    <t>Update team's  Contact</t>
  </si>
  <si>
    <t>mobile number change of team</t>
  </si>
  <si>
    <t>team's email change</t>
  </si>
  <si>
    <t>ODA-147</t>
  </si>
  <si>
    <t>ODA-148</t>
  </si>
  <si>
    <t>ODA-149</t>
  </si>
  <si>
    <t>ODA-150</t>
  </si>
  <si>
    <t>Workflow</t>
  </si>
  <si>
    <t>what is the status of my workflow?</t>
  </si>
  <si>
    <t>employee querying for status of workflow</t>
  </si>
  <si>
    <t>show my transfer history</t>
  </si>
  <si>
    <t>when was my last transfer done</t>
  </si>
  <si>
    <t>who was my previous manager</t>
  </si>
  <si>
    <t>when was my last location changed</t>
  </si>
  <si>
    <t>transfer history</t>
  </si>
  <si>
    <t>ODA-151</t>
  </si>
  <si>
    <t>ODA-152</t>
  </si>
  <si>
    <t>ODA-153</t>
  </si>
  <si>
    <t>ODA-154</t>
  </si>
  <si>
    <t>ODA-155</t>
  </si>
  <si>
    <t>show transfer history of &lt;emp&gt;</t>
  </si>
  <si>
    <t>when was &lt;emp&gt;'s last transfer done</t>
  </si>
  <si>
    <t>who was previous manager of &lt;emp&gt;</t>
  </si>
  <si>
    <t>when was &lt;emp&gt;'s last location changed</t>
  </si>
  <si>
    <t>ODA-156</t>
  </si>
  <si>
    <t>ODA-157</t>
  </si>
  <si>
    <t>ODA-158</t>
  </si>
  <si>
    <t>ODA-159</t>
  </si>
  <si>
    <t>How do I transfer my employee
Employee transfer</t>
  </si>
  <si>
    <t>Initiate Employee transfer - QnA</t>
  </si>
  <si>
    <t>Transfering employee</t>
  </si>
  <si>
    <t>ODA-160</t>
  </si>
  <si>
    <t>Employee job change
I want to change job role of employee</t>
  </si>
  <si>
    <t>Initiate Job Change - QnA</t>
  </si>
  <si>
    <t>ODA-161</t>
  </si>
  <si>
    <t>Employee department change</t>
  </si>
  <si>
    <t>Department change of team</t>
  </si>
  <si>
    <t>I want to assign/map my reportees to someone else
Reporting manager change for my employee</t>
  </si>
  <si>
    <t>Manager change</t>
  </si>
  <si>
    <t>ODA-162</t>
  </si>
  <si>
    <t>ODA-163</t>
  </si>
  <si>
    <t>When will I get confirmed
What is my confirmation date
when does my probation end</t>
  </si>
  <si>
    <t>View my Confirmation Status</t>
  </si>
  <si>
    <t>Confirmation Status</t>
  </si>
  <si>
    <t>When will my reportee name get confirmed
What is confirmation date of reportee name
when does reportee name's probation end</t>
  </si>
  <si>
    <t>Confirmation status</t>
  </si>
  <si>
    <t>View my team confirmation status</t>
  </si>
  <si>
    <t>ODA-164</t>
  </si>
  <si>
    <t>ODA-165</t>
  </si>
  <si>
    <t>ODA-166</t>
  </si>
  <si>
    <t>ODA-167</t>
  </si>
  <si>
    <t>ODA-168</t>
  </si>
  <si>
    <t>ODA-169</t>
  </si>
  <si>
    <t>Technical Developer</t>
  </si>
  <si>
    <t>ODA Resource 1</t>
  </si>
  <si>
    <t>ODA Resource 2</t>
  </si>
  <si>
    <t xml:space="preserve">Employee department change </t>
  </si>
  <si>
    <t>Comment</t>
  </si>
  <si>
    <t>Jan</t>
  </si>
  <si>
    <t>17-Jan</t>
  </si>
  <si>
    <t>19-Jan</t>
  </si>
  <si>
    <t>21-Jan</t>
  </si>
  <si>
    <t>27-Jan</t>
  </si>
  <si>
    <t>31-Jan</t>
  </si>
  <si>
    <t>18-Jan</t>
  </si>
  <si>
    <t>20-Jan</t>
  </si>
  <si>
    <t>24-Jan</t>
  </si>
  <si>
    <t>25-Jan</t>
  </si>
  <si>
    <t>28-Jan</t>
  </si>
  <si>
    <t>Count of Module</t>
  </si>
  <si>
    <t xml:space="preserve">Blue </t>
  </si>
  <si>
    <t xml:space="preserve">Yellow </t>
  </si>
  <si>
    <t xml:space="preserve">Red </t>
  </si>
  <si>
    <t>Yet start</t>
  </si>
  <si>
    <t>Green</t>
  </si>
  <si>
    <t xml:space="preserve">In progress </t>
  </si>
  <si>
    <t xml:space="preserve">Brown </t>
  </si>
  <si>
    <t>Ready for demo</t>
  </si>
  <si>
    <t>On hold</t>
  </si>
  <si>
    <t xml:space="preserve">demo given </t>
  </si>
  <si>
    <t>Feb</t>
  </si>
  <si>
    <t>01-Feb</t>
  </si>
  <si>
    <t>03-Feb</t>
  </si>
  <si>
    <t>04-Feb</t>
  </si>
  <si>
    <t>07-Feb</t>
  </si>
  <si>
    <t>08-Feb</t>
  </si>
  <si>
    <t>09-Feb</t>
  </si>
  <si>
    <t>10-Feb</t>
  </si>
  <si>
    <t>11-Feb</t>
  </si>
  <si>
    <t>14-Feb</t>
  </si>
  <si>
    <t>15-Feb</t>
  </si>
  <si>
    <t>16-Feb</t>
  </si>
  <si>
    <t>18-Feb</t>
  </si>
  <si>
    <t>Demonstrated</t>
  </si>
  <si>
    <t>In progress</t>
  </si>
  <si>
    <t>1 complete, 2 SR</t>
  </si>
  <si>
    <t>4 Inprogress and 2 SR</t>
  </si>
  <si>
    <t xml:space="preserve">3 demo </t>
  </si>
  <si>
    <t>Complated but not demonstrated</t>
  </si>
  <si>
    <t>Not started- On hold</t>
  </si>
  <si>
    <t>1 inprogress , 1 not started</t>
  </si>
  <si>
    <t>Performance</t>
  </si>
  <si>
    <t>Goal</t>
  </si>
  <si>
    <t>SR Raised</t>
  </si>
  <si>
    <t>Pending towards Supraj</t>
  </si>
  <si>
    <t>Modules</t>
  </si>
  <si>
    <t>(All)</t>
  </si>
  <si>
    <t>Unit Testing</t>
  </si>
  <si>
    <t>deeplink working</t>
  </si>
  <si>
    <t>john/</t>
  </si>
  <si>
    <t>ODA-96.1</t>
  </si>
  <si>
    <t>ODA-96.2</t>
  </si>
  <si>
    <t>Initiate/raise VAS</t>
  </si>
  <si>
    <t>Check absconding emp</t>
  </si>
  <si>
    <t>ODA-97.1</t>
  </si>
  <si>
    <t>ODA-97.2</t>
  </si>
  <si>
    <t>Employee not responding/reporting to work
Employee absconding</t>
  </si>
  <si>
    <t xml:space="preserve">
Initiate/raise VAS
</t>
  </si>
  <si>
    <t xml:space="preserve">Need response from Shivam and Biplab. </t>
  </si>
  <si>
    <t xml:space="preserve">Bug in the portal. Resignation is not gettgin reflected in manager account </t>
  </si>
  <si>
    <t>Shivam</t>
  </si>
  <si>
    <t>Column1</t>
  </si>
  <si>
    <t>Issue- Biplab</t>
  </si>
  <si>
    <t xml:space="preserve">Shivam </t>
  </si>
  <si>
    <t>Finding right API</t>
  </si>
  <si>
    <t>Development</t>
  </si>
  <si>
    <t>Functional Understanding</t>
  </si>
  <si>
    <t>Mail Initiated-Sarnya</t>
  </si>
  <si>
    <t>On hold by Sararnya</t>
  </si>
  <si>
    <t>Need Query from biplab</t>
  </si>
  <si>
    <t>Biplab was going to talk with sandeep from oracle on mail</t>
  </si>
  <si>
    <t>I want to approve resination
Approve resignation</t>
  </si>
  <si>
    <t xml:space="preserve">I want to approve resination
Approve resignation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</si>
</sst>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E285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5" fontId="2" fillId="0" borderId="0" xfId="0" applyNumberFormat="1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16" xfId="0" applyNumberFormat="1" applyFill="1" applyBorder="1" applyAlignment="1">
      <alignment horizontal="center" vertical="center" wrapText="1"/>
    </xf>
    <xf numFmtId="0" fontId="0" fillId="7" borderId="17" xfId="0" applyNumberFormat="1" applyFill="1" applyBorder="1" applyAlignment="1">
      <alignment horizontal="center" vertical="center" wrapText="1"/>
    </xf>
    <xf numFmtId="0" fontId="0" fillId="7" borderId="18" xfId="0" applyNumberForma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0" borderId="19" xfId="0" pivotButton="1" applyBorder="1"/>
    <xf numFmtId="0" fontId="0" fillId="0" borderId="20" xfId="0" applyBorder="1"/>
    <xf numFmtId="0" fontId="5" fillId="3" borderId="4" xfId="0" applyFont="1" applyFill="1" applyBorder="1" applyAlignment="1">
      <alignment horizontal="center" vertical="center" wrapText="1"/>
    </xf>
    <xf numFmtId="0" fontId="0" fillId="0" borderId="21" xfId="0" applyNumberFormat="1" applyFill="1" applyBorder="1" applyAlignment="1">
      <alignment horizontal="center" wrapText="1"/>
    </xf>
    <xf numFmtId="0" fontId="0" fillId="7" borderId="21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wrapText="1"/>
    </xf>
    <xf numFmtId="0" fontId="9" fillId="9" borderId="7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/>
    <xf numFmtId="0" fontId="0" fillId="0" borderId="1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0" fontId="0" fillId="0" borderId="0" xfId="0" applyNumberFormat="1" applyFill="1" applyBorder="1" applyAlignment="1">
      <alignment horizontal="center" vertical="center" wrapText="1"/>
    </xf>
    <xf numFmtId="0" fontId="10" fillId="3" borderId="0" xfId="0" applyFont="1" applyFill="1"/>
    <xf numFmtId="0" fontId="0" fillId="3" borderId="0" xfId="0" applyFill="1"/>
    <xf numFmtId="0" fontId="10" fillId="0" borderId="0" xfId="0" applyFont="1" applyAlignment="1">
      <alignment wrapText="1"/>
    </xf>
    <xf numFmtId="14" fontId="10" fillId="0" borderId="0" xfId="0" applyNumberFormat="1" applyFont="1"/>
  </cellXfs>
  <cellStyles count="1">
    <cellStyle name="Normal" xfId="0" builtinId="0"/>
  </cellStyles>
  <dxfs count="276"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F0"/>
        </patternFill>
      </fill>
    </dxf>
    <dxf>
      <font>
        <color rgb="FFFF0000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none">
          <fgColor indexed="64"/>
          <bgColor indexed="65"/>
        </patternFill>
      </fill>
    </dxf>
    <dxf>
      <font>
        <color rgb="FFFF0000"/>
      </font>
      <fill>
        <patternFill patternType="none">
          <fgColor indexed="64"/>
          <bgColor indexed="65"/>
        </patternFill>
      </fill>
    </dxf>
    <dxf>
      <font>
        <color rgb="FFFF0000"/>
      </font>
    </dxf>
    <dxf>
      <fill>
        <patternFill>
          <bgColor indexed="64"/>
        </patternFill>
      </fill>
    </dxf>
    <dxf>
      <fill>
        <patternFill>
          <bgColor theme="5" tint="0.39997558519241921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theme="4" tint="0.39997558519241921"/>
        </patternFill>
      </fill>
    </dxf>
    <dxf>
      <font>
        <color rgb="FFFF0000"/>
      </font>
    </dxf>
    <dxf>
      <fill>
        <patternFill>
          <bgColor rgb="FF00B0F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7030A0"/>
        </patternFill>
      </fill>
    </dxf>
    <dxf>
      <fill>
        <patternFill>
          <bgColor rgb="FF7030A0"/>
        </patternFill>
      </fill>
    </dxf>
    <dxf>
      <fill>
        <patternFill patternType="solid">
          <bgColor theme="9" tint="-0.249977111117893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rgb="FF00B050"/>
        </patternFill>
      </fill>
    </dxf>
    <dxf>
      <fill>
        <patternFill>
          <bgColor theme="5" tint="0.39997558519241921"/>
        </patternFill>
      </fill>
    </dxf>
    <dxf>
      <fill>
        <patternFill>
          <bgColor rgb="FF002060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rgb="FFFFFF00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64"/>
        </patternFill>
      </fill>
    </dxf>
    <dxf>
      <fill>
        <patternFill>
          <bgColor rgb="FFFFFF00"/>
        </patternFill>
      </fill>
    </dxf>
    <dxf>
      <fill>
        <patternFill>
          <bgColor indexed="6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249977111117893"/>
        </patternFill>
      </fill>
    </dxf>
    <dxf>
      <fill>
        <patternFill>
          <bgColor rgb="FFFFFF0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border>
        <left/>
        <right/>
        <top/>
        <bottom/>
        <vertical/>
      </border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wrapText="1" readingOrder="0"/>
    </dxf>
    <dxf>
      <alignment wrapText="1" readingOrder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  <alignment horizontal="center" vertical="center" wrapText="1" readingOrder="0"/>
    </dxf>
    <dxf>
      <font>
        <b/>
        <color rgb="FFFFFFFF"/>
      </font>
      <fill>
        <patternFill>
          <bgColor indexed="64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990000"/>
        </patternFill>
      </fill>
    </dxf>
    <dxf>
      <fill>
        <patternFill patternType="solid">
          <bgColor rgb="FF990000"/>
        </patternFill>
      </fill>
    </dxf>
    <dxf>
      <fill>
        <patternFill patternType="solid">
          <bgColor rgb="FF99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</dxf>
    <dxf>
      <alignment horizontal="general" vertical="bottom" textRotation="0" wrapText="1" indent="0" justifyLastLine="0" shrinkToFit="0" readingOrder="0"/>
    </dxf>
    <dxf>
      <numFmt numFmtId="164" formatCode="dd/mm/yy"/>
    </dxf>
    <dxf>
      <alignment horizontal="general" vertical="bottom" textRotation="0" wrapText="1" indent="0" justifyLastLine="0" shrinkToFit="0" readingOrder="0"/>
    </dxf>
    <dxf>
      <numFmt numFmtId="164" formatCode="dd/mm/yy"/>
    </dxf>
    <dxf>
      <numFmt numFmtId="164" formatCode="dd/mm/yy"/>
    </dxf>
    <dxf>
      <alignment horizontal="general" vertical="bottom" textRotation="0" wrapText="1" indent="0" justifyLastLine="0" shrinkToFit="0" readingOrder="0"/>
    </dxf>
    <dxf>
      <numFmt numFmtId="164" formatCode="dd/mm/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Summary!$B$15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Summary!$A$16:$A$20</c:f>
              <c:strCache>
                <c:ptCount val="4"/>
                <c:pt idx="0">
                  <c:v>Absence</c:v>
                </c:pt>
                <c:pt idx="1">
                  <c:v>Exit</c:v>
                </c:pt>
                <c:pt idx="2">
                  <c:v>OTL</c:v>
                </c:pt>
                <c:pt idx="3">
                  <c:v>Grand Total</c:v>
                </c:pt>
              </c:strCache>
            </c:strRef>
          </c:cat>
          <c:val>
            <c:numRef>
              <c:f>Summary!$B$16:$B$20</c:f>
              <c:numCache>
                <c:formatCode>General</c:formatCode>
                <c:ptCount val="4"/>
                <c:pt idx="0">
                  <c:v>20</c:v>
                </c:pt>
                <c:pt idx="1">
                  <c:v>4</c:v>
                </c:pt>
                <c:pt idx="2">
                  <c:v>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701-858A-415ADB1B7DDB}"/>
            </c:ext>
          </c:extLst>
        </c:ser>
        <c:ser>
          <c:idx val="1"/>
          <c:order val="1"/>
          <c:tx>
            <c:strRef>
              <c:f>Summary!$C$15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Summary!$A$16:$A$20</c:f>
              <c:strCache>
                <c:ptCount val="4"/>
                <c:pt idx="0">
                  <c:v>Absence</c:v>
                </c:pt>
                <c:pt idx="1">
                  <c:v>Exit</c:v>
                </c:pt>
                <c:pt idx="2">
                  <c:v>OTL</c:v>
                </c:pt>
                <c:pt idx="3">
                  <c:v>Grand Total</c:v>
                </c:pt>
              </c:strCache>
            </c:strRef>
          </c:cat>
          <c:val>
            <c:numRef>
              <c:f>Summary!$C$16:$C$20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4-4701-858A-415ADB1B7DDB}"/>
            </c:ext>
          </c:extLst>
        </c:ser>
        <c:ser>
          <c:idx val="2"/>
          <c:order val="2"/>
          <c:tx>
            <c:strRef>
              <c:f>Summary!$D$15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Summary!$A$16:$A$20</c:f>
              <c:strCache>
                <c:ptCount val="4"/>
                <c:pt idx="0">
                  <c:v>Absence</c:v>
                </c:pt>
                <c:pt idx="1">
                  <c:v>Exit</c:v>
                </c:pt>
                <c:pt idx="2">
                  <c:v>OTL</c:v>
                </c:pt>
                <c:pt idx="3">
                  <c:v>Grand Total</c:v>
                </c:pt>
              </c:strCache>
            </c:strRef>
          </c:cat>
          <c:val>
            <c:numRef>
              <c:f>Summary!$D$16:$D$20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701-858A-415ADB1B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298191"/>
        <c:axId val="417296943"/>
      </c:barChart>
      <c:lineChart>
        <c:grouping val="standard"/>
        <c:varyColors val="0"/>
        <c:ser>
          <c:idx val="3"/>
          <c:order val="3"/>
          <c:tx>
            <c:strRef>
              <c:f>Summary!$E$15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Summary!$A$16:$A$20</c:f>
              <c:strCache>
                <c:ptCount val="4"/>
                <c:pt idx="0">
                  <c:v>Absence</c:v>
                </c:pt>
                <c:pt idx="1">
                  <c:v>Exit</c:v>
                </c:pt>
                <c:pt idx="2">
                  <c:v>OTL</c:v>
                </c:pt>
                <c:pt idx="3">
                  <c:v>Grand Total</c:v>
                </c:pt>
              </c:strCache>
            </c:strRef>
          </c:cat>
          <c:val>
            <c:numRef>
              <c:f>Summary!$E$16:$E$20</c:f>
              <c:numCache>
                <c:formatCode>General</c:formatCode>
                <c:ptCount val="4"/>
                <c:pt idx="0">
                  <c:v>32</c:v>
                </c:pt>
                <c:pt idx="1">
                  <c:v>32</c:v>
                </c:pt>
                <c:pt idx="2">
                  <c:v>6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4-4701-858A-415ADB1B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298191"/>
        <c:axId val="417296943"/>
      </c:lineChart>
      <c:catAx>
        <c:axId val="41729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96943"/>
        <c:crosses val="autoZero"/>
        <c:auto val="1"/>
        <c:lblAlgn val="ctr"/>
        <c:lblOffset val="100"/>
        <c:noMultiLvlLbl val="0"/>
      </c:catAx>
      <c:valAx>
        <c:axId val="4172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9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179819</xdr:colOff>
      <xdr:row>9</xdr:row>
      <xdr:rowOff>61601</xdr:rowOff>
    </xdr:from>
    <xdr:to>
      <xdr:col>12</xdr:col>
      <xdr:colOff>781585</xdr:colOff>
      <xdr:row>23</xdr:row>
      <xdr:rowOff>125339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sarkar/Downloads/Axis%20Bank%20-%20ODA%20&amp;%20OPA%20Technical%20Requirements%20(Internal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CM ODA OPA Requirements"/>
      <sheetName val="Requirement Feasibility Check"/>
      <sheetName val="LoV"/>
    </sheetNames>
    <sheetDataSet>
      <sheetData sheetId="0"/>
      <sheetData sheetId="1"/>
      <sheetData sheetId="2"/>
      <sheetData sheetId="3">
        <row r="3">
          <cell r="B3" t="str">
            <v>Core HR</v>
          </cell>
          <cell r="D3" t="str">
            <v>ODA - Custom</v>
          </cell>
          <cell r="H3" t="str">
            <v>Biplab</v>
          </cell>
          <cell r="J3" t="str">
            <v>Not Started</v>
          </cell>
          <cell r="N3" t="str">
            <v>ODA - Oracle BIP Outbound</v>
          </cell>
          <cell r="P3" t="str">
            <v>Sprint 1</v>
          </cell>
        </row>
        <row r="4">
          <cell r="B4" t="str">
            <v>Absence</v>
          </cell>
          <cell r="D4" t="str">
            <v>ODA - Delivered</v>
          </cell>
          <cell r="H4" t="str">
            <v>Anand</v>
          </cell>
          <cell r="J4" t="str">
            <v>In Progress</v>
          </cell>
          <cell r="N4" t="str">
            <v>ODA - Oracle Rest API Outbound</v>
          </cell>
          <cell r="P4" t="str">
            <v>Sprint 2</v>
          </cell>
        </row>
        <row r="5">
          <cell r="B5" t="str">
            <v>OTL</v>
          </cell>
          <cell r="D5" t="str">
            <v>ODA - Configuration</v>
          </cell>
          <cell r="J5" t="str">
            <v>Completed</v>
          </cell>
          <cell r="N5" t="str">
            <v>ODA - Oracle Rest API Inbound</v>
          </cell>
          <cell r="P5" t="str">
            <v>Sprint 3</v>
          </cell>
        </row>
        <row r="6">
          <cell r="B6" t="str">
            <v>Compensation</v>
          </cell>
          <cell r="D6" t="str">
            <v>ODA For OPA</v>
          </cell>
          <cell r="J6" t="str">
            <v>On Hold</v>
          </cell>
          <cell r="N6" t="str">
            <v>ODA - Oracle DeepLink</v>
          </cell>
          <cell r="P6" t="str">
            <v>UAT</v>
          </cell>
        </row>
        <row r="7">
          <cell r="B7" t="str">
            <v>Performance</v>
          </cell>
          <cell r="D7" t="str">
            <v>OPA</v>
          </cell>
          <cell r="J7" t="str">
            <v>Cancelled</v>
          </cell>
          <cell r="N7" t="str">
            <v>ODA - QnA</v>
          </cell>
          <cell r="P7" t="str">
            <v>goLive</v>
          </cell>
        </row>
        <row r="8">
          <cell r="B8" t="str">
            <v>Goal</v>
          </cell>
          <cell r="N8" t="str">
            <v>ODA - Conversion</v>
          </cell>
          <cell r="P8" t="str">
            <v>HyperCare</v>
          </cell>
        </row>
        <row r="9">
          <cell r="N9" t="str">
            <v>ODA - Bulk Transaction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kar, Biplab" id="{C9D912A3-63EC-430D-8DD2-0E9DF722B928}" userId="S::bisarkar@deloitte.com::b8e245d6-5f8b-4057-bbff-cf904743c52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shor Ambekar" refreshedDate="44599.616896874999" createdVersion="6" refreshedVersion="6" minRefreshableVersion="3" recordCount="131">
  <cacheSource type="worksheet">
    <worksheetSource ref="A1:M134" sheet="Requirement"/>
  </cacheSource>
  <cacheFields count="14">
    <cacheField name="Component ID" numFmtId="0">
      <sharedItems count="131">
        <s v="ODA-54"/>
        <s v="ODA-55"/>
        <s v="ODA-91"/>
        <s v="ODA-92"/>
        <s v="ODA-93"/>
        <s v="ODA-77"/>
        <s v="ODA-78"/>
        <s v="ODA-79"/>
        <s v="ODA-51"/>
        <s v="ODA-52"/>
        <s v="ODA-53"/>
        <s v="ODA-80"/>
        <s v="ODA-81"/>
        <s v="ODA-82"/>
        <s v="ODA-83"/>
        <s v="ODA-84"/>
        <s v="ODA-86"/>
        <s v="ODA-39"/>
        <s v="ODA-40"/>
        <s v="ODA-41"/>
        <s v="ODA-42"/>
        <s v="ODA-43"/>
        <s v="ODA-87"/>
        <s v="ODA-88"/>
        <s v="ODA-89"/>
        <s v="ODA-90"/>
        <s v="ODA-96"/>
        <s v="ODA-97"/>
        <s v="ODA-98"/>
        <s v="ODA-99"/>
        <s v="ODA-85"/>
        <s v="ODA-100"/>
        <s v="ODA-105"/>
        <s v="ODA-106"/>
        <s v="ODA-44"/>
        <s v="ODA-45"/>
        <s v="ODA-46"/>
        <s v="ODA-47"/>
        <s v="ODA-56"/>
        <s v="ODA-57"/>
        <s v="ODA-58"/>
        <s v="ODA-59"/>
        <s v="ODA-94"/>
        <s v="ODA-95"/>
        <s v="ODA-48"/>
        <s v="ODA-49"/>
        <s v="ODA-50"/>
        <s v="ODA-64"/>
        <s v="ODA-68"/>
        <s v="ODA-69"/>
        <s v="ODA-70"/>
        <s v="ODA-101"/>
        <s v="ODA-102"/>
        <s v="ODA-62"/>
        <s v="ODA-63"/>
        <s v="ODA-65"/>
        <s v="ODA-66"/>
        <s v="ODA-67"/>
        <s v="ODA-103"/>
        <s v="ODA-104"/>
        <s v="ODA-60"/>
        <s v="ODA-61"/>
        <s v="ODA-71"/>
        <s v="ODA-72"/>
        <s v="ODA-73"/>
        <s v="ODA-74"/>
        <s v="ODA-75"/>
        <s v="ODA-76"/>
        <s v="ODA-107"/>
        <s v="ODA-108"/>
        <s v="ODA-109"/>
        <s v="ODA-136"/>
        <s v="ODA-137"/>
        <s v="ODA-138"/>
        <s v="ODA-110"/>
        <s v="ODA-111"/>
        <s v="ODA-112"/>
        <s v="ODA-113"/>
        <s v="ODA-114"/>
        <s v="ODA-115"/>
        <s v="ODA-116"/>
        <s v="ODA-117"/>
        <s v="ODA-139"/>
        <s v="ODA-140"/>
        <s v="ODA-141"/>
        <s v="ODA-142"/>
        <s v="ODA-143"/>
        <s v="ODA-144"/>
        <s v="ODA-145"/>
        <s v="ODA-146"/>
        <s v="ODA-151"/>
        <s v="ODA-118"/>
        <s v="ODA-119"/>
        <s v="ODA-120"/>
        <s v="ODA-152"/>
        <s v="ODA-153"/>
        <s v="ODA-156"/>
        <s v="ODA-157"/>
        <s v="ODA-121"/>
        <s v="ODA-122"/>
        <s v="ODA-123"/>
        <s v="ODA-124"/>
        <s v="ODA-147"/>
        <s v="ODA-148"/>
        <s v="ODA-154"/>
        <s v="ODA-155"/>
        <s v="ODA-158"/>
        <s v="ODA-159"/>
        <s v="ODA-125"/>
        <s v="ODA-126"/>
        <s v="ODA-127"/>
        <s v="ODA-128"/>
        <s v="ODA-149"/>
        <s v="ODA-150"/>
        <s v="ODA-160"/>
        <s v="ODA-161"/>
        <s v="ODA-164"/>
        <s v="ODA-165"/>
        <s v="ODA-129"/>
        <s v="ODA-130"/>
        <s v="ODA-131"/>
        <s v="ODA-132"/>
        <s v="ODA-162"/>
        <s v="ODA-166"/>
        <s v="ODA-133"/>
        <s v="ODA-134"/>
        <s v="ODA-135"/>
        <s v="ODA-163"/>
        <s v="ODA-167"/>
        <s v="ODA-168"/>
        <s v="ODA-169"/>
      </sharedItems>
    </cacheField>
    <cacheField name="Module" numFmtId="0">
      <sharedItems count="4">
        <s v="Absence"/>
        <s v="Exit"/>
        <s v="OTL"/>
        <s v="Core HR"/>
      </sharedItems>
    </cacheField>
    <cacheField name="Sub Module" numFmtId="0">
      <sharedItems/>
    </cacheField>
    <cacheField name="ODA/OPA Requirement Explanation" numFmtId="0">
      <sharedItems/>
    </cacheField>
    <cacheField name="Sample Phrase /Keywords /Utterances" numFmtId="0">
      <sharedItems containsBlank="1" longText="1"/>
    </cacheField>
    <cacheField name="Performer_x000a_(Intended User)" numFmtId="0">
      <sharedItems/>
    </cacheField>
    <cacheField name="ODA/OPA category" numFmtId="0">
      <sharedItems/>
    </cacheField>
    <cacheField name="Development Status" numFmtId="0">
      <sharedItems count="5">
        <s v="In progress"/>
        <s v="Demonstrated"/>
        <s v="SR Raised"/>
        <s v="Completed or Unit Testing"/>
        <s v="Not Started"/>
      </sharedItems>
    </cacheField>
    <cacheField name="Technical Developer" numFmtId="0">
      <sharedItems/>
    </cacheField>
    <cacheField name="Development Completioin Date" numFmtId="15">
      <sharedItems containsSemiMixedTypes="0" containsNonDate="0" containsDate="1" containsString="0" minDate="2022-01-17T00:00:00" maxDate="2022-02-19T00:00:00" count="22"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31T00:00:00"/>
        <d v="2022-01-27T00:00:00"/>
        <d v="2022-01-28T00:00:00"/>
        <d v="2022-02-01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8T00:00:00"/>
      </sharedItems>
      <fieldGroup par="12" base="9">
        <rangePr groupBy="days" startDate="2022-01-17T00:00:00" endDate="2022-02-19T00:00:00"/>
        <groupItems count="368">
          <s v="&lt;17-01-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-02-22"/>
        </groupItems>
      </fieldGroup>
    </cacheField>
    <cacheField name="Client Demo Date" numFmtId="15">
      <sharedItems containsSemiMixedTypes="0" containsNonDate="0" containsDate="1" containsString="0" minDate="2022-01-20T00:00:00" maxDate="2022-02-22T00:00:00" count="15">
        <d v="2022-01-20T00:00:00"/>
        <d v="2022-01-21T00:00:00"/>
        <d v="2022-01-24T00:00:00"/>
        <d v="2022-01-27T00:00:00"/>
        <d v="2022-01-28T00:00:00"/>
        <d v="2022-01-31T00:00:00"/>
        <d v="2022-02-03T00:00:00"/>
        <d v="2022-02-04T00:00:00"/>
        <d v="2022-02-07T00:00:00"/>
        <d v="2022-02-10T00:00:00"/>
        <d v="2022-02-11T00:00:00"/>
        <d v="2022-02-14T00:00:00"/>
        <d v="2022-02-17T00:00:00"/>
        <d v="2022-02-18T00:00:00"/>
        <d v="2022-02-21T00:00:00"/>
      </sharedItems>
      <fieldGroup par="13" base="10">
        <rangePr groupBy="days" startDate="2022-01-20T00:00:00" endDate="2022-02-22T00:00:00"/>
        <groupItems count="368">
          <s v="&lt;20-01-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02-22"/>
        </groupItems>
      </fieldGroup>
    </cacheField>
    <cacheField name="Comment" numFmtId="0">
      <sharedItems containsBlank="1"/>
    </cacheField>
    <cacheField name="Months" numFmtId="0" databaseField="0">
      <fieldGroup base="9">
        <rangePr groupBy="months" startDate="2022-01-17T00:00:00" endDate="2022-02-19T00:00:00"/>
        <groupItems count="14">
          <s v="&lt;17-01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2-22"/>
        </groupItems>
      </fieldGroup>
    </cacheField>
    <cacheField name="Months2" numFmtId="0" databaseField="0">
      <fieldGroup base="10">
        <rangePr groupBy="months" startDate="2022-01-20T00:00:00" endDate="2022-02-22T00:00:00"/>
        <groupItems count="14">
          <s v="&lt;20-01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2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ishor Ambekar" refreshedDate="44608.749738888888" createdVersion="6" refreshedVersion="6" minRefreshableVersion="3" recordCount="134">
  <cacheSource type="worksheet">
    <worksheetSource ref="A1:K1048576" sheet="Requirement"/>
  </cacheSource>
  <cacheFields count="10">
    <cacheField name="Component ID" numFmtId="0">
      <sharedItems containsBlank="1"/>
    </cacheField>
    <cacheField name="Module" numFmtId="0">
      <sharedItems containsBlank="1" count="5">
        <s v="Absence"/>
        <s v="Exit"/>
        <s v="OTL"/>
        <s v="Core HR"/>
        <m/>
      </sharedItems>
    </cacheField>
    <cacheField name="Sub Module" numFmtId="0">
      <sharedItems containsBlank="1"/>
    </cacheField>
    <cacheField name="ODA/OPA Requirement Explanation" numFmtId="0">
      <sharedItems containsBlank="1"/>
    </cacheField>
    <cacheField name="Sample Phrase /Keywords /Utterances" numFmtId="0">
      <sharedItems containsBlank="1" longText="1"/>
    </cacheField>
    <cacheField name="Performer_x000a_(Intended User)" numFmtId="0">
      <sharedItems containsBlank="1"/>
    </cacheField>
    <cacheField name="ODA/OPA category" numFmtId="0">
      <sharedItems containsBlank="1"/>
    </cacheField>
    <cacheField name="Development Status" numFmtId="0">
      <sharedItems containsBlank="1" count="8">
        <s v="Demonstrated"/>
        <s v="In progress"/>
        <s v="SR Raised"/>
        <s v="Unit Testing"/>
        <s v="Not Started"/>
        <m/>
        <s v="Completed" u="1"/>
        <s v="Completed or Unit Testing" u="1"/>
      </sharedItems>
    </cacheField>
    <cacheField name="Technical Developer" numFmtId="0">
      <sharedItems containsBlank="1"/>
    </cacheField>
    <cacheField name="Development Completioin Date" numFmtId="0">
      <sharedItems containsNonDate="0" containsDate="1" containsString="0" containsBlank="1" minDate="2022-01-17T00:00:00" maxDate="2022-02-19T00:00:00" count="23"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31T00:00:00"/>
        <d v="2022-01-27T00:00:00"/>
        <d v="2022-01-28T00:00:00"/>
        <d v="2022-02-01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8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x v="0"/>
    <s v="Leave Entitlement"/>
    <s v="employee should know leave entitlement for all leaves based on DOJ or start of the financial year, whichever is later"/>
    <s v="what is my leave entitlement?"/>
    <s v="Employee"/>
    <s v="ODA - Custom"/>
    <x v="0"/>
    <s v="ODA Resource 2"/>
    <x v="0"/>
    <x v="0"/>
    <m/>
  </r>
  <r>
    <x v="1"/>
    <x v="0"/>
    <s v="Leave Entitlement"/>
    <s v="employee should know leave entitlement for specific leave type based on DOJ or start of the financial year, whichever is later"/>
    <s v="what is my leave entitlement for PL_x000a_what is my leave entitlement for CL"/>
    <s v="Employee"/>
    <s v="ODA - Custom"/>
    <x v="0"/>
    <s v="ODA Resource 2"/>
    <x v="0"/>
    <x v="0"/>
    <m/>
  </r>
  <r>
    <x v="2"/>
    <x v="1"/>
    <s v="Exit Clearance"/>
    <s v="Check status of exit clearance"/>
    <s v="I want to check status of exit clearance_x000a_Are all my clearances complete?_x000a_Is my exit clearance pending?_x000a_Show clearance status"/>
    <s v="Employee"/>
    <s v="ODA - Custom"/>
    <x v="1"/>
    <s v="ODA Resource 1"/>
    <x v="0"/>
    <x v="0"/>
    <m/>
  </r>
  <r>
    <x v="3"/>
    <x v="1"/>
    <s v="Exit Clearance"/>
    <s v="Check status of exit clearance"/>
    <s v="I want to check status of exit clearance of my team member/reportee &lt;ecode&gt;_x000a_Are all clearances complete of my team member/reportee &lt;ecode&gt;?_x000a_Is exit clearance pending for of my team member/reportee &lt;ecode&gt;?_x000a_Show clearance status of of my team member/reportee &lt;ecode&gt;"/>
    <s v="Manager"/>
    <s v="ODA - Custom"/>
    <x v="1"/>
    <s v="ODA Resource 1"/>
    <x v="0"/>
    <x v="0"/>
    <m/>
  </r>
  <r>
    <x v="4"/>
    <x v="1"/>
    <s v="Exit Clearance"/>
    <s v="Check status of exit clearance"/>
    <s v="I want to check status of exit clearance of  &lt;ecode&gt;_x000a_Are all clearances complete of &lt;ecode&gt;?_x000a_Is exit clearance pending for of  &lt;ecode&gt;?_x000a_Show clearance status of of &lt;ecode&gt;"/>
    <s v="HRRM"/>
    <s v="ODA - Custom"/>
    <x v="1"/>
    <s v="ODA Resource 1"/>
    <x v="0"/>
    <x v="0"/>
    <m/>
  </r>
  <r>
    <x v="5"/>
    <x v="1"/>
    <s v="Raise resignation"/>
    <s v="Employee should be able to raise resignation"/>
    <s v="I want to resign_x000a_I want to submit my resignation_x000a_I want to leave the organization"/>
    <s v="Employee"/>
    <s v="ODA - Custom"/>
    <x v="1"/>
    <s v="ODA Resource 1"/>
    <x v="1"/>
    <x v="1"/>
    <m/>
  </r>
  <r>
    <x v="6"/>
    <x v="1"/>
    <s v="Raise resignation"/>
    <s v="Line manager should be able to raise resignation"/>
    <s v="My team member wants to resign_x000a_I want to submit resignation for team member/reportee"/>
    <s v="Line Manager"/>
    <s v="ODA - Custom"/>
    <x v="2"/>
    <s v="ODA Resource 1"/>
    <x v="1"/>
    <x v="1"/>
    <m/>
  </r>
  <r>
    <x v="7"/>
    <x v="1"/>
    <s v="Raise resignation"/>
    <s v="HRRM should be able to raise resignation"/>
    <s v="Employee wants to resign_x000a_I want to submit resignation/termination for &lt;ecode&gt;"/>
    <s v="HRRM"/>
    <s v="ODA - Custom"/>
    <x v="2"/>
    <s v="ODA Resource 1"/>
    <x v="1"/>
    <x v="1"/>
    <m/>
  </r>
  <r>
    <x v="8"/>
    <x v="0"/>
    <s v="Leave Withdrawal"/>
    <s v="employee withdrawing leave"/>
    <s v="I want to withdraw my leave_x000a_-&gt; bot shows leaves that are eligible for withdrawal -&gt; employee selects and withdrawal is confirmed"/>
    <s v="Employee"/>
    <s v="ODA - Custom"/>
    <x v="0"/>
    <s v="ODA Resource 2"/>
    <x v="2"/>
    <x v="2"/>
    <m/>
  </r>
  <r>
    <x v="9"/>
    <x v="0"/>
    <s v="Leave Withdrawal"/>
    <s v="employee withdrawing leave"/>
    <s v="I want towithdraw PL of &lt;start date&gt; to &lt;end date&gt;_x000a_I want to withdraw my CL starting at &lt;start date&gt;"/>
    <s v="Employee"/>
    <s v="ODA - Custom"/>
    <x v="0"/>
    <s v="ODA Resource 2"/>
    <x v="2"/>
    <x v="2"/>
    <m/>
  </r>
  <r>
    <x v="10"/>
    <x v="0"/>
    <s v="Leave Withdrawal"/>
    <s v="team member's leave withdrawal"/>
    <s v="I want to withdraw leave of my team member_x000a_-&gt; bot shows list of reportees to choose one -&gt; bot shows leaves that are eligible for withdrawal -&gt; manager selects and withdrawal is confirmed"/>
    <s v="Manager"/>
    <s v="ODA - Custom"/>
    <x v="0"/>
    <s v="ODA Resource 2"/>
    <x v="2"/>
    <x v="2"/>
    <m/>
  </r>
  <r>
    <x v="11"/>
    <x v="1"/>
    <s v="Approve resignation"/>
    <s v="Manager should be able to approve resignation"/>
    <s v="I want to approve resination_x000a_Approve resignation_x000a_Approve resignation raise by team member/ecode "/>
    <s v="Line Manager"/>
    <s v="ODA - Custom"/>
    <x v="2"/>
    <s v="ODA Resource 1"/>
    <x v="3"/>
    <x v="2"/>
    <m/>
  </r>
  <r>
    <x v="12"/>
    <x v="1"/>
    <s v="Approve resignation"/>
    <s v="HRRM should be able to approve resignation"/>
    <s v="I want to approve resination_x000a_Approve resignation_x000a_Approve resignation raised by someone/ecode_x000a_ "/>
    <s v="HRRM"/>
    <s v="ODA - Custom"/>
    <x v="2"/>
    <s v="ODA Resource 1"/>
    <x v="3"/>
    <x v="2"/>
    <m/>
  </r>
  <r>
    <x v="13"/>
    <x v="1"/>
    <s v="Resignation status"/>
    <s v="Employee should be able to check status of  resignation raised"/>
    <s v="Is my resignation approved_x000a_Has my manager approved my resignation_x000a_What is status of my resignation"/>
    <s v="Employee"/>
    <s v="ODA - Custom"/>
    <x v="0"/>
    <s v="ODA Resource 1"/>
    <x v="3"/>
    <x v="2"/>
    <m/>
  </r>
  <r>
    <x v="14"/>
    <x v="1"/>
    <s v="Resignation status"/>
    <s v="Manager should be able to check status of  resignation raised"/>
    <s v="Is resignation approved for &lt;ecode&gt;/&lt;name&gt;_x000a_What is status of  resigantion of &lt;ecode&gt;/&lt;name&gt;"/>
    <s v="Manager"/>
    <s v="ODA - Custom"/>
    <x v="0"/>
    <s v="ODA Resource 1"/>
    <x v="3"/>
    <x v="2"/>
    <m/>
  </r>
  <r>
    <x v="15"/>
    <x v="1"/>
    <s v="Resignation status"/>
    <s v="HRRM should be able to check status of  resignation raised"/>
    <s v="Is resignation approved for &lt;ecode&gt;/&lt;name&gt;_x000a_What is status of  resigantion of &lt;ecode&gt;/&lt;name&gt;"/>
    <s v="HRRM"/>
    <s v="ODA - Custom"/>
    <x v="0"/>
    <s v="ODA Resource 1"/>
    <x v="3"/>
    <x v="2"/>
    <m/>
  </r>
  <r>
    <x v="16"/>
    <x v="1"/>
    <s v="Resignation status"/>
    <s v="HRRM should be able to check status of  resignation raised"/>
    <s v="How many resignations in my zone/circle"/>
    <s v="HRRM"/>
    <s v="ODA - Custom"/>
    <x v="0"/>
    <s v="ODA Resource 1"/>
    <x v="3"/>
    <x v="2"/>
    <m/>
  </r>
  <r>
    <x v="17"/>
    <x v="0"/>
    <s v="Absence Balance"/>
    <s v="employee should be able to see leave balance"/>
    <s v="what is my leave balance"/>
    <s v="Employee"/>
    <s v="ODA - Custom"/>
    <x v="0"/>
    <s v="ODA Resource 2"/>
    <x v="4"/>
    <x v="2"/>
    <m/>
  </r>
  <r>
    <x v="18"/>
    <x v="0"/>
    <s v="Absence Balance"/>
    <s v="employee should be able to see leave balance for a specific leave"/>
    <s v="what is my leave balance for PL_x000a_what is my PL balance_x000a_what is my balance for PL_x000a_how many PL do I have"/>
    <s v="Employee"/>
    <s v="ODA - Custom"/>
    <x v="3"/>
    <s v="ODA Resource 2"/>
    <x v="4"/>
    <x v="2"/>
    <m/>
  </r>
  <r>
    <x v="19"/>
    <x v="0"/>
    <s v="Absence Balance"/>
    <s v="manager should be able to see leave balance of team member for all leaves"/>
    <s v="what is leave balance for &lt;emp name / code&gt;"/>
    <s v="Manager"/>
    <s v="ODA - Custom"/>
    <x v="3"/>
    <s v="ODA Resource 2"/>
    <x v="4"/>
    <x v="2"/>
    <m/>
  </r>
  <r>
    <x v="20"/>
    <x v="0"/>
    <s v="Absence Balance"/>
    <s v="manager should be able to see leave balance of team member for specific leave"/>
    <s v="what is PL balance for &lt;emp name / code&gt;"/>
    <s v="Manager"/>
    <s v="ODA - Custom"/>
    <x v="3"/>
    <s v="ODA Resource 2"/>
    <x v="4"/>
    <x v="2"/>
    <m/>
  </r>
  <r>
    <x v="21"/>
    <x v="0"/>
    <s v="Absence Balance"/>
    <s v="manager should be able to see leave balance of all team members for specific leave"/>
    <s v="what is PL balance for my team"/>
    <s v="Manager"/>
    <s v="ODA - Custom"/>
    <x v="3"/>
    <s v="ODA Resource 2"/>
    <x v="4"/>
    <x v="2"/>
    <m/>
  </r>
  <r>
    <x v="22"/>
    <x v="1"/>
    <s v="Resignation withdrawal"/>
    <s v="Employee should be able to withdraw resignation"/>
    <s v="I want to withdraw my resignation"/>
    <s v="Employee"/>
    <s v="ODA - Custom"/>
    <x v="3"/>
    <s v="ODA Resource 1"/>
    <x v="4"/>
    <x v="2"/>
    <m/>
  </r>
  <r>
    <x v="23"/>
    <x v="1"/>
    <s v="Resignation withdrawal"/>
    <s v="Manager should be able to withdraw resignation of team member"/>
    <s v="I want to withdraw resignation of my reportee/Team member &lt;ecode&gt;"/>
    <s v="Manager"/>
    <s v="ODA - Custom"/>
    <x v="3"/>
    <s v="ODA Resource 1"/>
    <x v="4"/>
    <x v="2"/>
    <m/>
  </r>
  <r>
    <x v="24"/>
    <x v="1"/>
    <s v="Resignation withdrawal"/>
    <s v="HRRM should be able to withdraw resignation"/>
    <s v="I want to withdraw resignation of &lt;ecode&gt;"/>
    <s v="HRRM"/>
    <s v="ODA - Custom"/>
    <x v="3"/>
    <s v="ODA Resource 1"/>
    <x v="4"/>
    <x v="2"/>
    <m/>
  </r>
  <r>
    <x v="25"/>
    <x v="1"/>
    <s v="Resignation withdrawal post LWD"/>
    <s v="HRRM should be able to reinstate resignation of inactive employee"/>
    <s v="I want to withdraw resignation of &lt;ecode&gt;"/>
    <s v="HRRM"/>
    <s v="ODA - Custom"/>
    <x v="3"/>
    <s v="ODA Resource 1"/>
    <x v="4"/>
    <x v="2"/>
    <m/>
  </r>
  <r>
    <x v="26"/>
    <x v="1"/>
    <s v="VAS"/>
    <s v="Manager to initiate VAS"/>
    <s v="Employee/team member not responding/reporting to work_x000a_Employee absconding"/>
    <s v="Manager"/>
    <s v="ODA - Custom"/>
    <x v="4"/>
    <s v="ODA Resource 1"/>
    <x v="5"/>
    <x v="3"/>
    <s v="Pending towards Functional Team -Supraj.  Their development is done and testing is in process."/>
  </r>
  <r>
    <x v="27"/>
    <x v="1"/>
    <s v="VAS"/>
    <s v="HRRM to initiate VAS"/>
    <s v="Employee not responding/reporting to work_x000a_Initiate/raise VAS_x000a_Employee absconding"/>
    <s v="HRRM"/>
    <s v="ODA - Custom"/>
    <x v="4"/>
    <s v="ODA Resource 1"/>
    <x v="5"/>
    <x v="3"/>
    <s v="Pending towards Functional Team -Supraj.  Their development is done and testing is in process."/>
  </r>
  <r>
    <x v="28"/>
    <x v="1"/>
    <s v="VAS Status"/>
    <s v="VAS status check by employee"/>
    <s v="Am I on VAS?_x000a_How do I remove my VAS status?"/>
    <s v="Employee"/>
    <s v="ODA - Custom"/>
    <x v="4"/>
    <s v="ODA Resource 1"/>
    <x v="5"/>
    <x v="3"/>
    <s v="Pending towards Functional Team -Supraj.  Their development is done and testing is in process."/>
  </r>
  <r>
    <x v="29"/>
    <x v="1"/>
    <s v="VAS Status"/>
    <s v="VAS status check by Manager"/>
    <s v="How many employees are on VAS?_x000a_VAS/Absconding count in my team/region/zone/State/location"/>
    <s v="Manager"/>
    <s v="ODA - Custom"/>
    <x v="4"/>
    <s v="ODA Resource 1"/>
    <x v="5"/>
    <x v="3"/>
    <s v="Pending towards Functional Team -Supraj.  Their development is done and testing is in process."/>
  </r>
  <r>
    <x v="30"/>
    <x v="1"/>
    <s v="Resignation status"/>
    <s v="Manager should be able to check status of  resignation raised"/>
    <s v="How many resignations in my team"/>
    <s v="Manager"/>
    <s v="ODA - Custom"/>
    <x v="0"/>
    <s v="ODA Resource 1"/>
    <x v="6"/>
    <x v="4"/>
    <m/>
  </r>
  <r>
    <x v="31"/>
    <x v="1"/>
    <s v="VAS Status"/>
    <s v="VAS status check by HRRM"/>
    <s v="How many employees are on VAS?_x000a_VAS/Absconding count in my region/zone/State/location"/>
    <s v="HRRM"/>
    <s v="ODA - Custom"/>
    <x v="4"/>
    <s v="ODA Resource 1"/>
    <x v="6"/>
    <x v="4"/>
    <s v="Pending towards Functional Team -Supraj.  Their development is done and testing is in process."/>
  </r>
  <r>
    <x v="32"/>
    <x v="1"/>
    <s v="Exit Clearance"/>
    <s v="Clearance Spoc wants to complete clearance"/>
    <s v="Any activities pending for me?_x000a_I want to complete exit clearance"/>
    <s v="Clearance Spoc"/>
    <s v="ODA - Custom"/>
    <x v="1"/>
    <s v="ODA Resource 1"/>
    <x v="7"/>
    <x v="5"/>
    <m/>
  </r>
  <r>
    <x v="33"/>
    <x v="1"/>
    <s v="Exit Clearance"/>
    <s v="Clearance Spoc wants to complete clearance"/>
    <s v="Any activities pending for me?_x000a_I want to complete exit clearance"/>
    <s v="Manager"/>
    <s v="ODA - Custom"/>
    <x v="1"/>
    <s v="ODA Resource 1"/>
    <x v="7"/>
    <x v="5"/>
    <m/>
  </r>
  <r>
    <x v="34"/>
    <x v="0"/>
    <s v="Leave Application"/>
    <s v="through conversation bot should gather details required for leave submission and submit the same"/>
    <s v="I want to apply for leave -&gt; which leave type -&gt; start date -&gt; end date -&gt; reason -&gt; any additional info based on leave type"/>
    <s v="Employee"/>
    <s v="ODA - Custom"/>
    <x v="4"/>
    <s v="ODA Resource 2"/>
    <x v="8"/>
    <x v="5"/>
    <s v="input provided"/>
  </r>
  <r>
    <x v="35"/>
    <x v="0"/>
    <s v="Leave Application"/>
    <s v="through conversation bot should gather details required for leave submission and submit the same"/>
    <s v="I want to apply for a SL for yesterday_x000a_I want to apply for CL for tomorrow_x000a_I want to apply for PL from &lt;date&gt; to &lt;date&gt;_x000a_-&gt; reason -&gt; any additional info based on leave type"/>
    <s v="Employee"/>
    <s v="ODA - Custom"/>
    <x v="4"/>
    <s v="ODA Resource 2"/>
    <x v="8"/>
    <x v="5"/>
    <m/>
  </r>
  <r>
    <x v="36"/>
    <x v="0"/>
    <s v="Leave Application"/>
    <s v="through conversation bot should gather details required for leave submission and submit the same"/>
    <s v="I want to apply for time off from &lt;date&gt; to &lt;date&gt; due to family event"/>
    <s v="Employee"/>
    <s v="ODA - Custom"/>
    <x v="4"/>
    <s v="ODA Resource 2"/>
    <x v="8"/>
    <x v="5"/>
    <m/>
  </r>
  <r>
    <x v="37"/>
    <x v="0"/>
    <s v="Leave Application"/>
    <s v="manager applying for a leave on behalf of team member"/>
    <s v="I want to apply for leave for my reportee -&gt; which reportee -&gt; which leave type -&gt; start date -&gt; end date -&gt; reason -&gt; any additional info based on leave type_x000a__x000a_keep other patterns or variations mentioned in ESS for MSS as well_x000a__x000a_apply MSS for regularization as well"/>
    <s v="Manager"/>
    <s v="ODA - Custom"/>
    <x v="4"/>
    <s v="ODA Resource 2"/>
    <x v="8"/>
    <x v="5"/>
    <m/>
  </r>
  <r>
    <x v="38"/>
    <x v="0"/>
    <s v="Regularization Application"/>
    <s v="through conversation bot should gather details required for leave submission and submit the same"/>
    <s v="I want to apply for regularization-&gt; which type -&gt; start date -&gt; end date -&gt; reason -&gt; any additional info based on leave type"/>
    <s v="Employee"/>
    <s v="ODA - Custom"/>
    <x v="4"/>
    <s v="ODA Resource 2"/>
    <x v="8"/>
    <x v="5"/>
    <m/>
  </r>
  <r>
    <x v="39"/>
    <x v="0"/>
    <s v="Regularization Application"/>
    <s v="through conversation bot should gather details required for leave submission and submit the same"/>
    <s v="I want to apply for a WFH for yesterday_x000a_I want to apply for Outdoor Duty for tomorrow_x000a_I want to apply for regularization from &lt;date&gt; to &lt;date&gt;_x000a_-&gt; reason -&gt; any additional info based on leave type"/>
    <s v="Employee"/>
    <s v="ODA - Custom"/>
    <x v="4"/>
    <s v="ODA Resource 2"/>
    <x v="8"/>
    <x v="5"/>
    <m/>
  </r>
  <r>
    <x v="40"/>
    <x v="0"/>
    <s v="Regularization Application"/>
    <s v="through conversation bot should gather details required for leave submission and submit the same"/>
    <s v="I want to apply for regularization from &lt;date&gt; to &lt;date&gt; as I missed marking attendance"/>
    <s v="Employee"/>
    <s v="ODA - Custom"/>
    <x v="4"/>
    <s v="ODA Resource 2"/>
    <x v="8"/>
    <x v="5"/>
    <m/>
  </r>
  <r>
    <x v="41"/>
    <x v="0"/>
    <s v="Regularization Application"/>
    <s v="As a manager, regularize on behalf of reportee"/>
    <s v="I want to regularize for my reportee"/>
    <s v="Manager"/>
    <s v="ODA - Custom"/>
    <x v="4"/>
    <s v="ODA Resource 2"/>
    <x v="8"/>
    <x v="5"/>
    <m/>
  </r>
  <r>
    <x v="42"/>
    <x v="1"/>
    <s v="Notice Period"/>
    <s v="Check notice period"/>
    <s v="What is my Notice Period of my team member/reportee &lt;ecode&gt;"/>
    <s v="Manager"/>
    <s v="ODA - Custom"/>
    <x v="1"/>
    <s v="ODA Resource 1"/>
    <x v="8"/>
    <x v="5"/>
    <m/>
  </r>
  <r>
    <x v="43"/>
    <x v="1"/>
    <s v="Notice Period waiver"/>
    <s v="Waive notice period"/>
    <s v="I want to waive notice period of my reportee/team member/&lt;ecode&gt;"/>
    <s v="Manager"/>
    <s v="ODA - Custom"/>
    <x v="0"/>
    <s v="ODA Resource 1"/>
    <x v="9"/>
    <x v="5"/>
    <m/>
  </r>
  <r>
    <x v="44"/>
    <x v="0"/>
    <s v="Leave Approval"/>
    <s v="manager approving absence requests"/>
    <s v="As soon as employee submits absence (leave / regularization) request, nudge should go to the manager on ODA with option to approve / reject. Nudge should contain details like emp id, emp name, absence type, start and end date, reason, attachment and additional info (if any)."/>
    <s v="Manager"/>
    <s v="ODA - Custom"/>
    <x v="4"/>
    <s v="ODA Resource 2"/>
    <x v="7"/>
    <x v="6"/>
    <m/>
  </r>
  <r>
    <x v="45"/>
    <x v="0"/>
    <s v="Leave Approval"/>
    <s v="manager approving absence requests"/>
    <s v="show me pending absence approval_x000a_-&gt; bot should fetch all pending absence approvals and list them with details and option to approve / reject all or click on approve / reject against individual request."/>
    <s v="Manager"/>
    <s v="ODA - Custom"/>
    <x v="4"/>
    <s v="ODA Resource 2"/>
    <x v="7"/>
    <x v="6"/>
    <m/>
  </r>
  <r>
    <x v="46"/>
    <x v="0"/>
    <s v="Leave Approval"/>
    <s v="manager approving absence requests"/>
    <s v="bot initiated nudge_x000a_You have &lt;no. of pending absence approvals&gt; pending for your action. Would you like to approve / reject all of them or view individually and act?"/>
    <s v="Manager"/>
    <s v="ODA - Custom"/>
    <x v="4"/>
    <s v="ODA Resource 2"/>
    <x v="7"/>
    <x v="6"/>
    <m/>
  </r>
  <r>
    <x v="47"/>
    <x v="0"/>
    <s v="Nudge for nomination change"/>
    <s v="If employee applies for PL with reason as self marriage, then nudge employee to revalidate nominations to include spouse"/>
    <s v="bot initiated proactive nudge"/>
    <s v="Employee"/>
    <s v="ODA - Custom"/>
    <x v="4"/>
    <s v="ODA Resource 2"/>
    <x v="7"/>
    <x v="6"/>
    <m/>
  </r>
  <r>
    <x v="48"/>
    <x v="0"/>
    <s v="Absence Enquiry"/>
    <s v="As a manager, check my reportee who will go for leave in one week or within specific date range"/>
    <m/>
    <s v="Manager"/>
    <s v="ODA - Custom"/>
    <x v="4"/>
    <s v="ODA Resource 2"/>
    <x v="7"/>
    <x v="6"/>
    <m/>
  </r>
  <r>
    <x v="49"/>
    <x v="0"/>
    <s v="Absence Enquiry"/>
    <s v="As a employee, check all my leaves which are pending for approval and it is with whom and when it was send for approval."/>
    <m/>
    <s v="Employee"/>
    <s v="ODA - Custom"/>
    <x v="4"/>
    <s v="ODA Resource 2"/>
    <x v="10"/>
    <x v="7"/>
    <m/>
  </r>
  <r>
    <x v="50"/>
    <x v="0"/>
    <s v="Absence Enquiry"/>
    <s v="As an employee, check if any reportee of my manager has applied any leave for specific date."/>
    <m/>
    <s v="Employee"/>
    <s v="ODA - Custom"/>
    <x v="4"/>
    <s v="ODA Resource 2"/>
    <x v="10"/>
    <x v="7"/>
    <m/>
  </r>
  <r>
    <x v="51"/>
    <x v="1"/>
    <s v="Alumni Portal Access"/>
    <s v="Alumni Portal Access to Ex-employee"/>
    <s v="How do I check my payslips/Form 16/settlement status?_x000a_Is my F &amp; F settlement done?_x000a_I want my Relieving letter/Experience Letter"/>
    <s v="ExEmployee"/>
    <s v="ODA - Custom"/>
    <x v="4"/>
    <s v="ODA Resource 1"/>
    <x v="10"/>
    <x v="7"/>
    <m/>
  </r>
  <r>
    <x v="52"/>
    <x v="1"/>
    <s v="Alumni Portal Access"/>
    <s v="Alumni Portal Access to Ex-employee"/>
    <s v="How do I login to Alumini Portal?_x000a_Steps to login to  Alumini Portal?"/>
    <s v="ExEmployee"/>
    <s v="ODA - Custom"/>
    <x v="4"/>
    <s v="ODA Resource 1"/>
    <x v="10"/>
    <x v="7"/>
    <m/>
  </r>
  <r>
    <x v="53"/>
    <x v="0"/>
    <s v="Nudge for mediclaim"/>
    <s v="If employee applies for SL &gt; 2 days, then nudge employee to submit hospitalization claim with claim form"/>
    <s v="bot initiated proactive nudge"/>
    <s v="Employee"/>
    <s v="ODA - Custom"/>
    <x v="4"/>
    <s v="ODA Resource 2"/>
    <x v="11"/>
    <x v="8"/>
    <m/>
  </r>
  <r>
    <x v="54"/>
    <x v="0"/>
    <s v="Nudge for mediclaim"/>
    <s v="If employee applies for PL &gt; 2 days with reason as medical emergency in family, then nudge employee to submit hospitalization claim with claim form"/>
    <s v="bot initiated proactive nudge"/>
    <s v="Employee"/>
    <s v="ODA - Custom"/>
    <x v="4"/>
    <s v="ODA Resource 2"/>
    <x v="11"/>
    <x v="8"/>
    <m/>
  </r>
  <r>
    <x v="55"/>
    <x v="0"/>
    <s v="Nudge for mediclaim enrollment of new member"/>
    <s v="If employee applies for PL with reason as self marriage, then nudge employee to add spouse in mediclaim plan"/>
    <s v="bot initiated proactive nudge"/>
    <s v="Employee"/>
    <s v="ODA - Custom"/>
    <x v="4"/>
    <s v="ODA Resource 2"/>
    <x v="11"/>
    <x v="8"/>
    <m/>
  </r>
  <r>
    <x v="56"/>
    <x v="0"/>
    <s v="Nudge for mediclaim enrollment of new member"/>
    <s v="If employee applies for paternity, then nudge employee to add new born in mediclaim plan"/>
    <s v="bot initiated proactive nudge"/>
    <s v="Employee"/>
    <s v="ODA - Custom"/>
    <x v="4"/>
    <s v="ODA Resource 2"/>
    <x v="11"/>
    <x v="8"/>
    <m/>
  </r>
  <r>
    <x v="57"/>
    <x v="0"/>
    <s v="Nudge for mediclaim enrollment of new member"/>
    <s v="If employee applies for maternity, then nudge employee to add new born in mediclaim plan after due date which we have collected earlier."/>
    <s v="bot initiated proactive nudge"/>
    <s v="Employee"/>
    <s v="ODA - Custom"/>
    <x v="4"/>
    <s v="ODA Resource 2"/>
    <x v="11"/>
    <x v="8"/>
    <m/>
  </r>
  <r>
    <x v="58"/>
    <x v="1"/>
    <s v="Issue in settlement"/>
    <s v="Employee is not satisfied with F&amp;F settlement"/>
    <s v="My F&amp; F/settlement  is incorrect"/>
    <s v="ExEmployee"/>
    <s v="ODA - Custom"/>
    <x v="4"/>
    <s v="ODA Resource 1"/>
    <x v="11"/>
    <x v="8"/>
    <m/>
  </r>
  <r>
    <x v="59"/>
    <x v="1"/>
    <s v="Resignation withdrawal"/>
    <s v="Exemployee wants to join back post LWD"/>
    <s v="I want to join back_x000a_I want to withdraw my resignation"/>
    <s v="ExEmployee"/>
    <s v="ODA - Custom"/>
    <x v="4"/>
    <s v="ODA Resource 1"/>
    <x v="12"/>
    <x v="8"/>
    <m/>
  </r>
  <r>
    <x v="60"/>
    <x v="0"/>
    <s v="Holiday calendar"/>
    <s v="employee should be able to see holiday calendar for a month in the calendar form"/>
    <s v="I want to see my holiday calendar for the month of &lt;month,year&gt;"/>
    <s v="Employee"/>
    <s v="ODA - Custom"/>
    <x v="4"/>
    <s v="ODA Resource 2"/>
    <x v="13"/>
    <x v="9"/>
    <m/>
  </r>
  <r>
    <x v="61"/>
    <x v="0"/>
    <s v="Holiday calendar"/>
    <s v="employee should be able to see holiday calendar for the year in the calendar form"/>
    <s v="I want to see my holiday calendar "/>
    <s v="Employee"/>
    <s v="ODA - Custom"/>
    <x v="4"/>
    <s v="ODA Resource 2"/>
    <x v="13"/>
    <x v="9"/>
    <m/>
  </r>
  <r>
    <x v="62"/>
    <x v="2"/>
    <s v="Attendance Punch"/>
    <s v="employee marking attendance"/>
    <s v="attendance_x000a_mark attendance_x000a_punch attendance_x000a_present_x000a_mark present_x000a_clock in_x000a_-&gt; bot should capture the location and check fencing. It should also check attendance blocking and respond appropriately."/>
    <s v="Employee"/>
    <s v="ODA - Custom"/>
    <x v="4"/>
    <s v="ODA Resource 2"/>
    <x v="13"/>
    <x v="9"/>
    <m/>
  </r>
  <r>
    <x v="63"/>
    <x v="2"/>
    <s v="Attendance History"/>
    <s v="employee should be able to see attendance history for a month in the calendar form"/>
    <s v="I want to see my attendance for the month of &lt;month,year&gt;"/>
    <s v="Employee"/>
    <s v="ODA - Custom"/>
    <x v="4"/>
    <s v="ODA Resource 2"/>
    <x v="13"/>
    <x v="9"/>
    <m/>
  </r>
  <r>
    <x v="64"/>
    <x v="2"/>
    <s v="Attendance History"/>
    <s v="employee should be able to see attendance history for a specific date"/>
    <s v="what is my attendance status for &lt;date,month,year&gt;_x000a_what is my attendance status for yesterday_x000a_what is my attendance status for 5th_x000a_what is my attendance status for 5th of last month"/>
    <s v="Employee"/>
    <s v="ODA - Custom"/>
    <x v="4"/>
    <s v="ODA Resource 2"/>
    <x v="13"/>
    <x v="9"/>
    <m/>
  </r>
  <r>
    <x v="65"/>
    <x v="2"/>
    <s v="Attendance History"/>
    <s v="employee should be able to see attendance history for a specific date range"/>
    <s v="I want to see my attendance from &lt;date,month,year&gt; to &lt;date,month,year&gt;"/>
    <s v="Employee"/>
    <s v="ODA - Custom"/>
    <x v="4"/>
    <s v="ODA Resource 2"/>
    <x v="13"/>
    <x v="9"/>
    <m/>
  </r>
  <r>
    <x v="66"/>
    <x v="2"/>
    <s v="Attendance History"/>
    <s v="manager should be able to see attendance history for a month in the calendar form"/>
    <s v="I want to see my attendance of &lt;emp name / code&gt; for the month of &lt;month,year&gt;_x000a_I want to see my team members attendance of for the month of &lt;month,year&gt; --&gt; ask to select employee"/>
    <s v="Manager"/>
    <s v="ODA - Custom"/>
    <x v="4"/>
    <s v="ODA Resource 2"/>
    <x v="13"/>
    <x v="9"/>
    <m/>
  </r>
  <r>
    <x v="67"/>
    <x v="2"/>
    <s v="Attendance History"/>
    <s v="manager should be able to see attendance history for a specific date"/>
    <s v="what is attendance status for &lt;emp name / code&gt; for &lt;date,month,year&gt;_x000a_what is attendance status for &lt;emp name / code&gt; for yesterday_x000a_what is attendance status for &lt;emp name / code&gt; for 5th_x000a_what is attendance status for &lt;emp name / code&gt; for 5th of last month"/>
    <s v="Manager"/>
    <s v="ODA - Custom"/>
    <x v="4"/>
    <s v="ODA Resource 2"/>
    <x v="13"/>
    <x v="9"/>
    <m/>
  </r>
  <r>
    <x v="68"/>
    <x v="3"/>
    <s v="ESS"/>
    <s v="Employee View Personal Data:_x000a_full name, DoB, Gender and blood group, personal email, home mobile"/>
    <s v="show me my personal data"/>
    <s v="Employee"/>
    <s v="ODA - Custom"/>
    <x v="4"/>
    <s v="ODA Resource 1"/>
    <x v="13"/>
    <x v="9"/>
    <m/>
  </r>
  <r>
    <x v="69"/>
    <x v="3"/>
    <s v="ESS"/>
    <s v="View my org data_x000a_- show DoJ, Legal entity, business unit, department, location, grade and job"/>
    <s v="Show my org data"/>
    <s v="Employee"/>
    <s v="ODA - Custom"/>
    <x v="4"/>
    <s v="ODA Resource 1"/>
    <x v="13"/>
    <x v="9"/>
    <m/>
  </r>
  <r>
    <x v="70"/>
    <x v="3"/>
    <s v="ESS"/>
    <s v="View my Data_x000a_Show personal and Org data"/>
    <s v="Show my data"/>
    <s v="Employee"/>
    <s v="ODA - Custom"/>
    <x v="4"/>
    <s v="ODA Resource 1"/>
    <x v="13"/>
    <x v="9"/>
    <m/>
  </r>
  <r>
    <x v="71"/>
    <x v="3"/>
    <s v="MSS"/>
    <s v="Employee View Personal Data:_x000a_full name, DoB, Gender and blood group, personal email, home mobile"/>
    <s v="show me my team personal data"/>
    <s v="Manager"/>
    <s v="ODA - Custom"/>
    <x v="4"/>
    <s v="ODA Resource 1"/>
    <x v="13"/>
    <x v="9"/>
    <m/>
  </r>
  <r>
    <x v="72"/>
    <x v="3"/>
    <s v="MSS"/>
    <s v="View my team org data_x000a_- show DoJ, Legal entity, business unit, department, location, grade and job"/>
    <s v="Show my team org data"/>
    <s v="Manager"/>
    <s v="ODA - Custom"/>
    <x v="4"/>
    <s v="ODA Resource 1"/>
    <x v="13"/>
    <x v="9"/>
    <m/>
  </r>
  <r>
    <x v="73"/>
    <x v="3"/>
    <s v="MSS"/>
    <s v="View my team Data_x000a_Show personal and Org data"/>
    <s v="Show my team data"/>
    <s v="Manager"/>
    <s v="ODA - Custom"/>
    <x v="4"/>
    <s v="ODA Resource 1"/>
    <x v="13"/>
    <x v="9"/>
    <m/>
  </r>
  <r>
    <x v="74"/>
    <x v="3"/>
    <s v="ESS"/>
    <s v="show my education details"/>
    <s v="show my education details"/>
    <s v="Employee"/>
    <s v="ODA - Custom"/>
    <x v="4"/>
    <s v="ODA Resource 1"/>
    <x v="14"/>
    <x v="10"/>
    <m/>
  </r>
  <r>
    <x v="75"/>
    <x v="3"/>
    <s v="ESS"/>
    <s v="show my past work experience"/>
    <s v="show my past work experience"/>
    <s v="Employee"/>
    <s v="ODA - Custom"/>
    <x v="4"/>
    <s v="ODA Resource 1"/>
    <x v="14"/>
    <x v="10"/>
    <m/>
  </r>
  <r>
    <x v="76"/>
    <x v="3"/>
    <s v="ESS"/>
    <s v="show my language proficiencies"/>
    <s v="show my language proficiencies"/>
    <s v="Employee"/>
    <s v="ODA - Custom"/>
    <x v="4"/>
    <s v="ODA Resource 1"/>
    <x v="14"/>
    <x v="10"/>
    <m/>
  </r>
  <r>
    <x v="77"/>
    <x v="3"/>
    <s v="ESS"/>
    <s v="show my emergency contact"/>
    <s v="show my emergency contact"/>
    <s v="Employee"/>
    <s v="ODA - Custom"/>
    <x v="4"/>
    <s v="ODA Resource 1"/>
    <x v="14"/>
    <x v="10"/>
    <m/>
  </r>
  <r>
    <x v="78"/>
    <x v="3"/>
    <s v="ESS"/>
    <s v="show my contacts / dependents "/>
    <s v="show my contacts / dependents "/>
    <s v="Employee"/>
    <s v="ODA - Custom"/>
    <x v="4"/>
    <s v="ODA Resource 1"/>
    <x v="14"/>
    <x v="10"/>
    <m/>
  </r>
  <r>
    <x v="79"/>
    <x v="3"/>
    <s v="ESS"/>
    <s v="show my address"/>
    <s v="show my address"/>
    <s v="Employee"/>
    <s v="ODA - Custom"/>
    <x v="4"/>
    <s v="ODA Resource 1"/>
    <x v="14"/>
    <x v="10"/>
    <m/>
  </r>
  <r>
    <x v="80"/>
    <x v="3"/>
    <s v="ESS"/>
    <s v="show my bank details"/>
    <s v="show my bank details"/>
    <s v="Employee"/>
    <s v="ODA - Custom"/>
    <x v="4"/>
    <s v="ODA Resource 1"/>
    <x v="14"/>
    <x v="10"/>
    <m/>
  </r>
  <r>
    <x v="81"/>
    <x v="3"/>
    <s v="ESS"/>
    <s v="what is my position code and title"/>
    <s v="what is my position code and title"/>
    <s v="Employee"/>
    <s v="ODA - Custom"/>
    <x v="4"/>
    <s v="ODA Resource 1"/>
    <x v="14"/>
    <x v="10"/>
    <m/>
  </r>
  <r>
    <x v="82"/>
    <x v="3"/>
    <s v="MSS"/>
    <s v="show my team education details"/>
    <s v="show my team education details"/>
    <s v="Manager"/>
    <s v="ODA - Custom"/>
    <x v="4"/>
    <s v="ODA Resource 1"/>
    <x v="14"/>
    <x v="10"/>
    <m/>
  </r>
  <r>
    <x v="83"/>
    <x v="3"/>
    <s v="MSS"/>
    <s v="show my team past work experience"/>
    <s v="show my team past work experience"/>
    <s v="Manager"/>
    <s v="ODA - Custom"/>
    <x v="4"/>
    <s v="ODA Resource 1"/>
    <x v="14"/>
    <x v="10"/>
    <m/>
  </r>
  <r>
    <x v="84"/>
    <x v="3"/>
    <s v="MSS"/>
    <s v="show my team language proficiencies"/>
    <s v="show my team language proficiencies"/>
    <s v="Manager"/>
    <s v="ODA - Custom"/>
    <x v="4"/>
    <s v="ODA Resource 1"/>
    <x v="14"/>
    <x v="10"/>
    <m/>
  </r>
  <r>
    <x v="85"/>
    <x v="3"/>
    <s v="MSS"/>
    <s v="show my team emergency contact"/>
    <s v="show my team emergency contact"/>
    <s v="Manager"/>
    <s v="ODA - Custom"/>
    <x v="4"/>
    <s v="ODA Resource 1"/>
    <x v="14"/>
    <x v="10"/>
    <m/>
  </r>
  <r>
    <x v="86"/>
    <x v="3"/>
    <s v="MSS"/>
    <s v="show my team contacts / dependents "/>
    <s v="show my team contacts / dependents "/>
    <s v="Manager"/>
    <s v="ODA - Custom"/>
    <x v="4"/>
    <s v="ODA Resource 1"/>
    <x v="14"/>
    <x v="10"/>
    <m/>
  </r>
  <r>
    <x v="87"/>
    <x v="3"/>
    <s v="MSS"/>
    <s v="show my team address"/>
    <s v="show my team address"/>
    <s v="Manager"/>
    <s v="ODA - Custom"/>
    <x v="4"/>
    <s v="ODA Resource 1"/>
    <x v="14"/>
    <x v="10"/>
    <m/>
  </r>
  <r>
    <x v="88"/>
    <x v="3"/>
    <s v="MSS"/>
    <s v="show my team bank details"/>
    <s v="show my team bank details"/>
    <s v="Manager"/>
    <s v="ODA - Custom"/>
    <x v="4"/>
    <s v="ODA Resource 1"/>
    <x v="14"/>
    <x v="10"/>
    <m/>
  </r>
  <r>
    <x v="89"/>
    <x v="3"/>
    <s v="MSS"/>
    <s v="what is my team position code and title"/>
    <s v="what is my team position code and title"/>
    <s v="Manager"/>
    <s v="ODA - Custom"/>
    <x v="4"/>
    <s v="ODA Resource 1"/>
    <x v="14"/>
    <x v="10"/>
    <m/>
  </r>
  <r>
    <x v="90"/>
    <x v="3"/>
    <s v="Workflow"/>
    <s v="employee querying for status of workflow"/>
    <s v="what is the status of my workflow?"/>
    <s v="Employee"/>
    <s v="ODA - Custom"/>
    <x v="4"/>
    <s v="ODA Resource 2"/>
    <x v="15"/>
    <x v="11"/>
    <m/>
  </r>
  <r>
    <x v="91"/>
    <x v="3"/>
    <s v="ESS"/>
    <s v="Update name"/>
    <s v="Update name"/>
    <s v="Employee"/>
    <s v="ODA - Custom"/>
    <x v="4"/>
    <s v="ODA Resource 1"/>
    <x v="16"/>
    <x v="11"/>
    <m/>
  </r>
  <r>
    <x v="92"/>
    <x v="3"/>
    <s v="ESS"/>
    <s v="Update gender"/>
    <s v="Update gender"/>
    <s v="Employee"/>
    <s v="ODA - Custom"/>
    <x v="4"/>
    <s v="ODA Resource 1"/>
    <x v="16"/>
    <x v="11"/>
    <m/>
  </r>
  <r>
    <x v="93"/>
    <x v="3"/>
    <s v="ESS"/>
    <s v="Update dob"/>
    <s v="Update dob"/>
    <s v="Employee"/>
    <s v="ODA - Custom"/>
    <x v="4"/>
    <s v="ODA Resource 1"/>
    <x v="16"/>
    <x v="11"/>
    <m/>
  </r>
  <r>
    <x v="94"/>
    <x v="3"/>
    <s v="transfer history"/>
    <s v="show my transfer history"/>
    <s v="show my transfer history"/>
    <s v="Employee"/>
    <s v="ODA - Custom"/>
    <x v="4"/>
    <s v="ODA Resource 2"/>
    <x v="16"/>
    <x v="11"/>
    <m/>
  </r>
  <r>
    <x v="95"/>
    <x v="3"/>
    <s v="transfer history"/>
    <s v="when was my last transfer done"/>
    <s v="when was my last transfer done"/>
    <s v="Employee"/>
    <s v="ODA - Custom"/>
    <x v="4"/>
    <s v="ODA Resource 2"/>
    <x v="16"/>
    <x v="11"/>
    <m/>
  </r>
  <r>
    <x v="96"/>
    <x v="3"/>
    <s v="transfer history"/>
    <s v="show transfer history of &lt;emp&gt;"/>
    <s v="show transfer history of &lt;emp&gt;"/>
    <s v="Manager"/>
    <s v="ODA - Custom"/>
    <x v="4"/>
    <s v="ODA Resource 2"/>
    <x v="16"/>
    <x v="11"/>
    <m/>
  </r>
  <r>
    <x v="97"/>
    <x v="3"/>
    <s v="transfer history"/>
    <s v="when was &lt;emp&gt;'s last transfer done"/>
    <s v="when was &lt;emp&gt;'s last transfer done"/>
    <s v="Manager"/>
    <s v="ODA - Custom"/>
    <x v="4"/>
    <s v="ODA Resource 2"/>
    <x v="16"/>
    <x v="11"/>
    <m/>
  </r>
  <r>
    <x v="98"/>
    <x v="3"/>
    <s v="ESS"/>
    <s v="address change"/>
    <s v="address change"/>
    <s v="Employee"/>
    <s v="ODA - Custom"/>
    <x v="4"/>
    <s v="ODA Resource 1"/>
    <x v="17"/>
    <x v="11"/>
    <m/>
  </r>
  <r>
    <x v="99"/>
    <x v="3"/>
    <s v="ESS"/>
    <s v="personal email change"/>
    <s v="personal email change"/>
    <s v="Employee"/>
    <s v="ODA - Custom"/>
    <x v="4"/>
    <s v="ODA Resource 1"/>
    <x v="17"/>
    <x v="11"/>
    <m/>
  </r>
  <r>
    <x v="100"/>
    <x v="3"/>
    <s v="ESS"/>
    <s v="mobile number change"/>
    <s v="mobile number change"/>
    <s v="Employee"/>
    <s v="ODA - Custom"/>
    <x v="4"/>
    <s v="ODA Resource 1"/>
    <x v="17"/>
    <x v="11"/>
    <m/>
  </r>
  <r>
    <x v="101"/>
    <x v="3"/>
    <s v="ESS"/>
    <s v="marital status update"/>
    <s v="marital status update"/>
    <s v="Employee"/>
    <s v="ODA - Custom"/>
    <x v="4"/>
    <s v="ODA Resource 1"/>
    <x v="17"/>
    <x v="11"/>
    <m/>
  </r>
  <r>
    <x v="102"/>
    <x v="3"/>
    <s v="MSS"/>
    <s v="team's email change"/>
    <s v="team's email change"/>
    <s v="Manager"/>
    <s v="ODA - Custom"/>
    <x v="4"/>
    <s v="ODA Resource 1"/>
    <x v="17"/>
    <x v="11"/>
    <m/>
  </r>
  <r>
    <x v="103"/>
    <x v="3"/>
    <s v="MSS"/>
    <s v="mobile number change"/>
    <s v="mobile number change of team"/>
    <s v="Manager"/>
    <s v="ODA - Custom"/>
    <x v="4"/>
    <s v="ODA Resource 1"/>
    <x v="17"/>
    <x v="11"/>
    <m/>
  </r>
  <r>
    <x v="104"/>
    <x v="3"/>
    <s v="transfer history"/>
    <s v="who was my previous manager"/>
    <s v="who was my previous manager"/>
    <s v="Employee"/>
    <s v="ODA - Custom"/>
    <x v="4"/>
    <s v="ODA Resource 2"/>
    <x v="17"/>
    <x v="11"/>
    <m/>
  </r>
  <r>
    <x v="105"/>
    <x v="3"/>
    <s v="transfer history"/>
    <s v="when was my last location changed"/>
    <s v="when was my last location changed"/>
    <s v="Employee"/>
    <s v="ODA - Custom"/>
    <x v="4"/>
    <s v="ODA Resource 2"/>
    <x v="17"/>
    <x v="11"/>
    <m/>
  </r>
  <r>
    <x v="106"/>
    <x v="3"/>
    <s v="transfer history"/>
    <s v="who was previous manager of &lt;emp&gt;"/>
    <s v="who was previous manager of &lt;emp&gt;"/>
    <s v="Manager"/>
    <s v="ODA - Custom"/>
    <x v="4"/>
    <s v="ODA Resource 2"/>
    <x v="17"/>
    <x v="11"/>
    <m/>
  </r>
  <r>
    <x v="107"/>
    <x v="3"/>
    <s v="transfer history"/>
    <s v="when was &lt;emp&gt;'s last location changed"/>
    <s v="when was &lt;emp&gt;'s last location changed"/>
    <s v="Manager"/>
    <s v="ODA - Custom"/>
    <x v="4"/>
    <s v="ODA Resource 2"/>
    <x v="17"/>
    <x v="11"/>
    <m/>
  </r>
  <r>
    <x v="108"/>
    <x v="3"/>
    <s v="ESS"/>
    <s v="Add contact"/>
    <s v="Add contact"/>
    <s v="Employee"/>
    <s v="ODA - Custom"/>
    <x v="4"/>
    <s v="ODA Resource 1"/>
    <x v="18"/>
    <x v="12"/>
    <m/>
  </r>
  <r>
    <x v="109"/>
    <x v="3"/>
    <s v="ESS"/>
    <s v="Update Contact"/>
    <s v="Update Contact"/>
    <s v="Employee"/>
    <s v="ODA - Custom"/>
    <x v="4"/>
    <s v="ODA Resource 1"/>
    <x v="18"/>
    <x v="12"/>
    <m/>
  </r>
  <r>
    <x v="110"/>
    <x v="3"/>
    <s v="ESS"/>
    <s v="dependent add"/>
    <s v="dependent add"/>
    <s v="Employee"/>
    <s v="ODA - Custom"/>
    <x v="4"/>
    <s v="ODA Resource 1"/>
    <x v="18"/>
    <x v="12"/>
    <m/>
  </r>
  <r>
    <x v="111"/>
    <x v="3"/>
    <s v="ESS"/>
    <s v="Dependent update"/>
    <s v="Dependent update"/>
    <s v="Employee"/>
    <s v="ODA - Custom"/>
    <x v="4"/>
    <s v="ODA Resource 1"/>
    <x v="18"/>
    <x v="12"/>
    <m/>
  </r>
  <r>
    <x v="112"/>
    <x v="3"/>
    <s v="MSS"/>
    <s v="Add contact"/>
    <s v="Add team's contact"/>
    <s v="Manager"/>
    <s v="ODA - Custom"/>
    <x v="4"/>
    <s v="ODA Resource 1"/>
    <x v="18"/>
    <x v="12"/>
    <m/>
  </r>
  <r>
    <x v="113"/>
    <x v="3"/>
    <s v="MSS"/>
    <s v="Update Contact"/>
    <s v="Update team's  Contact"/>
    <s v="Manager"/>
    <s v="ODA - Custom"/>
    <x v="4"/>
    <s v="ODA Resource 1"/>
    <x v="18"/>
    <x v="12"/>
    <m/>
  </r>
  <r>
    <x v="114"/>
    <x v="3"/>
    <s v="Transfering employee"/>
    <s v="Initiate Employee transfer - QnA"/>
    <s v="How do I transfer my employee_x000a_Employee transfer"/>
    <s v="Manager"/>
    <s v="ODA - Custom"/>
    <x v="4"/>
    <s v="ODA Resource 2"/>
    <x v="18"/>
    <x v="12"/>
    <m/>
  </r>
  <r>
    <x v="115"/>
    <x v="3"/>
    <s v="Transfering employee"/>
    <s v="Initiate Job Change - QnA"/>
    <s v="Employee job change_x000a_I want to change job role of employee"/>
    <s v="Manager"/>
    <s v="ODA - Custom"/>
    <x v="4"/>
    <s v="ODA Resource 2"/>
    <x v="18"/>
    <x v="12"/>
    <m/>
  </r>
  <r>
    <x v="116"/>
    <x v="3"/>
    <s v="Transfering employee"/>
    <s v="Initiate Employee transfer - QnA"/>
    <s v="How do I transfer my employee_x000a_Employee transfer"/>
    <s v="HRRM"/>
    <s v="ODA - Custom"/>
    <x v="4"/>
    <s v="ODA Resource 2"/>
    <x v="18"/>
    <x v="12"/>
    <m/>
  </r>
  <r>
    <x v="117"/>
    <x v="3"/>
    <s v="Transfering employee"/>
    <s v="Initiate Job Change - QnA"/>
    <s v="Employee job change_x000a_I want to change job role of employee"/>
    <s v="HRRM"/>
    <s v="ODA - Custom"/>
    <x v="4"/>
    <s v="ODA Resource 2"/>
    <x v="18"/>
    <x v="12"/>
    <m/>
  </r>
  <r>
    <x v="118"/>
    <x v="3"/>
    <s v="ESS"/>
    <s v="education add"/>
    <s v="education add"/>
    <s v="Employee"/>
    <s v="ODA - Custom"/>
    <x v="4"/>
    <s v="ODA Resource 1"/>
    <x v="19"/>
    <x v="13"/>
    <m/>
  </r>
  <r>
    <x v="119"/>
    <x v="3"/>
    <s v="ESS"/>
    <s v="education update"/>
    <s v="education update"/>
    <s v="Employee"/>
    <s v="ODA - Custom"/>
    <x v="4"/>
    <s v="ODA Resource 1"/>
    <x v="19"/>
    <x v="13"/>
    <m/>
  </r>
  <r>
    <x v="120"/>
    <x v="3"/>
    <s v="ESS"/>
    <s v="past work exp add"/>
    <s v="past work exp add"/>
    <s v="Employee"/>
    <s v="ODA - Custom"/>
    <x v="4"/>
    <s v="ODA Resource 1"/>
    <x v="19"/>
    <x v="13"/>
    <m/>
  </r>
  <r>
    <x v="121"/>
    <x v="3"/>
    <s v="ESS"/>
    <s v="past work exp update"/>
    <s v="past work exp update"/>
    <s v="Employee"/>
    <s v="ODA - Custom"/>
    <x v="4"/>
    <s v="ODA Resource 1"/>
    <x v="19"/>
    <x v="13"/>
    <m/>
  </r>
  <r>
    <x v="122"/>
    <x v="3"/>
    <s v="Transfering employee"/>
    <s v="Employee department change "/>
    <s v="Department change of team"/>
    <s v="Manager"/>
    <s v="ODA - Custom"/>
    <x v="4"/>
    <s v="ODA Resource 2"/>
    <x v="19"/>
    <x v="13"/>
    <m/>
  </r>
  <r>
    <x v="123"/>
    <x v="3"/>
    <s v="Transfering employee"/>
    <s v="Employee department change"/>
    <s v="Department change of team"/>
    <s v="HRRM"/>
    <s v="ODA - Custom"/>
    <x v="4"/>
    <s v="ODA Resource 2"/>
    <x v="19"/>
    <x v="13"/>
    <m/>
  </r>
  <r>
    <x v="124"/>
    <x v="3"/>
    <s v="ESS"/>
    <s v="blood group change"/>
    <s v="blood group change"/>
    <s v="Employee"/>
    <s v="ODA - Custom"/>
    <x v="4"/>
    <s v="ODA Resource 1"/>
    <x v="20"/>
    <x v="14"/>
    <m/>
  </r>
  <r>
    <x v="125"/>
    <x v="3"/>
    <s v="ESS"/>
    <s v="citizenship change"/>
    <s v="citizenship change"/>
    <s v="Employee"/>
    <s v="ODA - Custom"/>
    <x v="4"/>
    <s v="ODA Resource 1"/>
    <x v="20"/>
    <x v="14"/>
    <m/>
  </r>
  <r>
    <x v="126"/>
    <x v="3"/>
    <s v="ESS"/>
    <s v="PAN details change"/>
    <s v="PAN details change"/>
    <s v="Employee"/>
    <s v="ODA - Custom"/>
    <x v="4"/>
    <s v="ODA Resource 1"/>
    <x v="20"/>
    <x v="14"/>
    <m/>
  </r>
  <r>
    <x v="127"/>
    <x v="3"/>
    <s v="Transfering employee"/>
    <s v="Manager change"/>
    <s v="I want to assign/map my reportees to someone else_x000a_Reporting manager change for my employee"/>
    <s v="Manager"/>
    <s v="ODA - Custom"/>
    <x v="4"/>
    <s v="ODA Resource 2"/>
    <x v="20"/>
    <x v="14"/>
    <m/>
  </r>
  <r>
    <x v="128"/>
    <x v="3"/>
    <s v="Transfering employee"/>
    <s v="Manager change"/>
    <s v="I want to assign/map my reportees to someone else_x000a_Reporting manager change for my employee"/>
    <s v="HRRM"/>
    <s v="ODA - Custom"/>
    <x v="4"/>
    <s v="ODA Resource 2"/>
    <x v="20"/>
    <x v="14"/>
    <m/>
  </r>
  <r>
    <x v="129"/>
    <x v="3"/>
    <s v="Confirmation Status"/>
    <s v="View my Confirmation Status"/>
    <s v="When will I get confirmed_x000a_What is my confirmation date_x000a_when does my probation end"/>
    <s v="Employee"/>
    <s v="ODA - Custom"/>
    <x v="4"/>
    <s v="ODA Resource 2"/>
    <x v="21"/>
    <x v="14"/>
    <m/>
  </r>
  <r>
    <x v="130"/>
    <x v="3"/>
    <s v="Confirmation status"/>
    <s v="View my team confirmation status"/>
    <s v="When will my reportee name get confirmed_x000a_What is confirmation date of reportee name_x000a_when does reportee name's probation end"/>
    <s v="Manager"/>
    <s v="ODA - Custom"/>
    <x v="4"/>
    <s v="ODA Resource 2"/>
    <x v="21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">
  <r>
    <s v="ODA-54"/>
    <x v="0"/>
    <s v="Leave Entitlement"/>
    <s v="employee should know leave entitlement for all leaves based on DOJ or start of the financial year, whichever is later"/>
    <s v="what is my leave entitlement?"/>
    <s v="Employee"/>
    <s v="ODA - Custom"/>
    <x v="0"/>
    <s v="ODA Resource 2"/>
    <x v="0"/>
  </r>
  <r>
    <s v="ODA-55"/>
    <x v="0"/>
    <s v="Leave Entitlement"/>
    <s v="employee should know leave entitlement for specific leave type based on DOJ or start of the financial year, whichever is later"/>
    <s v="what is my leave entitlement for PL_x000a_what is my leave entitlement for CL"/>
    <s v="Employee"/>
    <s v="ODA - Custom"/>
    <x v="0"/>
    <s v="ODA Resource 2"/>
    <x v="0"/>
  </r>
  <r>
    <s v="ODA-91"/>
    <x v="1"/>
    <s v="Exit Clearance"/>
    <s v="Check status of exit clearance"/>
    <s v="I want to check status of exit clearance_x000a_Are all my clearances complete?_x000a_Is my exit clearance pending?_x000a_Show clearance status"/>
    <s v="Employee"/>
    <s v="ODA - Custom"/>
    <x v="0"/>
    <s v="ODA Resource 1"/>
    <x v="0"/>
  </r>
  <r>
    <s v="ODA-92"/>
    <x v="1"/>
    <s v="Exit Clearance"/>
    <s v="Check status of exit clearance"/>
    <s v="I want to check status of exit clearance of my team member/reportee &lt;ecode&gt;_x000a_Are all clearances complete of my team member/reportee &lt;ecode&gt;?_x000a_Is exit clearance pending for of my team member/reportee &lt;ecode&gt;?_x000a_Show clearance status of of my team member/reportee &lt;ecode&gt;"/>
    <s v="Manager"/>
    <s v="ODA - Custom"/>
    <x v="0"/>
    <s v="ODA Resource 1"/>
    <x v="0"/>
  </r>
  <r>
    <s v="ODA-93"/>
    <x v="1"/>
    <s v="Exit Clearance"/>
    <s v="Check status of exit clearance"/>
    <s v="I want to check status of exit clearance of  &lt;ecode&gt;_x000a_Are all clearances complete of &lt;ecode&gt;?_x000a_Is exit clearance pending for of  &lt;ecode&gt;?_x000a_Show clearance status of of &lt;ecode&gt;"/>
    <s v="HRRM"/>
    <s v="ODA - Custom"/>
    <x v="0"/>
    <s v="ODA Resource 1"/>
    <x v="0"/>
  </r>
  <r>
    <s v="ODA-77"/>
    <x v="1"/>
    <s v="Raise resignation"/>
    <s v="Employee should be able to raise resignation"/>
    <s v="I want to resign_x000a_I want to submit my resignation_x000a_I want to leave the organization"/>
    <s v="Employee"/>
    <s v="ODA - Custom"/>
    <x v="0"/>
    <s v="ODA Resource 1"/>
    <x v="1"/>
  </r>
  <r>
    <s v="ODA-78"/>
    <x v="1"/>
    <s v="Raise resignation"/>
    <s v="Line manager should be able to raise resignation"/>
    <s v="My team member wants to resign_x000a_I want to submit resignation for team member/reportee"/>
    <s v="Line Manager"/>
    <s v="ODA - Custom"/>
    <x v="0"/>
    <s v="ODA Resource 1"/>
    <x v="1"/>
  </r>
  <r>
    <s v="ODA-79"/>
    <x v="1"/>
    <s v="Raise resignation"/>
    <s v="HRRM should be able to raise resignation"/>
    <s v="Employee wants to resign_x000a_I want to submit resignation/termination for &lt;ecode&gt;"/>
    <s v="HRRM"/>
    <s v="ODA - Custom"/>
    <x v="0"/>
    <s v="ODA Resource 1"/>
    <x v="1"/>
  </r>
  <r>
    <s v="ODA-51"/>
    <x v="0"/>
    <s v="Leave Withdrawal"/>
    <s v="employee withdrawing leave"/>
    <s v="I want to withdraw my leave_x000a_-&gt; bot shows leaves that are eligible for withdrawal -&gt; employee selects and withdrawal is confirmed"/>
    <s v="Employee"/>
    <s v="ODA - Custom"/>
    <x v="1"/>
    <s v="ODA Resource 2"/>
    <x v="2"/>
  </r>
  <r>
    <s v="ODA-52"/>
    <x v="0"/>
    <s v="Leave Withdrawal"/>
    <s v="employee withdrawing leave"/>
    <s v="I want towithdraw PL of &lt;start date&gt; to &lt;end date&gt;_x000a_I want to withdraw my CL starting at &lt;start date&gt;"/>
    <s v="Employee"/>
    <s v="ODA - Custom"/>
    <x v="1"/>
    <s v="ODA Resource 2"/>
    <x v="2"/>
  </r>
  <r>
    <s v="ODA-53"/>
    <x v="0"/>
    <s v="Leave Withdrawal"/>
    <s v="team member's leave withdrawal"/>
    <s v="I want to withdraw leave of my team member_x000a_-&gt; bot shows list of reportees to choose one -&gt; bot shows leaves that are eligible for withdrawal -&gt; manager selects and withdrawal is confirmed"/>
    <s v="Manager"/>
    <s v="ODA - Custom"/>
    <x v="1"/>
    <s v="ODA Resource 2"/>
    <x v="2"/>
  </r>
  <r>
    <s v="ODA-80"/>
    <x v="1"/>
    <s v="Approve resignation"/>
    <s v="Manager should be able to approve resignation"/>
    <s v="I want to approve resination_x000a_Approve resignation_x000a_Approve resignation raise by team member/ecode "/>
    <s v="Line Manager"/>
    <s v="ODA - Custom"/>
    <x v="2"/>
    <s v="ODA Resource 1"/>
    <x v="3"/>
  </r>
  <r>
    <s v="ODA-81"/>
    <x v="1"/>
    <s v="Approve resignation"/>
    <s v="HRRM should be able to approve resignation"/>
    <s v="I want to approve resination_x000a_Approve resignation_x000a_Approve resignation raised by someone/ecode_x000a_ "/>
    <s v="HRRM"/>
    <s v="ODA - Custom"/>
    <x v="2"/>
    <s v="ODA Resource 1"/>
    <x v="3"/>
  </r>
  <r>
    <s v="ODA-82"/>
    <x v="1"/>
    <s v="Resignation status"/>
    <s v="Employee should be able to check status of  resignation raised"/>
    <s v="Is my resignation approved_x000a_Has my manager approved my resignation_x000a_What is status of my resignation"/>
    <s v="Employee"/>
    <s v="ODA - Custom"/>
    <x v="3"/>
    <s v="ODA Resource 1"/>
    <x v="3"/>
  </r>
  <r>
    <s v="ODA-83"/>
    <x v="1"/>
    <s v="Resignation status"/>
    <s v="Manager should be able to check status of  resignation raised"/>
    <s v="Is resignation approved for &lt;ecode&gt;/&lt;name&gt;_x000a_What is status of  resigantion of &lt;ecode&gt;/&lt;name&gt;"/>
    <s v="Manager"/>
    <s v="ODA - Custom"/>
    <x v="3"/>
    <s v="ODA Resource 1"/>
    <x v="3"/>
  </r>
  <r>
    <s v="ODA-84"/>
    <x v="1"/>
    <s v="Resignation status"/>
    <s v="HRRM should be able to check status of  resignation raised"/>
    <s v="Is resignation approved for &lt;ecode&gt;/&lt;name&gt;_x000a_What is status of  resigantion of &lt;ecode&gt;/&lt;name&gt;"/>
    <s v="HRRM"/>
    <s v="ODA - Custom"/>
    <x v="3"/>
    <s v="ODA Resource 1"/>
    <x v="3"/>
  </r>
  <r>
    <s v="ODA-86"/>
    <x v="1"/>
    <s v="Resignation status"/>
    <s v="HRRM should be able to check status of  resignation raised"/>
    <s v="How many resignations in my zone/circle"/>
    <s v="HRRM"/>
    <s v="ODA - Custom"/>
    <x v="1"/>
    <s v="ODA Resource 1"/>
    <x v="3"/>
  </r>
  <r>
    <s v="ODA-39"/>
    <x v="0"/>
    <s v="Absence Balance"/>
    <s v="employee should be able to see leave balance"/>
    <s v="what is my leave balance"/>
    <s v="Employee"/>
    <s v="ODA - Custom"/>
    <x v="0"/>
    <s v="ODA Resource 2"/>
    <x v="4"/>
  </r>
  <r>
    <s v="ODA-40"/>
    <x v="0"/>
    <s v="Absence Balance"/>
    <s v="employee should be able to see leave balance for a specific leave"/>
    <s v="what is my leave balance for PL_x000a_what is my PL balance_x000a_what is my balance for PL_x000a_how many PL do I have"/>
    <s v="Employee"/>
    <s v="ODA - Custom"/>
    <x v="0"/>
    <s v="ODA Resource 2"/>
    <x v="4"/>
  </r>
  <r>
    <s v="ODA-41"/>
    <x v="0"/>
    <s v="Absence Balance"/>
    <s v="manager should be able to see leave balance of team member for all leaves"/>
    <s v="what is leave balance for &lt;emp name / code&gt;"/>
    <s v="Manager"/>
    <s v="ODA - Custom"/>
    <x v="0"/>
    <s v="ODA Resource 2"/>
    <x v="4"/>
  </r>
  <r>
    <s v="ODA-42"/>
    <x v="0"/>
    <s v="Absence Balance"/>
    <s v="manager should be able to see leave balance of team member for specific leave"/>
    <s v="what is PL balance for &lt;emp name / code&gt;"/>
    <s v="Manager"/>
    <s v="ODA - Custom"/>
    <x v="0"/>
    <s v="ODA Resource 2"/>
    <x v="4"/>
  </r>
  <r>
    <s v="ODA-43"/>
    <x v="0"/>
    <s v="Absence Balance"/>
    <s v="manager should be able to see leave balance of all team members for specific leave"/>
    <s v="what is PL balance for my team"/>
    <s v="Manager"/>
    <s v="ODA - Custom"/>
    <x v="0"/>
    <s v="ODA Resource 2"/>
    <x v="4"/>
  </r>
  <r>
    <s v="ODA-87"/>
    <x v="1"/>
    <s v="Resignation withdrawal"/>
    <s v="Employee should be able to withdraw resignation"/>
    <s v="I want to withdraw my resignation"/>
    <s v="Employee"/>
    <s v="ODA - Custom"/>
    <x v="0"/>
    <s v="ODA Resource 1"/>
    <x v="4"/>
  </r>
  <r>
    <s v="ODA-88"/>
    <x v="1"/>
    <s v="Resignation withdrawal"/>
    <s v="Manager should be able to withdraw resignation of team member"/>
    <s v="I want to withdraw resignation of my reportee/Team member &lt;ecode&gt;"/>
    <s v="Manager"/>
    <s v="ODA - Custom"/>
    <x v="0"/>
    <s v="ODA Resource 1"/>
    <x v="4"/>
  </r>
  <r>
    <s v="ODA-89"/>
    <x v="1"/>
    <s v="Resignation withdrawal"/>
    <s v="HRRM should be able to withdraw resignation"/>
    <s v="I want to withdraw resignation of &lt;ecode&gt;"/>
    <s v="HRRM"/>
    <s v="ODA - Custom"/>
    <x v="0"/>
    <s v="ODA Resource 1"/>
    <x v="4"/>
  </r>
  <r>
    <s v="ODA-90"/>
    <x v="1"/>
    <s v="Resignation withdrawal post LWD"/>
    <s v="HRRM should be able to reinstate resignation of inactive employee"/>
    <s v="I want to withdraw resignation of &lt;ecode&gt;"/>
    <s v="HRRM"/>
    <s v="ODA - Custom"/>
    <x v="0"/>
    <s v="ODA Resource 1"/>
    <x v="4"/>
  </r>
  <r>
    <s v="ODA-96.1"/>
    <x v="1"/>
    <s v="VAS"/>
    <s v="Check absconding emp"/>
    <s v="Employee/team member not responding/reporting to work_x000a_Employee absconding"/>
    <s v="Manager"/>
    <s v="ODA - Custom"/>
    <x v="1"/>
    <s v="ODA Resource 1"/>
    <x v="5"/>
  </r>
  <r>
    <s v="ODA-96.2"/>
    <x v="1"/>
    <s v="VAS"/>
    <s v="Manager to initiate VAS"/>
    <s v="Initiate/raise VAS"/>
    <s v="Manager"/>
    <s v="ODA - Custom"/>
    <x v="1"/>
    <s v="ODA Resource 1"/>
    <x v="5"/>
  </r>
  <r>
    <s v="ODA-97.1"/>
    <x v="1"/>
    <s v="VAS"/>
    <s v="Check absconding emp"/>
    <s v="Employee not responding/reporting to work_x000a__x000a_Employee absconding"/>
    <s v="HRRM"/>
    <s v="ODA - Custom"/>
    <x v="1"/>
    <s v="ODA Resource 1"/>
    <x v="5"/>
  </r>
  <r>
    <s v="ODA-97.2"/>
    <x v="1"/>
    <s v="VAS"/>
    <s v="HRRM to initiate VAS"/>
    <s v="_x000a_Initiate/raise VAS_x000a_"/>
    <s v="HRRM"/>
    <s v="ODA - Custom"/>
    <x v="1"/>
    <s v="ODA Resource 1"/>
    <x v="5"/>
  </r>
  <r>
    <s v="ODA-98"/>
    <x v="1"/>
    <s v="VAS Status"/>
    <s v="VAS status check by employee"/>
    <s v="Am I on VAS?_x000a_How do I remove my VAS status?"/>
    <s v="Employee"/>
    <s v="ODA - Custom"/>
    <x v="1"/>
    <s v="ODA Resource 1"/>
    <x v="5"/>
  </r>
  <r>
    <s v="ODA-99"/>
    <x v="1"/>
    <s v="VAS Status"/>
    <s v="VAS status check by Manager"/>
    <s v="How many employees are on VAS?_x000a_VAS/Absconding count in my team/region/zone/State/location"/>
    <s v="Manager"/>
    <s v="ODA - Custom"/>
    <x v="1"/>
    <s v="ODA Resource 1"/>
    <x v="5"/>
  </r>
  <r>
    <s v="ODA-85"/>
    <x v="1"/>
    <s v="Resignation status"/>
    <s v="Manager should be able to check status of  resignation raised"/>
    <s v="How many resignations in my team"/>
    <s v="Manager"/>
    <s v="ODA - Custom"/>
    <x v="1"/>
    <s v="ODA Resource 1"/>
    <x v="6"/>
  </r>
  <r>
    <s v="ODA-100"/>
    <x v="1"/>
    <s v="VAS Status"/>
    <s v="VAS status check by HRRM"/>
    <s v="How many employees are on VAS?_x000a_VAS/Absconding count in my region/zone/State/location"/>
    <s v="HRRM"/>
    <s v="ODA - Custom"/>
    <x v="1"/>
    <s v="ODA Resource 1"/>
    <x v="6"/>
  </r>
  <r>
    <s v="ODA-105"/>
    <x v="1"/>
    <s v="Exit Clearance"/>
    <s v="Clearance Spoc wants to complete clearance"/>
    <s v="Any activities pending for me?_x000a_I want to complete exit clearance"/>
    <s v="Clearance Spoc"/>
    <s v="ODA - Custom"/>
    <x v="0"/>
    <s v="ODA Resource 1"/>
    <x v="7"/>
  </r>
  <r>
    <s v="ODA-106"/>
    <x v="1"/>
    <s v="Exit Clearance"/>
    <s v="Clearance Spoc wants to complete clearance"/>
    <s v="Any activities pending for me?_x000a_I want to complete exit clearance"/>
    <s v="Manager"/>
    <s v="ODA - Custom"/>
    <x v="0"/>
    <s v="ODA Resource 1"/>
    <x v="7"/>
  </r>
  <r>
    <s v="ODA-44"/>
    <x v="0"/>
    <s v="Leave Application"/>
    <s v="through conversation bot should gather details required for leave submission and submit the same"/>
    <s v="I want to apply for leave -&gt; which leave type -&gt; start date -&gt; end date -&gt; reason -&gt; any additional info based on leave type"/>
    <s v="Employee"/>
    <s v="ODA - Custom"/>
    <x v="4"/>
    <s v="ODA Resource 2"/>
    <x v="8"/>
  </r>
  <r>
    <s v="ODA-45"/>
    <x v="0"/>
    <s v="Leave Application"/>
    <s v="through conversation bot should gather details required for leave submission and submit the same"/>
    <s v="I want to apply for a SL for yesterday_x000a_I want to apply for CL for tomorrow_x000a_I want to apply for PL from &lt;date&gt; to &lt;date&gt;_x000a_-&gt; reason -&gt; any additional info based on leave type"/>
    <s v="Employee"/>
    <s v="ODA - Custom"/>
    <x v="4"/>
    <s v="ODA Resource 2"/>
    <x v="8"/>
  </r>
  <r>
    <s v="ODA-46"/>
    <x v="0"/>
    <s v="Leave Application"/>
    <s v="through conversation bot should gather details required for leave submission and submit the same"/>
    <s v="I want to apply for time off from &lt;date&gt; to &lt;date&gt; due to family event"/>
    <s v="Employee"/>
    <s v="ODA - Custom"/>
    <x v="4"/>
    <s v="ODA Resource 2"/>
    <x v="8"/>
  </r>
  <r>
    <s v="ODA-47"/>
    <x v="0"/>
    <s v="Leave Application"/>
    <s v="manager applying for a leave on behalf of team member"/>
    <s v="I want to apply for leave for my reportee -&gt; which reportee -&gt; which leave type -&gt; start date -&gt; end date -&gt; reason -&gt; any additional info based on leave type_x000a__x000a_keep other patterns or variations mentioned in ESS for MSS as well_x000a__x000a_apply MSS for regularization as well"/>
    <s v="Manager"/>
    <s v="ODA - Custom"/>
    <x v="4"/>
    <s v="ODA Resource 2"/>
    <x v="8"/>
  </r>
  <r>
    <s v="ODA-56"/>
    <x v="0"/>
    <s v="Regularization Application"/>
    <s v="through conversation bot should gather details required for leave submission and submit the same"/>
    <s v="I want to apply for regularization-&gt; which type -&gt; start date -&gt; end date -&gt; reason -&gt; any additional info based on leave type"/>
    <s v="Employee"/>
    <s v="ODA - Custom"/>
    <x v="4"/>
    <s v="ODA Resource 2"/>
    <x v="8"/>
  </r>
  <r>
    <s v="ODA-57"/>
    <x v="0"/>
    <s v="Regularization Application"/>
    <s v="through conversation bot should gather details required for leave submission and submit the same"/>
    <s v="I want to apply for a WFH for yesterday_x000a_I want to apply for Outdoor Duty for tomorrow_x000a_I want to apply for regularization from &lt;date&gt; to &lt;date&gt;_x000a_-&gt; reason -&gt; any additional info based on leave type"/>
    <s v="Employee"/>
    <s v="ODA - Custom"/>
    <x v="4"/>
    <s v="ODA Resource 2"/>
    <x v="8"/>
  </r>
  <r>
    <s v="ODA-58"/>
    <x v="0"/>
    <s v="Regularization Application"/>
    <s v="through conversation bot should gather details required for leave submission and submit the same"/>
    <s v="I want to apply for regularization from &lt;date&gt; to &lt;date&gt; as I missed marking attendance"/>
    <s v="Employee"/>
    <s v="ODA - Custom"/>
    <x v="4"/>
    <s v="ODA Resource 2"/>
    <x v="8"/>
  </r>
  <r>
    <s v="ODA-59"/>
    <x v="0"/>
    <s v="Regularization Application"/>
    <s v="As a manager, regularize on behalf of reportee"/>
    <s v="I want to regularize for my reportee"/>
    <s v="Manager"/>
    <s v="ODA - Custom"/>
    <x v="4"/>
    <s v="ODA Resource 2"/>
    <x v="8"/>
  </r>
  <r>
    <s v="ODA-94"/>
    <x v="1"/>
    <s v="Notice Period"/>
    <s v="Check notice period"/>
    <s v="What is my Notice Period of my team member/reportee &lt;ecode&gt;"/>
    <s v="Manager"/>
    <s v="ODA - Custom"/>
    <x v="0"/>
    <s v="ODA Resource 1"/>
    <x v="8"/>
  </r>
  <r>
    <s v="ODA-95"/>
    <x v="1"/>
    <s v="Notice Period waiver"/>
    <s v="Waive notice period"/>
    <s v="I want to waive notice period of my reportee/team member/&lt;ecode&gt;"/>
    <s v="Manager"/>
    <s v="ODA - Custom"/>
    <x v="1"/>
    <s v="ODA Resource 1"/>
    <x v="9"/>
  </r>
  <r>
    <s v="ODA-48"/>
    <x v="0"/>
    <s v="Leave Approval"/>
    <s v="manager approving absence requests"/>
    <s v="As soon as employee submits absence (leave / regularization) request, nudge should go to the manager on ODA with option to approve / reject. Nudge should contain details like emp id, emp name, absence type, start and end date, reason, attachment and additional info (if any)."/>
    <s v="Manager"/>
    <s v="ODA - Custom"/>
    <x v="4"/>
    <s v="ODA Resource 2"/>
    <x v="7"/>
  </r>
  <r>
    <s v="ODA-49"/>
    <x v="0"/>
    <s v="Leave Approval"/>
    <s v="manager approving absence requests"/>
    <s v="show me pending absence approval_x000a_-&gt; bot should fetch all pending absence approvals and list them with details and option to approve / reject all or click on approve / reject against individual request."/>
    <s v="Manager"/>
    <s v="ODA - Custom"/>
    <x v="4"/>
    <s v="ODA Resource 2"/>
    <x v="7"/>
  </r>
  <r>
    <s v="ODA-50"/>
    <x v="0"/>
    <s v="Leave Approval"/>
    <s v="manager approving absence requests"/>
    <s v="bot initiated nudge_x000a_You have &lt;no. of pending absence approvals&gt; pending for your action. Would you like to approve / reject all of them or view individually and act?"/>
    <s v="Manager"/>
    <s v="ODA - Custom"/>
    <x v="4"/>
    <s v="ODA Resource 2"/>
    <x v="7"/>
  </r>
  <r>
    <s v="ODA-64"/>
    <x v="0"/>
    <s v="Nudge for nomination change"/>
    <s v="If employee applies for PL with reason as self marriage, then nudge employee to revalidate nominations to include spouse"/>
    <s v="bot initiated proactive nudge"/>
    <s v="Employee"/>
    <s v="ODA - Custom"/>
    <x v="4"/>
    <s v="ODA Resource 2"/>
    <x v="7"/>
  </r>
  <r>
    <s v="ODA-68"/>
    <x v="0"/>
    <s v="Absence Enquiry"/>
    <s v="As a manager, check my reportee who will go for leave in one week or within specific date range"/>
    <m/>
    <s v="Manager"/>
    <s v="ODA - Custom"/>
    <x v="4"/>
    <s v="ODA Resource 2"/>
    <x v="7"/>
  </r>
  <r>
    <s v="ODA-69"/>
    <x v="0"/>
    <s v="Absence Enquiry"/>
    <s v="As a employee, check all my leaves which are pending for approval and it is with whom and when it was send for approval."/>
    <m/>
    <s v="Employee"/>
    <s v="ODA - Custom"/>
    <x v="4"/>
    <s v="ODA Resource 2"/>
    <x v="10"/>
  </r>
  <r>
    <s v="ODA-70"/>
    <x v="0"/>
    <s v="Absence Enquiry"/>
    <s v="As an employee, check if any reportee of my manager has applied any leave for specific date."/>
    <m/>
    <s v="Employee"/>
    <s v="ODA - Custom"/>
    <x v="4"/>
    <s v="ODA Resource 2"/>
    <x v="10"/>
  </r>
  <r>
    <s v="ODA-101"/>
    <x v="1"/>
    <s v="Alumni Portal Access"/>
    <s v="Alumni Portal Access to Ex-employee"/>
    <s v="How do I check my payslips/Form 16/settlement status?_x000a_Is my F &amp; F settlement done?_x000a_I want my Relieving letter/Experience Letter"/>
    <s v="ExEmployee"/>
    <s v="ODA - Custom"/>
    <x v="4"/>
    <s v="ODA Resource 1"/>
    <x v="10"/>
  </r>
  <r>
    <s v="ODA-102"/>
    <x v="1"/>
    <s v="Alumni Portal Access"/>
    <s v="Alumni Portal Access to Ex-employee"/>
    <s v="How do I login to Alumini Portal?_x000a_Steps to login to  Alumini Portal?"/>
    <s v="ExEmployee"/>
    <s v="ODA - Custom"/>
    <x v="4"/>
    <s v="ODA Resource 1"/>
    <x v="10"/>
  </r>
  <r>
    <s v="ODA-62"/>
    <x v="0"/>
    <s v="Nudge for mediclaim"/>
    <s v="If employee applies for SL &gt; 2 days, then nudge employee to submit hospitalization claim with claim form"/>
    <s v="bot initiated proactive nudge"/>
    <s v="Employee"/>
    <s v="ODA - Custom"/>
    <x v="4"/>
    <s v="ODA Resource 2"/>
    <x v="11"/>
  </r>
  <r>
    <s v="ODA-63"/>
    <x v="0"/>
    <s v="Nudge for mediclaim"/>
    <s v="If employee applies for PL &gt; 2 days with reason as medical emergency in family, then nudge employee to submit hospitalization claim with claim form"/>
    <s v="bot initiated proactive nudge"/>
    <s v="Employee"/>
    <s v="ODA - Custom"/>
    <x v="4"/>
    <s v="ODA Resource 2"/>
    <x v="11"/>
  </r>
  <r>
    <s v="ODA-65"/>
    <x v="0"/>
    <s v="Nudge for mediclaim enrollment of new member"/>
    <s v="If employee applies for PL with reason as self marriage, then nudge employee to add spouse in mediclaim plan"/>
    <s v="bot initiated proactive nudge"/>
    <s v="Employee"/>
    <s v="ODA - Custom"/>
    <x v="4"/>
    <s v="ODA Resource 2"/>
    <x v="11"/>
  </r>
  <r>
    <s v="ODA-66"/>
    <x v="0"/>
    <s v="Nudge for mediclaim enrollment of new member"/>
    <s v="If employee applies for paternity, then nudge employee to add new born in mediclaim plan"/>
    <s v="bot initiated proactive nudge"/>
    <s v="Employee"/>
    <s v="ODA - Custom"/>
    <x v="4"/>
    <s v="ODA Resource 2"/>
    <x v="11"/>
  </r>
  <r>
    <s v="ODA-67"/>
    <x v="0"/>
    <s v="Nudge for mediclaim enrollment of new member"/>
    <s v="If employee applies for maternity, then nudge employee to add new born in mediclaim plan after due date which we have collected earlier."/>
    <s v="bot initiated proactive nudge"/>
    <s v="Employee"/>
    <s v="ODA - Custom"/>
    <x v="4"/>
    <s v="ODA Resource 2"/>
    <x v="11"/>
  </r>
  <r>
    <s v="ODA-103"/>
    <x v="1"/>
    <s v="Issue in settlement"/>
    <s v="Employee is not satisfied with F&amp;F settlement"/>
    <s v="My F&amp; F/settlement  is incorrect"/>
    <s v="ExEmployee"/>
    <s v="ODA - Custom"/>
    <x v="4"/>
    <s v="ODA Resource 1"/>
    <x v="11"/>
  </r>
  <r>
    <s v="ODA-104"/>
    <x v="1"/>
    <s v="Resignation withdrawal"/>
    <s v="Exemployee wants to join back post LWD"/>
    <s v="I want to join back_x000a_I want to withdraw my resignation"/>
    <s v="ExEmployee"/>
    <s v="ODA - Custom"/>
    <x v="4"/>
    <s v="ODA Resource 1"/>
    <x v="12"/>
  </r>
  <r>
    <s v="ODA-60"/>
    <x v="0"/>
    <s v="Holiday calendar"/>
    <s v="employee should be able to see holiday calendar for a month in the calendar form"/>
    <s v="I want to see my holiday calendar for the month of &lt;month,year&gt;"/>
    <s v="Employee"/>
    <s v="ODA - Custom"/>
    <x v="1"/>
    <s v="ODA Resource 2"/>
    <x v="13"/>
  </r>
  <r>
    <s v="ODA-61"/>
    <x v="0"/>
    <s v="Holiday calendar"/>
    <s v="employee should be able to see holiday calendar for the year in the calendar form"/>
    <s v="I want to see my holiday calendar "/>
    <s v="Employee"/>
    <s v="ODA - Custom"/>
    <x v="1"/>
    <s v="ODA Resource 2"/>
    <x v="13"/>
  </r>
  <r>
    <s v="ODA-71"/>
    <x v="2"/>
    <s v="Attendance Punch"/>
    <s v="employee marking attendance"/>
    <s v="attendance_x000a_mark attendance_x000a_punch attendance_x000a_present_x000a_mark present_x000a_clock in_x000a_-&gt; bot should capture the location and check fencing. It should also check attendance blocking and respond appropriately."/>
    <s v="Employee"/>
    <s v="ODA - Custom"/>
    <x v="4"/>
    <s v="ODA Resource 2"/>
    <x v="13"/>
  </r>
  <r>
    <s v="ODA-72"/>
    <x v="2"/>
    <s v="Attendance History"/>
    <s v="employee should be able to see attendance history for a month in the calendar form"/>
    <s v="I want to see my attendance for the month of &lt;month,year&gt;"/>
    <s v="Employee"/>
    <s v="ODA - Custom"/>
    <x v="4"/>
    <s v="ODA Resource 2"/>
    <x v="13"/>
  </r>
  <r>
    <s v="ODA-73"/>
    <x v="2"/>
    <s v="Attendance History"/>
    <s v="employee should be able to see attendance history for a specific date"/>
    <s v="what is my attendance status for &lt;date,month,year&gt;_x000a_what is my attendance status for yesterday_x000a_what is my attendance status for 5th_x000a_what is my attendance status for 5th of last month"/>
    <s v="Employee"/>
    <s v="ODA - Custom"/>
    <x v="4"/>
    <s v="ODA Resource 2"/>
    <x v="13"/>
  </r>
  <r>
    <s v="ODA-74"/>
    <x v="2"/>
    <s v="Attendance History"/>
    <s v="employee should be able to see attendance history for a specific date range"/>
    <s v="I want to see my attendance from &lt;date,month,year&gt; to &lt;date,month,year&gt;"/>
    <s v="Employee"/>
    <s v="ODA - Custom"/>
    <x v="4"/>
    <s v="ODA Resource 2"/>
    <x v="13"/>
  </r>
  <r>
    <s v="ODA-75"/>
    <x v="2"/>
    <s v="Attendance History"/>
    <s v="manager should be able to see attendance history for a month in the calendar form"/>
    <s v="I want to see my attendance of &lt;emp name / code&gt; for the month of &lt;month,year&gt;_x000a_I want to see my team members attendance of for the month of &lt;month,year&gt; --&gt; ask to select employee"/>
    <s v="Manager"/>
    <s v="ODA - Custom"/>
    <x v="4"/>
    <s v="ODA Resource 2"/>
    <x v="13"/>
  </r>
  <r>
    <s v="ODA-76"/>
    <x v="2"/>
    <s v="Attendance History"/>
    <s v="manager should be able to see attendance history for a specific date"/>
    <s v="what is attendance status for &lt;emp name / code&gt; for &lt;date,month,year&gt;_x000a_what is attendance status for &lt;emp name / code&gt; for yesterday_x000a_what is attendance status for &lt;emp name / code&gt; for 5th_x000a_what is attendance status for &lt;emp name / code&gt; for 5th of last month"/>
    <s v="Manager"/>
    <s v="ODA - Custom"/>
    <x v="4"/>
    <s v="ODA Resource 2"/>
    <x v="13"/>
  </r>
  <r>
    <s v="ODA-107"/>
    <x v="3"/>
    <s v="ESS"/>
    <s v="Employee View Personal Data:_x000a_full name, DoB, Gender and blood group, personal email, home mobile"/>
    <s v="show me my personal data"/>
    <s v="Employee"/>
    <s v="ODA - Custom"/>
    <x v="4"/>
    <s v="ODA Resource 1"/>
    <x v="13"/>
  </r>
  <r>
    <s v="ODA-108"/>
    <x v="3"/>
    <s v="ESS"/>
    <s v="View my org data_x000a_- show DoJ, Legal entity, business unit, department, location, grade and job"/>
    <s v="Show my org data"/>
    <s v="Employee"/>
    <s v="ODA - Custom"/>
    <x v="4"/>
    <s v="ODA Resource 1"/>
    <x v="13"/>
  </r>
  <r>
    <s v="ODA-109"/>
    <x v="3"/>
    <s v="ESS"/>
    <s v="View my Data_x000a_Show personal and Org data"/>
    <s v="Show my data"/>
    <s v="Employee"/>
    <s v="ODA - Custom"/>
    <x v="4"/>
    <s v="ODA Resource 1"/>
    <x v="13"/>
  </r>
  <r>
    <s v="ODA-136"/>
    <x v="3"/>
    <s v="MSS"/>
    <s v="Employee View Personal Data:_x000a_full name, DoB, Gender and blood group, personal email, home mobile"/>
    <s v="show me my team personal data"/>
    <s v="Manager"/>
    <s v="ODA - Custom"/>
    <x v="4"/>
    <s v="ODA Resource 1"/>
    <x v="13"/>
  </r>
  <r>
    <s v="ODA-137"/>
    <x v="3"/>
    <s v="MSS"/>
    <s v="View my team org data_x000a_- show DoJ, Legal entity, business unit, department, location, grade and job"/>
    <s v="Show my team org data"/>
    <s v="Manager"/>
    <s v="ODA - Custom"/>
    <x v="4"/>
    <s v="ODA Resource 1"/>
    <x v="13"/>
  </r>
  <r>
    <s v="ODA-138"/>
    <x v="3"/>
    <s v="MSS"/>
    <s v="View my team Data_x000a_Show personal and Org data"/>
    <s v="Show my team data"/>
    <s v="Manager"/>
    <s v="ODA - Custom"/>
    <x v="4"/>
    <s v="ODA Resource 1"/>
    <x v="13"/>
  </r>
  <r>
    <s v="ODA-110"/>
    <x v="3"/>
    <s v="ESS"/>
    <s v="show my education details"/>
    <s v="show my education details"/>
    <s v="Employee"/>
    <s v="ODA - Custom"/>
    <x v="4"/>
    <s v="ODA Resource 1"/>
    <x v="14"/>
  </r>
  <r>
    <s v="ODA-111"/>
    <x v="3"/>
    <s v="ESS"/>
    <s v="show my past work experience"/>
    <s v="show my past work experience"/>
    <s v="Employee"/>
    <s v="ODA - Custom"/>
    <x v="4"/>
    <s v="ODA Resource 1"/>
    <x v="14"/>
  </r>
  <r>
    <s v="ODA-112"/>
    <x v="3"/>
    <s v="ESS"/>
    <s v="show my language proficiencies"/>
    <s v="show my language proficiencies"/>
    <s v="Employee"/>
    <s v="ODA - Custom"/>
    <x v="4"/>
    <s v="ODA Resource 1"/>
    <x v="14"/>
  </r>
  <r>
    <s v="ODA-113"/>
    <x v="3"/>
    <s v="ESS"/>
    <s v="show my emergency contact"/>
    <s v="show my emergency contact"/>
    <s v="Employee"/>
    <s v="ODA - Custom"/>
    <x v="4"/>
    <s v="ODA Resource 1"/>
    <x v="14"/>
  </r>
  <r>
    <s v="ODA-114"/>
    <x v="3"/>
    <s v="ESS"/>
    <s v="show my contacts / dependents "/>
    <s v="show my contacts / dependents "/>
    <s v="Employee"/>
    <s v="ODA - Custom"/>
    <x v="4"/>
    <s v="ODA Resource 1"/>
    <x v="14"/>
  </r>
  <r>
    <s v="ODA-115"/>
    <x v="3"/>
    <s v="ESS"/>
    <s v="show my address"/>
    <s v="show my address"/>
    <s v="Employee"/>
    <s v="ODA - Custom"/>
    <x v="4"/>
    <s v="ODA Resource 1"/>
    <x v="14"/>
  </r>
  <r>
    <s v="ODA-116"/>
    <x v="3"/>
    <s v="ESS"/>
    <s v="show my bank details"/>
    <s v="show my bank details"/>
    <s v="Employee"/>
    <s v="ODA - Custom"/>
    <x v="4"/>
    <s v="ODA Resource 1"/>
    <x v="14"/>
  </r>
  <r>
    <s v="ODA-117"/>
    <x v="3"/>
    <s v="ESS"/>
    <s v="what is my position code and title"/>
    <s v="what is my position code and title"/>
    <s v="Employee"/>
    <s v="ODA - Custom"/>
    <x v="4"/>
    <s v="ODA Resource 1"/>
    <x v="14"/>
  </r>
  <r>
    <s v="ODA-139"/>
    <x v="3"/>
    <s v="MSS"/>
    <s v="show my team education details"/>
    <s v="show my team education details"/>
    <s v="Manager"/>
    <s v="ODA - Custom"/>
    <x v="4"/>
    <s v="ODA Resource 1"/>
    <x v="14"/>
  </r>
  <r>
    <s v="ODA-140"/>
    <x v="3"/>
    <s v="MSS"/>
    <s v="show my team past work experience"/>
    <s v="show my team past work experience"/>
    <s v="Manager"/>
    <s v="ODA - Custom"/>
    <x v="4"/>
    <s v="ODA Resource 1"/>
    <x v="14"/>
  </r>
  <r>
    <s v="ODA-141"/>
    <x v="3"/>
    <s v="MSS"/>
    <s v="show my team language proficiencies"/>
    <s v="show my team language proficiencies"/>
    <s v="Manager"/>
    <s v="ODA - Custom"/>
    <x v="4"/>
    <s v="ODA Resource 1"/>
    <x v="14"/>
  </r>
  <r>
    <s v="ODA-142"/>
    <x v="3"/>
    <s v="MSS"/>
    <s v="show my team emergency contact"/>
    <s v="show my team emergency contact"/>
    <s v="Manager"/>
    <s v="ODA - Custom"/>
    <x v="4"/>
    <s v="ODA Resource 1"/>
    <x v="14"/>
  </r>
  <r>
    <s v="ODA-143"/>
    <x v="3"/>
    <s v="MSS"/>
    <s v="show my team contacts / dependents "/>
    <s v="show my team contacts / dependents "/>
    <s v="Manager"/>
    <s v="ODA - Custom"/>
    <x v="4"/>
    <s v="ODA Resource 1"/>
    <x v="14"/>
  </r>
  <r>
    <s v="ODA-144"/>
    <x v="3"/>
    <s v="MSS"/>
    <s v="show my team address"/>
    <s v="show my team address"/>
    <s v="Manager"/>
    <s v="ODA - Custom"/>
    <x v="4"/>
    <s v="ODA Resource 1"/>
    <x v="14"/>
  </r>
  <r>
    <s v="ODA-145"/>
    <x v="3"/>
    <s v="MSS"/>
    <s v="show my team bank details"/>
    <s v="show my team bank details"/>
    <s v="Manager"/>
    <s v="ODA - Custom"/>
    <x v="4"/>
    <s v="ODA Resource 1"/>
    <x v="14"/>
  </r>
  <r>
    <s v="ODA-146"/>
    <x v="3"/>
    <s v="MSS"/>
    <s v="what is my team position code and title"/>
    <s v="what is my team position code and title"/>
    <s v="Manager"/>
    <s v="ODA - Custom"/>
    <x v="4"/>
    <s v="ODA Resource 1"/>
    <x v="14"/>
  </r>
  <r>
    <s v="ODA-151"/>
    <x v="3"/>
    <s v="Workflow"/>
    <s v="employee querying for status of workflow"/>
    <s v="what is the status of my workflow?"/>
    <s v="Employee"/>
    <s v="ODA - Custom"/>
    <x v="4"/>
    <s v="ODA Resource 2"/>
    <x v="15"/>
  </r>
  <r>
    <s v="ODA-118"/>
    <x v="3"/>
    <s v="ESS"/>
    <s v="Update name"/>
    <s v="Update name"/>
    <s v="Employee"/>
    <s v="ODA - Custom"/>
    <x v="4"/>
    <s v="ODA Resource 1"/>
    <x v="16"/>
  </r>
  <r>
    <s v="ODA-119"/>
    <x v="3"/>
    <s v="ESS"/>
    <s v="Update gender"/>
    <s v="Update gender"/>
    <s v="Employee"/>
    <s v="ODA - Custom"/>
    <x v="4"/>
    <s v="ODA Resource 1"/>
    <x v="16"/>
  </r>
  <r>
    <s v="ODA-120"/>
    <x v="3"/>
    <s v="ESS"/>
    <s v="Update dob"/>
    <s v="Update dob"/>
    <s v="Employee"/>
    <s v="ODA - Custom"/>
    <x v="4"/>
    <s v="ODA Resource 1"/>
    <x v="16"/>
  </r>
  <r>
    <s v="ODA-152"/>
    <x v="3"/>
    <s v="transfer history"/>
    <s v="show my transfer history"/>
    <s v="show my transfer history"/>
    <s v="Employee"/>
    <s v="ODA - Custom"/>
    <x v="4"/>
    <s v="ODA Resource 2"/>
    <x v="16"/>
  </r>
  <r>
    <s v="ODA-153"/>
    <x v="3"/>
    <s v="transfer history"/>
    <s v="when was my last transfer done"/>
    <s v="when was my last transfer done"/>
    <s v="Employee"/>
    <s v="ODA - Custom"/>
    <x v="4"/>
    <s v="ODA Resource 2"/>
    <x v="16"/>
  </r>
  <r>
    <s v="ODA-156"/>
    <x v="3"/>
    <s v="transfer history"/>
    <s v="show transfer history of &lt;emp&gt;"/>
    <s v="show transfer history of &lt;emp&gt;"/>
    <s v="Manager"/>
    <s v="ODA - Custom"/>
    <x v="4"/>
    <s v="ODA Resource 2"/>
    <x v="16"/>
  </r>
  <r>
    <s v="ODA-157"/>
    <x v="3"/>
    <s v="transfer history"/>
    <s v="when was &lt;emp&gt;'s last transfer done"/>
    <s v="when was &lt;emp&gt;'s last transfer done"/>
    <s v="Manager"/>
    <s v="ODA - Custom"/>
    <x v="4"/>
    <s v="ODA Resource 2"/>
    <x v="16"/>
  </r>
  <r>
    <s v="ODA-121"/>
    <x v="3"/>
    <s v="ESS"/>
    <s v="address change"/>
    <s v="address change"/>
    <s v="Employee"/>
    <s v="ODA - Custom"/>
    <x v="4"/>
    <s v="ODA Resource 1"/>
    <x v="17"/>
  </r>
  <r>
    <s v="ODA-122"/>
    <x v="3"/>
    <s v="ESS"/>
    <s v="personal email change"/>
    <s v="personal email change"/>
    <s v="Employee"/>
    <s v="ODA - Custom"/>
    <x v="4"/>
    <s v="ODA Resource 1"/>
    <x v="17"/>
  </r>
  <r>
    <s v="ODA-123"/>
    <x v="3"/>
    <s v="ESS"/>
    <s v="mobile number change"/>
    <s v="mobile number change"/>
    <s v="Employee"/>
    <s v="ODA - Custom"/>
    <x v="4"/>
    <s v="ODA Resource 1"/>
    <x v="17"/>
  </r>
  <r>
    <s v="ODA-124"/>
    <x v="3"/>
    <s v="ESS"/>
    <s v="marital status update"/>
    <s v="marital status update"/>
    <s v="Employee"/>
    <s v="ODA - Custom"/>
    <x v="4"/>
    <s v="ODA Resource 1"/>
    <x v="17"/>
  </r>
  <r>
    <s v="ODA-147"/>
    <x v="3"/>
    <s v="MSS"/>
    <s v="team's email change"/>
    <s v="team's email change"/>
    <s v="Manager"/>
    <s v="ODA - Custom"/>
    <x v="4"/>
    <s v="ODA Resource 1"/>
    <x v="17"/>
  </r>
  <r>
    <s v="ODA-148"/>
    <x v="3"/>
    <s v="MSS"/>
    <s v="mobile number change"/>
    <s v="mobile number change of team"/>
    <s v="Manager"/>
    <s v="ODA - Custom"/>
    <x v="4"/>
    <s v="ODA Resource 1"/>
    <x v="17"/>
  </r>
  <r>
    <s v="ODA-154"/>
    <x v="3"/>
    <s v="transfer history"/>
    <s v="who was my previous manager"/>
    <s v="who was my previous manager"/>
    <s v="Employee"/>
    <s v="ODA - Custom"/>
    <x v="4"/>
    <s v="ODA Resource 2"/>
    <x v="17"/>
  </r>
  <r>
    <s v="ODA-155"/>
    <x v="3"/>
    <s v="transfer history"/>
    <s v="when was my last location changed"/>
    <s v="when was my last location changed"/>
    <s v="Employee"/>
    <s v="ODA - Custom"/>
    <x v="4"/>
    <s v="ODA Resource 2"/>
    <x v="17"/>
  </r>
  <r>
    <s v="ODA-158"/>
    <x v="3"/>
    <s v="transfer history"/>
    <s v="who was previous manager of &lt;emp&gt;"/>
    <s v="who was previous manager of &lt;emp&gt;"/>
    <s v="Manager"/>
    <s v="ODA - Custom"/>
    <x v="4"/>
    <s v="ODA Resource 2"/>
    <x v="17"/>
  </r>
  <r>
    <s v="ODA-159"/>
    <x v="3"/>
    <s v="transfer history"/>
    <s v="when was &lt;emp&gt;'s last location changed"/>
    <s v="when was &lt;emp&gt;'s last location changed"/>
    <s v="Manager"/>
    <s v="ODA - Custom"/>
    <x v="4"/>
    <s v="ODA Resource 2"/>
    <x v="17"/>
  </r>
  <r>
    <s v="ODA-125"/>
    <x v="3"/>
    <s v="ESS"/>
    <s v="Add contact"/>
    <s v="Add contact"/>
    <s v="Employee"/>
    <s v="ODA - Custom"/>
    <x v="4"/>
    <s v="ODA Resource 1"/>
    <x v="18"/>
  </r>
  <r>
    <s v="ODA-126"/>
    <x v="3"/>
    <s v="ESS"/>
    <s v="Update Contact"/>
    <s v="Update Contact"/>
    <s v="Employee"/>
    <s v="ODA - Custom"/>
    <x v="4"/>
    <s v="ODA Resource 1"/>
    <x v="18"/>
  </r>
  <r>
    <s v="ODA-127"/>
    <x v="3"/>
    <s v="ESS"/>
    <s v="dependent add"/>
    <s v="dependent add"/>
    <s v="Employee"/>
    <s v="ODA - Custom"/>
    <x v="4"/>
    <s v="ODA Resource 1"/>
    <x v="18"/>
  </r>
  <r>
    <s v="ODA-128"/>
    <x v="3"/>
    <s v="ESS"/>
    <s v="Dependent update"/>
    <s v="Dependent update"/>
    <s v="Employee"/>
    <s v="ODA - Custom"/>
    <x v="4"/>
    <s v="ODA Resource 1"/>
    <x v="18"/>
  </r>
  <r>
    <s v="ODA-149"/>
    <x v="3"/>
    <s v="MSS"/>
    <s v="Add contact"/>
    <s v="Add team's contact"/>
    <s v="Manager"/>
    <s v="ODA - Custom"/>
    <x v="4"/>
    <s v="ODA Resource 1"/>
    <x v="18"/>
  </r>
  <r>
    <s v="ODA-150"/>
    <x v="3"/>
    <s v="MSS"/>
    <s v="Update Contact"/>
    <s v="Update team's  Contact"/>
    <s v="Manager"/>
    <s v="ODA - Custom"/>
    <x v="4"/>
    <s v="ODA Resource 1"/>
    <x v="18"/>
  </r>
  <r>
    <s v="ODA-160"/>
    <x v="3"/>
    <s v="Transfering employee"/>
    <s v="Initiate Employee transfer - QnA"/>
    <s v="How do I transfer my employee_x000a_Employee transfer"/>
    <s v="Manager"/>
    <s v="ODA - Custom"/>
    <x v="4"/>
    <s v="ODA Resource 2"/>
    <x v="18"/>
  </r>
  <r>
    <s v="ODA-161"/>
    <x v="3"/>
    <s v="Transfering employee"/>
    <s v="Initiate Job Change - QnA"/>
    <s v="Employee job change_x000a_I want to change job role of employee"/>
    <s v="Manager"/>
    <s v="ODA - Custom"/>
    <x v="4"/>
    <s v="ODA Resource 2"/>
    <x v="18"/>
  </r>
  <r>
    <s v="ODA-164"/>
    <x v="3"/>
    <s v="Transfering employee"/>
    <s v="Initiate Employee transfer - QnA"/>
    <s v="How do I transfer my employee_x000a_Employee transfer"/>
    <s v="HRRM"/>
    <s v="ODA - Custom"/>
    <x v="4"/>
    <s v="ODA Resource 2"/>
    <x v="18"/>
  </r>
  <r>
    <s v="ODA-165"/>
    <x v="3"/>
    <s v="Transfering employee"/>
    <s v="Initiate Job Change - QnA"/>
    <s v="Employee job change_x000a_I want to change job role of employee"/>
    <s v="HRRM"/>
    <s v="ODA - Custom"/>
    <x v="4"/>
    <s v="ODA Resource 2"/>
    <x v="18"/>
  </r>
  <r>
    <s v="ODA-129"/>
    <x v="3"/>
    <s v="ESS"/>
    <s v="education add"/>
    <s v="education add"/>
    <s v="Employee"/>
    <s v="ODA - Custom"/>
    <x v="4"/>
    <s v="ODA Resource 1"/>
    <x v="19"/>
  </r>
  <r>
    <s v="ODA-130"/>
    <x v="3"/>
    <s v="ESS"/>
    <s v="education update"/>
    <s v="education update"/>
    <s v="Employee"/>
    <s v="ODA - Custom"/>
    <x v="4"/>
    <s v="ODA Resource 1"/>
    <x v="19"/>
  </r>
  <r>
    <s v="ODA-131"/>
    <x v="3"/>
    <s v="ESS"/>
    <s v="past work exp add"/>
    <s v="past work exp add"/>
    <s v="Employee"/>
    <s v="ODA - Custom"/>
    <x v="4"/>
    <s v="ODA Resource 1"/>
    <x v="19"/>
  </r>
  <r>
    <s v="ODA-132"/>
    <x v="3"/>
    <s v="ESS"/>
    <s v="past work exp update"/>
    <s v="past work exp update"/>
    <s v="Employee"/>
    <s v="ODA - Custom"/>
    <x v="4"/>
    <s v="ODA Resource 1"/>
    <x v="19"/>
  </r>
  <r>
    <s v="ODA-162"/>
    <x v="3"/>
    <s v="Transfering employee"/>
    <s v="Employee department change "/>
    <s v="Department change of team"/>
    <s v="Manager"/>
    <s v="ODA - Custom"/>
    <x v="4"/>
    <s v="ODA Resource 2"/>
    <x v="19"/>
  </r>
  <r>
    <s v="ODA-166"/>
    <x v="3"/>
    <s v="Transfering employee"/>
    <s v="Employee department change"/>
    <s v="Department change of team"/>
    <s v="HRRM"/>
    <s v="ODA - Custom"/>
    <x v="4"/>
    <s v="ODA Resource 2"/>
    <x v="19"/>
  </r>
  <r>
    <s v="ODA-133"/>
    <x v="3"/>
    <s v="ESS"/>
    <s v="blood group change"/>
    <s v="blood group change"/>
    <s v="Employee"/>
    <s v="ODA - Custom"/>
    <x v="4"/>
    <s v="ODA Resource 1"/>
    <x v="20"/>
  </r>
  <r>
    <s v="ODA-134"/>
    <x v="3"/>
    <s v="ESS"/>
    <s v="citizenship change"/>
    <s v="citizenship change"/>
    <s v="Employee"/>
    <s v="ODA - Custom"/>
    <x v="4"/>
    <s v="ODA Resource 1"/>
    <x v="20"/>
  </r>
  <r>
    <s v="ODA-135"/>
    <x v="3"/>
    <s v="ESS"/>
    <s v="PAN details change"/>
    <s v="PAN details change"/>
    <s v="Employee"/>
    <s v="ODA - Custom"/>
    <x v="4"/>
    <s v="ODA Resource 1"/>
    <x v="20"/>
  </r>
  <r>
    <s v="ODA-163"/>
    <x v="3"/>
    <s v="Transfering employee"/>
    <s v="Manager change"/>
    <s v="I want to assign/map my reportees to someone else_x000a_Reporting manager change for my employee"/>
    <s v="Manager"/>
    <s v="ODA - Custom"/>
    <x v="4"/>
    <s v="ODA Resource 2"/>
    <x v="20"/>
  </r>
  <r>
    <s v="ODA-167"/>
    <x v="3"/>
    <s v="Transfering employee"/>
    <s v="Manager change"/>
    <s v="I want to assign/map my reportees to someone else_x000a_Reporting manager change for my employee"/>
    <s v="HRRM"/>
    <s v="ODA - Custom"/>
    <x v="4"/>
    <s v="ODA Resource 2"/>
    <x v="20"/>
  </r>
  <r>
    <s v="ODA-168"/>
    <x v="3"/>
    <s v="Confirmation Status"/>
    <s v="View my Confirmation Status"/>
    <s v="When will I get confirmed_x000a_What is my confirmation date_x000a_when does my probation end"/>
    <s v="Employee"/>
    <s v="ODA - Custom"/>
    <x v="4"/>
    <s v="ODA Resource 2"/>
    <x v="21"/>
  </r>
  <r>
    <s v="ODA-169"/>
    <x v="3"/>
    <s v="Confirmation status"/>
    <s v="View my team confirmation status"/>
    <s v="When will my reportee name get confirmed_x000a_What is confirmation date of reportee name_x000a_when does reportee name's probation end"/>
    <s v="Manager"/>
    <s v="ODA - Custom"/>
    <x v="4"/>
    <s v="ODA Resource 2"/>
    <x v="21"/>
  </r>
  <r>
    <m/>
    <x v="4"/>
    <m/>
    <m/>
    <m/>
    <m/>
    <m/>
    <x v="5"/>
    <m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X41" firstHeaderRow="1" firstDataRow="3" firstDataCol="1"/>
  <pivotFields count="14"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 defaultSubtotal="0">
      <items count="14">
        <item h="1" sd="0" x="0"/>
        <item x="1"/>
        <item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12"/>
    <field x="9"/>
  </colFields>
  <colItems count="23">
    <i>
      <x v="1"/>
      <x v="17"/>
    </i>
    <i r="1">
      <x v="18"/>
    </i>
    <i r="1">
      <x v="19"/>
    </i>
    <i r="1">
      <x v="20"/>
    </i>
    <i r="1">
      <x v="21"/>
    </i>
    <i r="1">
      <x v="24"/>
    </i>
    <i r="1">
      <x v="25"/>
    </i>
    <i r="1">
      <x v="27"/>
    </i>
    <i r="1">
      <x v="28"/>
    </i>
    <i r="1">
      <x v="31"/>
    </i>
    <i>
      <x v="2"/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2"/>
    </i>
    <i r="1">
      <x v="45"/>
    </i>
    <i r="1">
      <x v="46"/>
    </i>
    <i r="1">
      <x v="47"/>
    </i>
    <i r="1">
      <x v="49"/>
    </i>
    <i t="grand">
      <x/>
    </i>
  </colItems>
  <dataFields count="1">
    <dataField name="Count of Module" fld="1" subtotal="count" baseField="0" baseItem="0"/>
  </dataFields>
  <formats count="99"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12" type="button" dataOnly="0" labelOnly="1" outline="0" axis="axisCol" fieldPosition="0"/>
    </format>
    <format dxfId="94">
      <pivotArea field="9" type="button" dataOnly="0" labelOnly="1" outline="0" axis="axisCol" fieldPosition="1"/>
    </format>
    <format dxfId="93">
      <pivotArea type="topRight" dataOnly="0" labelOnly="1" outline="0" fieldPosition="0"/>
    </format>
    <format dxfId="92">
      <pivotArea field="1" type="button" dataOnly="0" labelOnly="1" outline="0" axis="axisRow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grandRow="1" outline="0" fieldPosition="0"/>
    </format>
    <format dxfId="89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88">
      <pivotArea dataOnly="0" labelOnly="1" grandCol="1" outline="0" fieldPosition="0"/>
    </format>
    <format dxfId="87">
      <pivotArea dataOnly="0" labelOnly="1" fieldPosition="0">
        <references count="2">
          <reference field="9" count="11">
            <x v="17"/>
            <x v="18"/>
            <x v="19"/>
            <x v="20"/>
            <x v="21"/>
            <x v="24"/>
            <x v="25"/>
            <x v="26"/>
            <x v="27"/>
            <x v="28"/>
            <x v="31"/>
          </reference>
          <reference field="12" count="1" selected="0">
            <x v="1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12" type="button" dataOnly="0" labelOnly="1" outline="0" axis="axisCol" fieldPosition="0"/>
    </format>
    <format dxfId="82">
      <pivotArea field="9" type="button" dataOnly="0" labelOnly="1" outline="0" axis="axisCol" fieldPosition="1"/>
    </format>
    <format dxfId="81">
      <pivotArea type="topRight" dataOnly="0" labelOnly="1" outline="0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grandRow="1" outline="0" fieldPosition="0"/>
    </format>
    <format dxfId="77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76">
      <pivotArea dataOnly="0" labelOnly="1" grandCol="1" outline="0" fieldPosition="0"/>
    </format>
    <format dxfId="75">
      <pivotArea dataOnly="0" labelOnly="1" fieldPosition="0">
        <references count="2">
          <reference field="9" count="11">
            <x v="17"/>
            <x v="18"/>
            <x v="19"/>
            <x v="20"/>
            <x v="21"/>
            <x v="24"/>
            <x v="25"/>
            <x v="26"/>
            <x v="27"/>
            <x v="28"/>
            <x v="31"/>
          </reference>
          <reference field="12" count="1" selected="0">
            <x v="1"/>
          </reference>
        </references>
      </pivotArea>
    </format>
    <format dxfId="74">
      <pivotArea collapsedLevelsAreSubtotals="1" fieldPosition="0">
        <references count="3">
          <reference field="1" count="1">
            <x v="0"/>
          </reference>
          <reference field="9" count="1" selected="0">
            <x v="17"/>
          </reference>
          <reference field="12" count="0" selected="0"/>
        </references>
      </pivotArea>
    </format>
    <format dxfId="73">
      <pivotArea collapsedLevelsAreSubtotals="1" fieldPosition="0">
        <references count="3">
          <reference field="1" count="1">
            <x v="2"/>
          </reference>
          <reference field="9" count="1" selected="0">
            <x v="17"/>
          </reference>
          <reference field="12" count="0" selected="0"/>
        </references>
      </pivotArea>
    </format>
    <format dxfId="72">
      <pivotArea collapsedLevelsAreSubtotals="1" fieldPosition="0">
        <references count="3">
          <reference field="1" count="1">
            <x v="2"/>
          </reference>
          <reference field="9" count="1" selected="0">
            <x v="18"/>
          </reference>
          <reference field="12" count="0" selected="0"/>
        </references>
      </pivotArea>
    </format>
    <format dxfId="71">
      <pivotArea collapsedLevelsAreSubtotals="1" fieldPosition="0">
        <references count="3">
          <reference field="1" count="1">
            <x v="0"/>
          </reference>
          <reference field="9" count="1" selected="0">
            <x v="19"/>
          </reference>
          <reference field="12" count="0" selected="0"/>
        </references>
      </pivotArea>
    </format>
    <format dxfId="70">
      <pivotArea collapsedLevelsAreSubtotals="1" fieldPosition="0">
        <references count="3">
          <reference field="1" count="1">
            <x v="2"/>
          </reference>
          <reference field="9" count="1" selected="0">
            <x v="20"/>
          </reference>
          <reference field="12" count="0" selected="0"/>
        </references>
      </pivotArea>
    </format>
    <format dxfId="69">
      <pivotArea collapsedLevelsAreSubtotals="1" fieldPosition="0">
        <references count="3">
          <reference field="1" count="2">
            <x v="0"/>
            <x v="2"/>
          </reference>
          <reference field="9" count="7" selected="0">
            <x v="21"/>
            <x v="24"/>
            <x v="25"/>
            <x v="26"/>
            <x v="27"/>
            <x v="28"/>
            <x v="31"/>
          </reference>
          <reference field="12" count="0" selected="0"/>
        </references>
      </pivotArea>
    </format>
    <format dxfId="68">
      <pivotArea outline="0" collapsedLevelsAreSubtotals="1" fieldPosition="0">
        <references count="2">
          <reference field="9" count="1" selected="0">
            <x v="26"/>
          </reference>
          <reference field="12" count="0" selected="0"/>
        </references>
      </pivotArea>
    </format>
    <format dxfId="67">
      <pivotArea dataOnly="0" labelOnly="1" fieldPosition="0">
        <references count="2">
          <reference field="9" count="1">
            <x v="26"/>
          </reference>
          <reference field="12" count="0" selected="0"/>
        </references>
      </pivotArea>
    </format>
    <format dxfId="66">
      <pivotArea collapsedLevelsAreSubtotals="1" fieldPosition="0">
        <references count="3">
          <reference field="1" count="1">
            <x v="2"/>
          </reference>
          <reference field="9" count="1" selected="0">
            <x v="21"/>
          </reference>
          <reference field="12" count="0" selected="0"/>
        </references>
      </pivotArea>
    </format>
    <format dxfId="65">
      <pivotArea collapsedLevelsAreSubtotals="1" fieldPosition="0">
        <references count="3">
          <reference field="1" count="1">
            <x v="2"/>
          </reference>
          <reference field="9" count="1" selected="0">
            <x v="24"/>
          </reference>
          <reference field="12" count="0" selected="0"/>
        </references>
      </pivotArea>
    </format>
    <format dxfId="64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0" selected="0"/>
        </references>
      </pivotArea>
    </format>
    <format dxfId="63">
      <pivotArea collapsedLevelsAreSubtotals="1" fieldPosition="0">
        <references count="3">
          <reference field="1" count="1">
            <x v="0"/>
          </reference>
          <reference field="9" count="1" selected="0">
            <x v="27"/>
          </reference>
          <reference field="12" count="0" selected="0"/>
        </references>
      </pivotArea>
    </format>
    <format dxfId="62">
      <pivotArea collapsedLevelsAreSubtotals="1" fieldPosition="0">
        <references count="3">
          <reference field="1" count="1">
            <x v="2"/>
          </reference>
          <reference field="9" count="1" selected="0">
            <x v="27"/>
          </reference>
          <reference field="12" count="0" selected="0"/>
        </references>
      </pivotArea>
    </format>
    <format dxfId="61">
      <pivotArea collapsedLevelsAreSubtotals="1" fieldPosition="0">
        <references count="3">
          <reference field="1" count="1">
            <x v="2"/>
          </reference>
          <reference field="9" count="1" selected="0">
            <x v="28"/>
          </reference>
          <reference field="12" count="0" selected="0"/>
        </references>
      </pivotArea>
    </format>
    <format dxfId="60">
      <pivotArea collapsedLevelsAreSubtotals="1" fieldPosition="0">
        <references count="3">
          <reference field="1" count="1">
            <x v="0"/>
          </reference>
          <reference field="9" count="1" selected="0">
            <x v="17"/>
          </reference>
          <reference field="12" count="1" selected="0">
            <x v="1"/>
          </reference>
        </references>
      </pivotArea>
    </format>
    <format dxfId="59">
      <pivotArea collapsedLevelsAreSubtotals="1" fieldPosition="0">
        <references count="3">
          <reference field="1" count="1">
            <x v="2"/>
          </reference>
          <reference field="9" count="1" selected="0">
            <x v="17"/>
          </reference>
          <reference field="12" count="1" selected="0">
            <x v="1"/>
          </reference>
        </references>
      </pivotArea>
    </format>
    <format dxfId="58">
      <pivotArea collapsedLevelsAreSubtotals="1" fieldPosition="0">
        <references count="3">
          <reference field="1" count="1">
            <x v="2"/>
          </reference>
          <reference field="9" count="1" selected="0">
            <x v="18"/>
          </reference>
          <reference field="12" count="1" selected="0">
            <x v="1"/>
          </reference>
        </references>
      </pivotArea>
    </format>
    <format dxfId="57">
      <pivotArea collapsedLevelsAreSubtotals="1" fieldPosition="0">
        <references count="3">
          <reference field="1" count="2">
            <x v="0"/>
            <x v="2"/>
          </reference>
          <reference field="9" count="1" selected="0">
            <x v="17"/>
          </reference>
          <reference field="12" count="0" selected="0"/>
        </references>
      </pivotArea>
    </format>
    <format dxfId="56">
      <pivotArea collapsedLevelsAreSubtotals="1" fieldPosition="0">
        <references count="3">
          <reference field="1" count="1">
            <x v="2"/>
          </reference>
          <reference field="9" count="1" selected="0">
            <x v="18"/>
          </reference>
          <reference field="12" count="0" selected="0"/>
        </references>
      </pivotArea>
    </format>
    <format dxfId="55">
      <pivotArea collapsedLevelsAreSubtotals="1" fieldPosition="0">
        <references count="3">
          <reference field="1" count="1">
            <x v="0"/>
          </reference>
          <reference field="9" count="1" selected="0">
            <x v="24"/>
          </reference>
          <reference field="12" count="0" selected="0"/>
        </references>
      </pivotArea>
    </format>
    <format dxfId="54">
      <pivotArea collapsedLevelsAreSubtotals="1" fieldPosition="0">
        <references count="3">
          <reference field="1" count="1">
            <x v="0"/>
          </reference>
          <reference field="9" count="1" selected="0">
            <x v="25"/>
          </reference>
          <reference field="12" count="0" selected="0"/>
        </references>
      </pivotArea>
    </format>
    <format dxfId="53">
      <pivotArea collapsedLevelsAreSubtotals="1" fieldPosition="0">
        <references count="3">
          <reference field="1" count="1">
            <x v="0"/>
          </reference>
          <reference field="9" count="1" selected="0">
            <x v="28"/>
          </reference>
          <reference field="12" count="0" selected="0"/>
        </references>
      </pivotArea>
    </format>
    <format dxfId="52">
      <pivotArea collapsedLevelsAreSubtotals="1" fieldPosition="0">
        <references count="3">
          <reference field="1" count="1">
            <x v="2"/>
          </reference>
          <reference field="9" count="2" selected="0">
            <x v="27"/>
            <x v="28"/>
          </reference>
          <reference field="12" count="0" selected="0"/>
        </references>
      </pivotArea>
    </format>
    <format dxfId="51">
      <pivotArea collapsedLevelsAreSubtotals="1" fieldPosition="0">
        <references count="3">
          <reference field="1" count="1">
            <x v="2"/>
          </reference>
          <reference field="9" count="1" selected="0">
            <x v="25"/>
          </reference>
          <reference field="12" count="0" selected="0"/>
        </references>
      </pivotArea>
    </format>
    <format dxfId="50">
      <pivotArea collapsedLevelsAreSubtotals="1" fieldPosition="0">
        <references count="3">
          <reference field="1" count="1">
            <x v="2"/>
          </reference>
          <reference field="9" count="1" selected="0">
            <x v="31"/>
          </reference>
          <reference field="12" count="0" selected="0"/>
        </references>
      </pivotArea>
    </format>
    <format dxfId="49">
      <pivotArea collapsedLevelsAreSubtotals="1" fieldPosition="0">
        <references count="3">
          <reference field="1" count="1">
            <x v="2"/>
          </reference>
          <reference field="9" count="1" selected="0">
            <x v="28"/>
          </reference>
          <reference field="12" count="0" selected="0"/>
        </references>
      </pivotArea>
    </format>
    <format dxfId="48">
      <pivotArea collapsedLevelsAreSubtotals="1" fieldPosition="0">
        <references count="3">
          <reference field="1" count="1">
            <x v="2"/>
          </reference>
          <reference field="9" count="1" selected="0">
            <x v="18"/>
          </reference>
          <reference field="12" count="0" selected="0"/>
        </references>
      </pivotArea>
    </format>
    <format dxfId="47">
      <pivotArea collapsedLevelsAreSubtotals="1" fieldPosition="0">
        <references count="3">
          <reference field="1" count="1">
            <x v="2"/>
          </reference>
          <reference field="9" count="1" selected="0">
            <x v="18"/>
          </reference>
          <reference field="12" count="0" selected="0"/>
        </references>
      </pivotArea>
    </format>
    <format dxfId="46">
      <pivotArea collapsedLevelsAreSubtotals="1" fieldPosition="0">
        <references count="3">
          <reference field="1" count="1">
            <x v="2"/>
          </reference>
          <reference field="9" count="1" selected="0">
            <x v="18"/>
          </reference>
          <reference field="12" count="0" selected="0"/>
        </references>
      </pivotArea>
    </format>
    <format dxfId="45">
      <pivotArea collapsedLevelsAreSubtotals="1" fieldPosition="0">
        <references count="3">
          <reference field="1" count="1">
            <x v="2"/>
          </reference>
          <reference field="9" count="1" selected="0">
            <x v="27"/>
          </reference>
          <reference field="12" count="0" selected="0"/>
        </references>
      </pivotArea>
    </format>
    <format dxfId="44">
      <pivotArea collapsedLevelsAreSubtotals="1" fieldPosition="0">
        <references count="3">
          <reference field="1" count="1">
            <x v="2"/>
          </reference>
          <reference field="9" count="1" selected="0">
            <x v="31"/>
          </reference>
          <reference field="12" count="0" selected="0"/>
        </references>
      </pivotArea>
    </format>
    <format dxfId="43">
      <pivotArea collapsedLevelsAreSubtotals="1" fieldPosition="0">
        <references count="3">
          <reference field="1" count="1">
            <x v="2"/>
          </reference>
          <reference field="9" count="1" selected="0">
            <x v="18"/>
          </reference>
          <reference field="12" count="0" selected="0"/>
        </references>
      </pivotArea>
    </format>
    <format dxfId="42">
      <pivotArea collapsedLevelsAreSubtotals="1" fieldPosition="0">
        <references count="3">
          <reference field="1" count="1">
            <x v="2"/>
          </reference>
          <reference field="9" count="1" selected="0">
            <x v="27"/>
          </reference>
          <reference field="12" count="0" selected="0"/>
        </references>
      </pivotArea>
    </format>
    <format dxfId="41">
      <pivotArea collapsedLevelsAreSubtotals="1" fieldPosition="0">
        <references count="3">
          <reference field="1" count="1">
            <x v="2"/>
          </reference>
          <reference field="9" count="1" selected="0">
            <x v="31"/>
          </reference>
          <reference field="12" count="0" selected="0"/>
        </references>
      </pivotArea>
    </format>
    <format dxfId="40">
      <pivotArea collapsedLevelsAreSubtotals="1" fieldPosition="0">
        <references count="3">
          <reference field="1" count="1">
            <x v="2"/>
          </reference>
          <reference field="9" count="1" selected="0">
            <x v="24"/>
          </reference>
          <reference field="12" count="0" selected="0"/>
        </references>
      </pivotArea>
    </format>
    <format dxfId="39">
      <pivotArea collapsedLevelsAreSubtotals="1" fieldPosition="0">
        <references count="3">
          <reference field="1" count="1">
            <x v="2"/>
          </reference>
          <reference field="9" count="1" selected="0">
            <x v="24"/>
          </reference>
          <reference field="12" count="0" selected="0"/>
        </references>
      </pivotArea>
    </format>
    <format dxfId="38">
      <pivotArea collapsedLevelsAreSubtotals="1" fieldPosition="0">
        <references count="3">
          <reference field="1" count="1">
            <x v="2"/>
          </reference>
          <reference field="9" count="1" selected="0">
            <x v="17"/>
          </reference>
          <reference field="12" count="0" selected="0"/>
        </references>
      </pivotArea>
    </format>
    <format dxfId="37">
      <pivotArea collapsedLevelsAreSubtotals="1" fieldPosition="0">
        <references count="3">
          <reference field="1" count="1">
            <x v="2"/>
          </reference>
          <reference field="9" count="1" selected="0">
            <x v="17"/>
          </reference>
          <reference field="12" count="0" selected="0"/>
        </references>
      </pivotArea>
    </format>
    <format dxfId="36">
      <pivotArea collapsedLevelsAreSubtotals="1" fieldPosition="0">
        <references count="3">
          <reference field="1" count="1">
            <x v="2"/>
          </reference>
          <reference field="9" count="1" selected="0">
            <x v="31"/>
          </reference>
          <reference field="12" count="0" selected="0"/>
        </references>
      </pivotArea>
    </format>
    <format dxfId="35">
      <pivotArea collapsedLevelsAreSubtotals="1" fieldPosition="0">
        <references count="3">
          <reference field="1" count="1">
            <x v="2"/>
          </reference>
          <reference field="9" count="1" selected="0">
            <x v="27"/>
          </reference>
          <reference field="12" count="0" selected="0"/>
        </references>
      </pivotArea>
    </format>
    <format dxfId="34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0" selected="0"/>
        </references>
      </pivotArea>
    </format>
    <format dxfId="33">
      <pivotArea collapsedLevelsAreSubtotals="1" fieldPosition="0">
        <references count="3">
          <reference field="1" count="1">
            <x v="0"/>
          </reference>
          <reference field="9" count="1" selected="0">
            <x v="31"/>
          </reference>
          <reference field="12" count="0" selected="0"/>
        </references>
      </pivotArea>
    </format>
    <format dxfId="32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1" selected="0">
            <x v="1"/>
          </reference>
        </references>
      </pivotArea>
    </format>
    <format dxfId="31">
      <pivotArea collapsedLevelsAreSubtotals="1" fieldPosition="0">
        <references count="3">
          <reference field="1" count="1">
            <x v="1"/>
          </reference>
          <reference field="9" count="1" selected="0">
            <x v="38"/>
          </reference>
          <reference field="12" count="1" selected="0">
            <x v="2"/>
          </reference>
        </references>
      </pivotArea>
    </format>
    <format dxfId="30">
      <pivotArea collapsedLevelsAreSubtotals="1" fieldPosition="0">
        <references count="3">
          <reference field="1" count="1">
            <x v="1"/>
          </reference>
          <reference field="9" count="1" selected="0">
            <x v="38"/>
          </reference>
          <reference field="12" count="1" selected="0">
            <x v="2"/>
          </reference>
        </references>
      </pivotArea>
    </format>
    <format dxfId="29">
      <pivotArea collapsedLevelsAreSubtotals="1" fieldPosition="0">
        <references count="3">
          <reference field="1" count="1">
            <x v="3"/>
          </reference>
          <reference field="9" count="1" selected="0">
            <x v="38"/>
          </reference>
          <reference field="12" count="1" selected="0">
            <x v="2"/>
          </reference>
        </references>
      </pivotArea>
    </format>
    <format dxfId="28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1" selected="0">
            <x v="1"/>
          </reference>
        </references>
      </pivotArea>
    </format>
    <format dxfId="27">
      <pivotArea collapsedLevelsAreSubtotals="1" fieldPosition="0">
        <references count="3">
          <reference field="1" count="1">
            <x v="0"/>
          </reference>
          <reference field="9" count="4" selected="0">
            <x v="32"/>
            <x v="34"/>
            <x v="35"/>
            <x v="38"/>
          </reference>
          <reference field="12" count="1" selected="0">
            <x v="2"/>
          </reference>
        </references>
      </pivotArea>
    </format>
    <format dxfId="26">
      <pivotArea collapsedLevelsAreSubtotals="1" fieldPosition="0">
        <references count="3">
          <reference field="1" count="1">
            <x v="2"/>
          </reference>
          <reference field="9" count="1" selected="0">
            <x v="21"/>
          </reference>
          <reference field="12" count="1" selected="0">
            <x v="1"/>
          </reference>
        </references>
      </pivotArea>
    </format>
    <format dxfId="25">
      <pivotArea collapsedLevelsAreSubtotals="1" fieldPosition="0">
        <references count="3">
          <reference field="1" count="1">
            <x v="0"/>
          </reference>
          <reference field="9" count="5" selected="0">
            <x v="24"/>
            <x v="25"/>
            <x v="27"/>
            <x v="28"/>
            <x v="31"/>
          </reference>
          <reference field="12" count="1" selected="0">
            <x v="1"/>
          </reference>
        </references>
      </pivotArea>
    </format>
    <format dxfId="24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1" selected="0">
            <x v="1"/>
          </reference>
        </references>
      </pivotArea>
    </format>
    <format dxfId="23">
      <pivotArea collapsedLevelsAreSubtotals="1" fieldPosition="0">
        <references count="3">
          <reference field="1" count="1">
            <x v="0"/>
          </reference>
          <reference field="9" count="1" selected="0">
            <x v="17"/>
          </reference>
          <reference field="12" count="1" selected="0">
            <x v="1"/>
          </reference>
        </references>
      </pivotArea>
    </format>
    <format dxfId="22">
      <pivotArea collapsedLevelsAreSubtotals="1" fieldPosition="0">
        <references count="3">
          <reference field="1" count="1">
            <x v="2"/>
          </reference>
          <reference field="9" count="1" selected="0">
            <x v="24"/>
          </reference>
          <reference field="12" count="1" selected="0">
            <x v="1"/>
          </reference>
        </references>
      </pivotArea>
    </format>
    <format dxfId="21">
      <pivotArea collapsedLevelsAreSubtotals="1" fieldPosition="0">
        <references count="3">
          <reference field="1" count="1">
            <x v="2"/>
          </reference>
          <reference field="9" count="1" selected="0">
            <x v="18"/>
          </reference>
          <reference field="12" count="1" selected="0">
            <x v="1"/>
          </reference>
        </references>
      </pivotArea>
    </format>
    <format dxfId="20">
      <pivotArea collapsedLevelsAreSubtotals="1" fieldPosition="0">
        <references count="3">
          <reference field="1" count="1">
            <x v="2"/>
          </reference>
          <reference field="9" count="1" selected="0">
            <x v="20"/>
          </reference>
          <reference field="12" count="1" selected="0">
            <x v="1"/>
          </reference>
        </references>
      </pivotArea>
    </format>
    <format dxfId="19">
      <pivotArea collapsedLevelsAreSubtotals="1" fieldPosition="0">
        <references count="3">
          <reference field="1" count="1">
            <x v="2"/>
          </reference>
          <reference field="9" count="3" selected="0">
            <x v="32"/>
            <x v="34"/>
            <x v="35"/>
          </reference>
          <reference field="12" count="1" selected="0">
            <x v="2"/>
          </reference>
        </references>
      </pivotArea>
    </format>
    <format dxfId="18">
      <pivotArea collapsedLevelsAreSubtotals="1" fieldPosition="0">
        <references count="3">
          <reference field="1" count="1">
            <x v="2"/>
          </reference>
          <reference field="9" count="1" selected="0">
            <x v="24"/>
          </reference>
          <reference field="12" count="1" selected="0">
            <x v="1"/>
          </reference>
        </references>
      </pivotArea>
    </format>
    <format dxfId="17">
      <pivotArea collapsedLevelsAreSubtotals="1" fieldPosition="0">
        <references count="3">
          <reference field="1" count="1">
            <x v="2"/>
          </reference>
          <reference field="9" count="1" selected="0">
            <x v="28"/>
          </reference>
          <reference field="12" count="1" selected="0">
            <x v="1"/>
          </reference>
        </references>
      </pivotArea>
    </format>
    <format dxfId="16">
      <pivotArea collapsedLevelsAreSubtotals="1" fieldPosition="0">
        <references count="3">
          <reference field="1" count="1">
            <x v="2"/>
          </reference>
          <reference field="9" count="1" selected="0">
            <x v="28"/>
          </reference>
          <reference field="12" count="1" selected="0">
            <x v="1"/>
          </reference>
        </references>
      </pivotArea>
    </format>
    <format dxfId="15">
      <pivotArea collapsedLevelsAreSubtotals="1" fieldPosition="0">
        <references count="3">
          <reference field="1" count="1">
            <x v="2"/>
          </reference>
          <reference field="9" count="1" selected="0">
            <x v="25"/>
          </reference>
          <reference field="12" count="1" selected="0">
            <x v="1"/>
          </reference>
        </references>
      </pivotArea>
    </format>
    <format dxfId="14">
      <pivotArea collapsedLevelsAreSubtotals="1" fieldPosition="0">
        <references count="3">
          <reference field="1" count="1">
            <x v="2"/>
          </reference>
          <reference field="9" count="1" selected="0">
            <x v="20"/>
          </reference>
          <reference field="12" count="1" selected="0">
            <x v="1"/>
          </reference>
        </references>
      </pivotArea>
    </format>
    <format dxfId="13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1" selected="0">
            <x v="1"/>
          </reference>
        </references>
      </pivotArea>
    </format>
    <format dxfId="12">
      <pivotArea collapsedLevelsAreSubtotals="1" fieldPosition="0">
        <references count="3">
          <reference field="1" count="1">
            <x v="2"/>
          </reference>
          <reference field="9" count="1" selected="0">
            <x v="18"/>
          </reference>
          <reference field="12" count="1" selected="0">
            <x v="1"/>
          </reference>
        </references>
      </pivotArea>
    </format>
    <format dxfId="11">
      <pivotArea collapsedLevelsAreSubtotals="1" fieldPosition="0">
        <references count="3">
          <reference field="1" count="3">
            <x v="1"/>
            <x v="2"/>
            <x v="3"/>
          </reference>
          <reference field="9" count="1" selected="0">
            <x v="38"/>
          </reference>
          <reference field="12" count="1" selected="0">
            <x v="2"/>
          </reference>
        </references>
      </pivotArea>
    </format>
    <format dxfId="10">
      <pivotArea collapsedLevelsAreSubtotals="1" fieldPosition="0">
        <references count="3">
          <reference field="1" count="1">
            <x v="0"/>
          </reference>
          <reference field="9" count="1" selected="0">
            <x v="17"/>
          </reference>
          <reference field="12" count="1" selected="0">
            <x v="1"/>
          </reference>
        </references>
      </pivotArea>
    </format>
    <format dxfId="9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1" selected="0">
            <x v="1"/>
          </reference>
        </references>
      </pivotArea>
    </format>
    <format dxfId="8">
      <pivotArea collapsedLevelsAreSubtotals="1" fieldPosition="0">
        <references count="3">
          <reference field="1" count="1">
            <x v="0"/>
          </reference>
          <reference field="9" count="1" selected="0">
            <x v="31"/>
          </reference>
          <reference field="12" count="1" selected="0">
            <x v="1"/>
          </reference>
        </references>
      </pivotArea>
    </format>
    <format dxfId="7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1" selected="0">
            <x v="1"/>
          </reference>
        </references>
      </pivotArea>
    </format>
    <format dxfId="6">
      <pivotArea collapsedLevelsAreSubtotals="1" fieldPosition="0">
        <references count="3">
          <reference field="1" count="1">
            <x v="0"/>
          </reference>
          <reference field="9" count="1" selected="0">
            <x v="17"/>
          </reference>
          <reference field="12" count="1" selected="0">
            <x v="1"/>
          </reference>
        </references>
      </pivotArea>
    </format>
    <format dxfId="5">
      <pivotArea collapsedLevelsAreSubtotals="1" fieldPosition="0">
        <references count="3">
          <reference field="1" count="1">
            <x v="0"/>
          </reference>
          <reference field="9" count="1" selected="0">
            <x v="17"/>
          </reference>
          <reference field="12" count="1" selected="0">
            <x v="1"/>
          </reference>
        </references>
      </pivotArea>
    </format>
    <format dxfId="4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1" selected="0">
            <x v="1"/>
          </reference>
        </references>
      </pivotArea>
    </format>
    <format dxfId="3">
      <pivotArea collapsedLevelsAreSubtotals="1" fieldPosition="0">
        <references count="3">
          <reference field="1" count="1">
            <x v="0"/>
          </reference>
          <reference field="9" count="1" selected="0">
            <x v="21"/>
          </reference>
          <reference field="12" count="1" selected="0">
            <x v="1"/>
          </reference>
        </references>
      </pivotArea>
    </format>
    <format dxfId="2">
      <pivotArea collapsedLevelsAreSubtotals="1" fieldPosition="0">
        <references count="3">
          <reference field="1" count="1">
            <x v="0"/>
          </reference>
          <reference field="9" count="1" selected="0">
            <x v="17"/>
          </reference>
          <reference field="12" count="1" selected="0">
            <x v="1"/>
          </reference>
        </references>
      </pivotArea>
    </format>
    <format dxfId="1">
      <pivotArea collapsedLevelsAreSubtotals="1" fieldPosition="0">
        <references count="3">
          <reference field="1" count="1">
            <x v="0"/>
          </reference>
          <reference field="9" count="1" selected="0">
            <x v="27"/>
          </reference>
          <reference field="12" count="1" selected="0">
            <x v="1"/>
          </reference>
        </references>
      </pivotArea>
    </format>
    <format dxfId="0">
      <pivotArea collapsedLevelsAreSubtotals="1" fieldPosition="0">
        <references count="3">
          <reference field="1" count="1">
            <x v="0"/>
          </reference>
          <reference field="9" count="1" selected="0">
            <x v="27"/>
          </reference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G9" firstHeaderRow="1" firstDataRow="2" firstDataCol="1" rowPageCount="1" colPageCount="1"/>
  <pivotFields count="10">
    <pivotField dataField="1" showAll="0"/>
    <pivotField axis="axisRow" showAll="0">
      <items count="6">
        <item x="0"/>
        <item x="1"/>
        <item x="2"/>
        <item h="1" x="4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m="1" x="6"/>
        <item x="1"/>
        <item x="4"/>
        <item x="5"/>
        <item x="0"/>
        <item m="1" x="7"/>
        <item x="2"/>
        <item x="3"/>
        <item t="default"/>
      </items>
    </pivotField>
    <pivotField showAll="0"/>
    <pivotField axis="axisPage" multipleItemSelectionAllowed="1" showAll="0">
      <items count="24">
        <item x="0"/>
        <item x="1"/>
        <item x="2"/>
        <item x="3"/>
        <item x="4"/>
        <item x="5"/>
        <item x="6"/>
        <item x="8"/>
        <item x="9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 v="1"/>
    </i>
    <i>
      <x v="2"/>
    </i>
    <i>
      <x v="4"/>
    </i>
    <i>
      <x v="6"/>
    </i>
    <i>
      <x v="7"/>
    </i>
    <i t="grand">
      <x/>
    </i>
  </colItems>
  <pageFields count="1">
    <pageField fld="9" hier="-1"/>
  </pageFields>
  <dataFields count="1">
    <dataField name="Count of Component ID" fld="0" subtotal="count" baseField="0" baseItem="0"/>
  </dataFields>
  <formats count="168">
    <format dxfId="266">
      <pivotArea type="all" dataOnly="0" outline="0" fieldPosition="0"/>
    </format>
    <format dxfId="265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264">
      <pivotArea field="1" grandCol="1" collapsedLevelsAreSubtotals="1" axis="axisRow" fieldPosition="0">
        <references count="1">
          <reference field="1" count="0"/>
        </references>
      </pivotArea>
    </format>
    <format dxfId="263">
      <pivotArea grandRow="1" grandCol="1" outline="0" collapsedLevelsAreSubtotals="1" fieldPosition="0"/>
    </format>
    <format dxfId="262">
      <pivotArea collapsedLevelsAreSubtotals="1" fieldPosition="0">
        <references count="2">
          <reference field="1" count="0"/>
          <reference field="7" count="3" selected="0">
            <x v="0"/>
            <x v="1"/>
            <x v="2"/>
          </reference>
        </references>
      </pivotArea>
    </format>
    <format dxfId="261">
      <pivotArea collapsedLevelsAreSubtotals="1" fieldPosition="0">
        <references count="2">
          <reference field="1" count="0"/>
          <reference field="7" count="3" selected="0">
            <x v="0"/>
            <x v="1"/>
            <x v="2"/>
          </reference>
        </references>
      </pivotArea>
    </format>
    <format dxfId="260">
      <pivotArea field="7" grandRow="1" outline="0" collapsedLevelsAreSubtotals="1" axis="axisCol" fieldPosition="0">
        <references count="1">
          <reference field="7" count="3" selected="0">
            <x v="0"/>
            <x v="1"/>
            <x v="2"/>
          </reference>
        </references>
      </pivotArea>
    </format>
    <format dxfId="259">
      <pivotArea field="7" grandRow="1" outline="0" collapsedLevelsAreSubtotals="1" axis="axisCol" fieldPosition="0">
        <references count="1">
          <reference field="7" count="3" selected="0">
            <x v="0"/>
            <x v="1"/>
            <x v="2"/>
          </reference>
        </references>
      </pivotArea>
    </format>
    <format dxfId="258">
      <pivotArea collapsedLevelsAreSubtotals="1" fieldPosition="0">
        <references count="1">
          <reference field="1" count="0"/>
        </references>
      </pivotArea>
    </format>
    <format dxfId="257">
      <pivotArea collapsedLevelsAreSubtotals="1" fieldPosition="0">
        <references count="1">
          <reference field="1" count="0"/>
        </references>
      </pivotArea>
    </format>
    <format dxfId="256">
      <pivotArea collapsedLevelsAreSubtotals="1" fieldPosition="0">
        <references count="1">
          <reference field="1" count="0"/>
        </references>
      </pivotArea>
    </format>
    <format dxfId="255">
      <pivotArea collapsedLevelsAreSubtotals="1" fieldPosition="0">
        <references count="1">
          <reference field="1" count="0"/>
        </references>
      </pivotArea>
    </format>
    <format dxfId="254">
      <pivotArea collapsedLevelsAreSubtotals="1" fieldPosition="0">
        <references count="1">
          <reference field="1" count="0"/>
        </references>
      </pivotArea>
    </format>
    <format dxfId="253">
      <pivotArea field="1" type="button" dataOnly="0" labelOnly="1" outline="0" axis="axisRow" fieldPosition="0"/>
    </format>
    <format dxfId="252">
      <pivotArea dataOnly="0" labelOnly="1" fieldPosition="0">
        <references count="1">
          <reference field="7" count="5">
            <x v="1"/>
            <x v="2"/>
            <x v="4"/>
            <x v="5"/>
            <x v="6"/>
          </reference>
        </references>
      </pivotArea>
    </format>
    <format dxfId="251">
      <pivotArea dataOnly="0" labelOnly="1" grandCol="1" outline="0" fieldPosition="0"/>
    </format>
    <format dxfId="250">
      <pivotArea field="1" type="button" dataOnly="0" labelOnly="1" outline="0" axis="axisRow" fieldPosition="0"/>
    </format>
    <format dxfId="249">
      <pivotArea dataOnly="0" labelOnly="1" fieldPosition="0">
        <references count="1">
          <reference field="7" count="5">
            <x v="1"/>
            <x v="2"/>
            <x v="4"/>
            <x v="5"/>
            <x v="6"/>
          </reference>
        </references>
      </pivotArea>
    </format>
    <format dxfId="248">
      <pivotArea dataOnly="0" labelOnly="1" grandCol="1" outline="0" fieldPosition="0"/>
    </format>
    <format dxfId="247">
      <pivotArea outline="0" collapsedLevelsAreSubtotals="1" fieldPosition="0"/>
    </format>
    <format dxfId="246">
      <pivotArea outline="0" collapsedLevelsAreSubtotals="1" fieldPosition="0"/>
    </format>
    <format dxfId="245">
      <pivotArea outline="0" collapsedLevelsAreSubtotals="1" fieldPosition="0"/>
    </format>
    <format dxfId="244">
      <pivotArea outline="0" collapsedLevelsAreSubtotals="1" fieldPosition="0"/>
    </format>
    <format dxfId="243">
      <pivotArea outline="0" collapsedLevelsAreSubtotals="1" fieldPosition="0"/>
    </format>
    <format dxfId="242">
      <pivotArea outline="0" collapsedLevelsAreSubtotals="1" fieldPosition="0"/>
    </format>
    <format dxfId="241">
      <pivotArea outline="0" collapsedLevelsAreSubtotals="1" fieldPosition="0"/>
    </format>
    <format dxfId="240">
      <pivotArea dataOnly="0" labelOnly="1" fieldPosition="0">
        <references count="1">
          <reference field="1" count="0"/>
        </references>
      </pivotArea>
    </format>
    <format dxfId="239">
      <pivotArea type="origin" dataOnly="0" labelOnly="1" outline="0" fieldPosition="0"/>
    </format>
    <format dxfId="238">
      <pivotArea field="7" type="button" dataOnly="0" labelOnly="1" outline="0" axis="axisCol" fieldPosition="0"/>
    </format>
    <format dxfId="237">
      <pivotArea type="topRight" dataOnly="0" labelOnly="1" outline="0" fieldPosition="0"/>
    </format>
    <format dxfId="236">
      <pivotArea field="1" type="button" dataOnly="0" labelOnly="1" outline="0" axis="axisRow" fieldPosition="0"/>
    </format>
    <format dxfId="235">
      <pivotArea dataOnly="0" labelOnly="1" fieldPosition="0">
        <references count="1">
          <reference field="7" count="5">
            <x v="1"/>
            <x v="2"/>
            <x v="4"/>
            <x v="5"/>
            <x v="6"/>
          </reference>
        </references>
      </pivotArea>
    </format>
    <format dxfId="234">
      <pivotArea dataOnly="0" labelOnly="1" grandCol="1" outline="0" fieldPosition="0"/>
    </format>
    <format dxfId="233">
      <pivotArea field="1" type="button" dataOnly="0" labelOnly="1" outline="0" axis="axisRow" fieldPosition="0"/>
    </format>
    <format dxfId="232">
      <pivotArea dataOnly="0" labelOnly="1" fieldPosition="0">
        <references count="1">
          <reference field="7" count="5">
            <x v="1"/>
            <x v="2"/>
            <x v="4"/>
            <x v="5"/>
            <x v="6"/>
          </reference>
        </references>
      </pivotArea>
    </format>
    <format dxfId="231">
      <pivotArea dataOnly="0" labelOnly="1" grandCol="1" outline="0" fieldPosition="0"/>
    </format>
    <format dxfId="230">
      <pivotArea field="1" type="button" dataOnly="0" labelOnly="1" outline="0" axis="axisRow" fieldPosition="0"/>
    </format>
    <format dxfId="229">
      <pivotArea dataOnly="0" labelOnly="1" fieldPosition="0">
        <references count="1">
          <reference field="7" count="5">
            <x v="1"/>
            <x v="2"/>
            <x v="4"/>
            <x v="5"/>
            <x v="6"/>
          </reference>
        </references>
      </pivotArea>
    </format>
    <format dxfId="228">
      <pivotArea dataOnly="0" labelOnly="1" grandCol="1" outline="0" fieldPosition="0"/>
    </format>
    <format dxfId="227">
      <pivotArea type="origin" dataOnly="0" labelOnly="1" outline="0" fieldPosition="0"/>
    </format>
    <format dxfId="226">
      <pivotArea field="7" type="button" dataOnly="0" labelOnly="1" outline="0" axis="axisCol" fieldPosition="0"/>
    </format>
    <format dxfId="225">
      <pivotArea type="topRight" dataOnly="0" labelOnly="1" outline="0" fieldPosition="0"/>
    </format>
    <format dxfId="224">
      <pivotArea dataOnly="0" labelOnly="1" fieldPosition="0">
        <references count="1">
          <reference field="1" count="0"/>
        </references>
      </pivotArea>
    </format>
    <format dxfId="223">
      <pivotArea field="1" type="button" dataOnly="0" labelOnly="1" outline="0" axis="axisRow" fieldPosition="0"/>
    </format>
    <format dxfId="222">
      <pivotArea field="1" type="button" dataOnly="0" labelOnly="1" outline="0" axis="axisRow" fieldPosition="0"/>
    </format>
    <format dxfId="221">
      <pivotArea dataOnly="0" labelOnly="1" fieldPosition="0">
        <references count="1">
          <reference field="7" count="5">
            <x v="1"/>
            <x v="2"/>
            <x v="4"/>
            <x v="5"/>
            <x v="6"/>
          </reference>
        </references>
      </pivotArea>
    </format>
    <format dxfId="220">
      <pivotArea dataOnly="0" labelOnly="1" grandCol="1" outline="0" fieldPosition="0"/>
    </format>
    <format dxfId="219">
      <pivotArea field="1" type="button" dataOnly="0" labelOnly="1" outline="0" axis="axisRow" fieldPosition="0"/>
    </format>
    <format dxfId="218">
      <pivotArea dataOnly="0" labelOnly="1" fieldPosition="0">
        <references count="1">
          <reference field="7" count="5">
            <x v="1"/>
            <x v="2"/>
            <x v="4"/>
            <x v="5"/>
            <x v="6"/>
          </reference>
        </references>
      </pivotArea>
    </format>
    <format dxfId="217">
      <pivotArea dataOnly="0" labelOnly="1" grandCol="1" outline="0" fieldPosition="0"/>
    </format>
    <format dxfId="216">
      <pivotArea dataOnly="0" labelOnly="1" grandRow="1" outline="0" fieldPosition="0"/>
    </format>
    <format dxfId="215">
      <pivotArea field="1" type="button" dataOnly="0" labelOnly="1" outline="0" axis="axisRow" fieldPosition="0"/>
    </format>
    <format dxfId="214">
      <pivotArea type="origin" dataOnly="0" labelOnly="1" outline="0" fieldPosition="0"/>
    </format>
    <format dxfId="213">
      <pivotArea field="7" type="button" dataOnly="0" labelOnly="1" outline="0" axis="axisCol" fieldPosition="0"/>
    </format>
    <format dxfId="212">
      <pivotArea type="topRight" dataOnly="0" labelOnly="1" outline="0" fieldPosition="0"/>
    </format>
    <format dxfId="211">
      <pivotArea field="1" type="button" dataOnly="0" labelOnly="1" outline="0" axis="axisRow" fieldPosition="0"/>
    </format>
    <format dxfId="210">
      <pivotArea dataOnly="0" labelOnly="1" fieldPosition="0">
        <references count="1">
          <reference field="7" count="5">
            <x v="1"/>
            <x v="2"/>
            <x v="4"/>
            <x v="5"/>
            <x v="6"/>
          </reference>
        </references>
      </pivotArea>
    </format>
    <format dxfId="209">
      <pivotArea dataOnly="0" labelOnly="1" grandCol="1" outline="0" fieldPosition="0"/>
    </format>
    <format dxfId="208">
      <pivotArea type="origin" dataOnly="0" labelOnly="1" outline="0" fieldPosition="0"/>
    </format>
    <format dxfId="207">
      <pivotArea field="7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1" type="button" dataOnly="0" labelOnly="1" outline="0" axis="axisRow" fieldPosition="0"/>
    </format>
    <format dxfId="204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203">
      <pivotArea dataOnly="0" labelOnly="1" grandCol="1" outline="0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type="origin" dataOnly="0" labelOnly="1" outline="0" fieldPosition="0"/>
    </format>
    <format dxfId="199">
      <pivotArea field="7" type="button" dataOnly="0" labelOnly="1" outline="0" axis="axisCol" fieldPosition="0"/>
    </format>
    <format dxfId="198">
      <pivotArea type="topRight" dataOnly="0" labelOnly="1" outline="0" fieldPosition="0"/>
    </format>
    <format dxfId="197">
      <pivotArea field="1" type="button" dataOnly="0" labelOnly="1" outline="0" axis="axisRow" fieldPosition="0"/>
    </format>
    <format dxfId="196">
      <pivotArea dataOnly="0" labelOnly="1" fieldPosition="0">
        <references count="1">
          <reference field="1" count="0"/>
        </references>
      </pivotArea>
    </format>
    <format dxfId="195">
      <pivotArea dataOnly="0" labelOnly="1" grandRow="1" outline="0" fieldPosition="0"/>
    </format>
    <format dxfId="194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193">
      <pivotArea dataOnly="0" labelOnly="1" grandCol="1" outline="0" fieldPosition="0"/>
    </format>
    <format dxfId="192">
      <pivotArea grandRow="1" outline="0" collapsedLevelsAreSubtotals="1" fieldPosition="0"/>
    </format>
    <format dxfId="191">
      <pivotArea dataOnly="0" labelOnly="1" grandRow="1" outline="0" fieldPosition="0"/>
    </format>
    <format dxfId="190">
      <pivotArea collapsedLevelsAreSubtotals="1" fieldPosition="0">
        <references count="1">
          <reference field="1" count="0"/>
        </references>
      </pivotArea>
    </format>
    <format dxfId="189">
      <pivotArea dataOnly="0" labelOnly="1" fieldPosition="0">
        <references count="1">
          <reference field="1" count="0"/>
        </references>
      </pivotArea>
    </format>
    <format dxfId="188">
      <pivotArea grandRow="1" outline="0" collapsedLevelsAreSubtotals="1" fieldPosition="0"/>
    </format>
    <format dxfId="187">
      <pivotArea dataOnly="0" labelOnly="1" grandRow="1" outline="0" fieldPosition="0"/>
    </format>
    <format dxfId="186">
      <pivotArea grandRow="1" outline="0" collapsedLevelsAreSubtotals="1" fieldPosition="0"/>
    </format>
    <format dxfId="185">
      <pivotArea dataOnly="0" labelOnly="1" grandRow="1" outline="0" fieldPosition="0"/>
    </format>
    <format dxfId="184">
      <pivotArea type="origin" dataOnly="0" labelOnly="1" outline="0" fieldPosition="0"/>
    </format>
    <format dxfId="183">
      <pivotArea field="7" type="button" dataOnly="0" labelOnly="1" outline="0" axis="axisCol" fieldPosition="0"/>
    </format>
    <format dxfId="182">
      <pivotArea type="topRight" dataOnly="0" labelOnly="1" outline="0" fieldPosition="0"/>
    </format>
    <format dxfId="181">
      <pivotArea field="1" type="button" dataOnly="0" labelOnly="1" outline="0" axis="axisRow" fieldPosition="0"/>
    </format>
    <format dxfId="180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179">
      <pivotArea dataOnly="0" labelOnly="1" grandCol="1" outline="0" fieldPosition="0"/>
    </format>
    <format dxfId="178">
      <pivotArea type="origin" dataOnly="0" labelOnly="1" outline="0" fieldPosition="0"/>
    </format>
    <format dxfId="177">
      <pivotArea field="7" type="button" dataOnly="0" labelOnly="1" outline="0" axis="axisCol" fieldPosition="0"/>
    </format>
    <format dxfId="176">
      <pivotArea type="topRight" dataOnly="0" labelOnly="1" outline="0" offset="A1:C1" fieldPosition="0"/>
    </format>
    <format dxfId="175">
      <pivotArea field="1" type="button" dataOnly="0" labelOnly="1" outline="0" axis="axisRow" fieldPosition="0"/>
    </format>
    <format dxfId="174">
      <pivotArea dataOnly="0" labelOnly="1" fieldPosition="0">
        <references count="1">
          <reference field="7" count="4">
            <x v="1"/>
            <x v="2"/>
            <x v="4"/>
            <x v="6"/>
          </reference>
        </references>
      </pivotArea>
    </format>
    <format dxfId="173">
      <pivotArea type="topRight" dataOnly="0" labelOnly="1" outline="0" offset="E1" fieldPosition="0"/>
    </format>
    <format dxfId="172">
      <pivotArea dataOnly="0" labelOnly="1" grandCol="1" outline="0" fieldPosition="0"/>
    </format>
    <format dxfId="171">
      <pivotArea type="topRight" dataOnly="0" labelOnly="1" outline="0" offset="D1" fieldPosition="0"/>
    </format>
    <format dxfId="170">
      <pivotArea type="origin" dataOnly="0" labelOnly="1" outline="0" fieldPosition="0"/>
    </format>
    <format dxfId="169">
      <pivotArea field="7" type="button" dataOnly="0" labelOnly="1" outline="0" axis="axisCol" fieldPosition="0"/>
    </format>
    <format dxfId="168">
      <pivotArea type="topRight" dataOnly="0" labelOnly="1" outline="0" fieldPosition="0"/>
    </format>
    <format dxfId="167">
      <pivotArea field="1" type="button" dataOnly="0" labelOnly="1" outline="0" axis="axisRow" fieldPosition="0"/>
    </format>
    <format dxfId="166">
      <pivotArea dataOnly="0" labelOnly="1" fieldPosition="0">
        <references count="1">
          <reference field="7" count="6">
            <x v="0"/>
            <x v="1"/>
            <x v="2"/>
            <x v="4"/>
            <x v="6"/>
            <x v="7"/>
          </reference>
        </references>
      </pivotArea>
    </format>
    <format dxfId="165">
      <pivotArea dataOnly="0" labelOnly="1" grandCol="1" outline="0" fieldPosition="0"/>
    </format>
    <format dxfId="164">
      <pivotArea type="origin" dataOnly="0" labelOnly="1" outline="0" fieldPosition="0"/>
    </format>
    <format dxfId="163">
      <pivotArea field="7" type="button" dataOnly="0" labelOnly="1" outline="0" axis="axisCol" fieldPosition="0"/>
    </format>
    <format dxfId="162">
      <pivotArea type="topRight" dataOnly="0" labelOnly="1" outline="0" fieldPosition="0"/>
    </format>
    <format dxfId="161">
      <pivotArea field="1" type="button" dataOnly="0" labelOnly="1" outline="0" axis="axisRow" fieldPosition="0"/>
    </format>
    <format dxfId="160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159">
      <pivotArea dataOnly="0" labelOnly="1" grandCol="1" outline="0" fieldPosition="0"/>
    </format>
    <format dxfId="158">
      <pivotArea type="origin" dataOnly="0" labelOnly="1" outline="0" fieldPosition="0"/>
    </format>
    <format dxfId="157">
      <pivotArea field="7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1" type="button" dataOnly="0" labelOnly="1" outline="0" axis="axisRow" fieldPosition="0"/>
    </format>
    <format dxfId="154">
      <pivotArea dataOnly="0" labelOnly="1" fieldPosition="0">
        <references count="1">
          <reference field="7" count="5">
            <x v="0"/>
            <x v="1"/>
            <x v="2"/>
            <x v="6"/>
            <x v="7"/>
          </reference>
        </references>
      </pivotArea>
    </format>
    <format dxfId="153">
      <pivotArea dataOnly="0" labelOnly="1" grandCol="1" outline="0" fieldPosition="0"/>
    </format>
    <format dxfId="152">
      <pivotArea type="topRight" dataOnly="0" labelOnly="1" outline="0" fieldPosition="0"/>
    </format>
    <format dxfId="151">
      <pivotArea field="1" type="button" dataOnly="0" labelOnly="1" outline="0" axis="axisRow" fieldPosition="0"/>
    </format>
    <format dxfId="150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149">
      <pivotArea dataOnly="0" labelOnly="1" grandCol="1" outline="0" fieldPosition="0"/>
    </format>
    <format dxfId="148">
      <pivotArea type="origin" dataOnly="0" labelOnly="1" outline="0" fieldPosition="0"/>
    </format>
    <format dxfId="147">
      <pivotArea field="7" type="button" dataOnly="0" labelOnly="1" outline="0" axis="axisCol" fieldPosition="0"/>
    </format>
    <format dxfId="146">
      <pivotArea type="topRight" dataOnly="0" labelOnly="1" outline="0" fieldPosition="0"/>
    </format>
    <format dxfId="145">
      <pivotArea type="topRight" dataOnly="0" labelOnly="1" outline="0" fieldPosition="0"/>
    </format>
    <format dxfId="144">
      <pivotArea dataOnly="0" labelOnly="1" grandRow="1" outline="0" fieldPosition="0"/>
    </format>
    <format dxfId="143">
      <pivotArea grandRow="1" outline="0" collapsedLevelsAreSubtotals="1" fieldPosition="0"/>
    </format>
    <format dxfId="142">
      <pivotArea type="origin" dataOnly="0" labelOnly="1" outline="0" fieldPosition="0"/>
    </format>
    <format dxfId="141">
      <pivotArea field="7" type="button" dataOnly="0" labelOnly="1" outline="0" axis="axisCol" fieldPosition="0"/>
    </format>
    <format dxfId="140">
      <pivotArea field="1" type="button" dataOnly="0" labelOnly="1" outline="0" axis="axisRow" fieldPosition="0"/>
    </format>
    <format dxfId="139">
      <pivotArea dataOnly="0" labelOnly="1" fieldPosition="0">
        <references count="1">
          <reference field="7" count="1">
            <x v="1"/>
          </reference>
        </references>
      </pivotArea>
    </format>
    <format dxfId="138">
      <pivotArea dataOnly="0" labelOnly="1" fieldPosition="0">
        <references count="1">
          <reference field="7" count="4">
            <x v="2"/>
            <x v="4"/>
            <x v="6"/>
            <x v="7"/>
          </reference>
        </references>
      </pivotArea>
    </format>
    <format dxfId="137">
      <pivotArea dataOnly="0" labelOnly="1" grandCol="1" outline="0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134">
      <pivotArea dataOnly="0" labelOnly="1" grandCol="1" outline="0" fieldPosition="0"/>
    </format>
    <format dxfId="133">
      <pivotArea type="origin" dataOnly="0" labelOnly="1" outline="0" fieldPosition="0"/>
    </format>
    <format dxfId="132">
      <pivotArea field="7" type="button" dataOnly="0" labelOnly="1" outline="0" axis="axisCol" fieldPosition="0"/>
    </format>
    <format dxfId="131">
      <pivotArea collapsedLevelsAreSubtotals="1" fieldPosition="0">
        <references count="2">
          <reference field="1" count="1">
            <x v="0"/>
          </reference>
          <reference field="7" count="1" selected="0">
            <x v="2"/>
          </reference>
        </references>
      </pivotArea>
    </format>
    <format dxfId="130">
      <pivotArea collapsedLevelsAreSubtotals="1" fieldPosition="0">
        <references count="2">
          <reference field="1" count="1">
            <x v="0"/>
          </reference>
          <reference field="7" count="1" selected="0">
            <x v="2"/>
          </reference>
        </references>
      </pivotArea>
    </format>
    <format dxfId="129">
      <pivotArea collapsedLevelsAreSubtotals="1" fieldPosition="0">
        <references count="1">
          <reference field="1" count="0"/>
        </references>
      </pivotArea>
    </format>
    <format dxfId="128">
      <pivotArea dataOnly="0" labelOnly="1" fieldPosition="0">
        <references count="1">
          <reference field="1" count="0"/>
        </references>
      </pivotArea>
    </format>
    <format dxfId="127">
      <pivotArea collapsedLevelsAreSubtotals="1" fieldPosition="0">
        <references count="1">
          <reference field="1" count="0"/>
        </references>
      </pivotArea>
    </format>
    <format dxfId="126">
      <pivotArea dataOnly="0" labelOnly="1" fieldPosition="0">
        <references count="1">
          <reference field="1" count="0"/>
        </references>
      </pivotArea>
    </format>
    <format dxfId="125">
      <pivotArea field="1" type="button" dataOnly="0" labelOnly="1" outline="0" axis="axisRow" fieldPosition="0"/>
    </format>
    <format dxfId="124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123">
      <pivotArea dataOnly="0" labelOnly="1" grandCol="1" outline="0" fieldPosition="0"/>
    </format>
    <format dxfId="122">
      <pivotArea outline="0" collapsedLevelsAreSubtotals="1" fieldPosition="0"/>
    </format>
    <format dxfId="121">
      <pivotArea field="1" type="button" dataOnly="0" labelOnly="1" outline="0" axis="axisRow" fieldPosition="0"/>
    </format>
    <format dxfId="120">
      <pivotArea dataOnly="0" labelOnly="1" fieldPosition="0">
        <references count="1">
          <reference field="1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117">
      <pivotArea dataOnly="0" labelOnly="1" grandCol="1" outline="0" fieldPosition="0"/>
    </format>
    <format dxfId="116">
      <pivotArea outline="0" collapsedLevelsAreSubtotals="1" fieldPosition="0"/>
    </format>
    <format dxfId="115">
      <pivotArea field="1" type="button" dataOnly="0" labelOnly="1" outline="0" axis="axisRow" fieldPosition="0"/>
    </format>
    <format dxfId="114">
      <pivotArea dataOnly="0" labelOnly="1" fieldPosition="0">
        <references count="1">
          <reference field="1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111">
      <pivotArea dataOnly="0" labelOnly="1" grandCol="1" outline="0" fieldPosition="0"/>
    </format>
    <format dxfId="110">
      <pivotArea outline="0" collapsedLevelsAreSubtotals="1" fieldPosition="0"/>
    </format>
    <format dxfId="109">
      <pivotArea field="1" type="button" dataOnly="0" labelOnly="1" outline="0" axis="axisRow" fieldPosition="0"/>
    </format>
    <format dxfId="108">
      <pivotArea dataOnly="0" labelOnly="1" fieldPosition="0">
        <references count="1">
          <reference field="1" count="0"/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105">
      <pivotArea dataOnly="0" labelOnly="1" grandCol="1" outline="0" fieldPosition="0"/>
    </format>
    <format dxfId="104">
      <pivotArea outline="0" collapsedLevelsAreSubtotals="1" fieldPosition="0"/>
    </format>
    <format dxfId="103">
      <pivotArea field="1" type="button" dataOnly="0" labelOnly="1" outline="0" axis="axisRow" fieldPosition="0"/>
    </format>
    <format dxfId="102">
      <pivotArea dataOnly="0" labelOnly="1" fieldPosition="0">
        <references count="1">
          <reference field="1" count="0"/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1">
          <reference field="7" count="5">
            <x v="1"/>
            <x v="2"/>
            <x v="4"/>
            <x v="6"/>
            <x v="7"/>
          </reference>
        </references>
      </pivotArea>
    </format>
    <format dxfId="9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16" totalsRowShown="0">
  <autoFilter ref="A1:K16"/>
  <tableColumns count="11">
    <tableColumn id="1" name="Component ID"/>
    <tableColumn id="2" name="Module"/>
    <tableColumn id="3" name="Sub Module"/>
    <tableColumn id="4" name="ODA/OPA Requirement Explanation"/>
    <tableColumn id="5" name="Sample Phrase /Keywords /Utterances" dataDxfId="275"/>
    <tableColumn id="6" name="Performer_x000a_(Intended User)"/>
    <tableColumn id="7" name="ODA/OPA category"/>
    <tableColumn id="8" name="Development Status"/>
    <tableColumn id="9" name="Technical Developer"/>
    <tableColumn id="10" name="Development Completioin Date" dataDxfId="274"/>
    <tableColumn id="11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5" totalsRowShown="0">
  <autoFilter ref="A1:J5"/>
  <tableColumns count="10">
    <tableColumn id="1" name="Component ID"/>
    <tableColumn id="2" name="Module"/>
    <tableColumn id="3" name="Sub Module"/>
    <tableColumn id="4" name="ODA/OPA Requirement Explanation"/>
    <tableColumn id="5" name="Sample Phrase /Keywords /Utterances" dataDxfId="273"/>
    <tableColumn id="6" name="Performer_x000a_(Intended User)"/>
    <tableColumn id="7" name="ODA/OPA category"/>
    <tableColumn id="8" name="Development Status"/>
    <tableColumn id="9" name="Technical Developer"/>
    <tableColumn id="10" name="Development Completioin Date" dataDxfId="2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21" totalsRowShown="0">
  <autoFilter ref="A1:J21"/>
  <tableColumns count="10">
    <tableColumn id="1" name="Component ID"/>
    <tableColumn id="2" name="Module"/>
    <tableColumn id="3" name="Sub Module"/>
    <tableColumn id="4" name="ODA/OPA Requirement Explanation"/>
    <tableColumn id="5" name="Sample Phrase /Keywords /Utterances"/>
    <tableColumn id="6" name="Performer_x000a_(Intended User)"/>
    <tableColumn id="7" name="ODA/OPA category"/>
    <tableColumn id="8" name="Development Status"/>
    <tableColumn id="9" name="Technical Developer"/>
    <tableColumn id="10" name="Development Completioin Date" dataDxfId="27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J11" totalsRowShown="0">
  <autoFilter ref="A1:J11"/>
  <tableColumns count="10">
    <tableColumn id="1" name="Component ID"/>
    <tableColumn id="2" name="Module"/>
    <tableColumn id="3" name="Sub Module"/>
    <tableColumn id="4" name="ODA/OPA Requirement Explanation"/>
    <tableColumn id="5" name="Sample Phrase /Keywords /Utterances" dataDxfId="270"/>
    <tableColumn id="6" name="Performer_x000a_(Intended User)"/>
    <tableColumn id="7" name="ODA/OPA category"/>
    <tableColumn id="8" name="Development Status"/>
    <tableColumn id="9" name="Technical Developer"/>
    <tableColumn id="10" name="Development Completioin Date" dataDxfId="26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J5" totalsRowShown="0">
  <autoFilter ref="A1:J5"/>
  <tableColumns count="10">
    <tableColumn id="1" name="Component ID"/>
    <tableColumn id="2" name="Module"/>
    <tableColumn id="3" name="Sub Module"/>
    <tableColumn id="4" name="ODA/OPA Requirement Explanation"/>
    <tableColumn id="5" name="Sample Phrase /Keywords /Utterances" dataDxfId="268"/>
    <tableColumn id="6" name="Performer_x000a_(Intended User)"/>
    <tableColumn id="7" name="ODA/OPA category"/>
    <tableColumn id="8" name="Development Status"/>
    <tableColumn id="9" name="Technical Developer"/>
    <tableColumn id="10" name="Development Completioin Date" dataDxfId="2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7" dT="2021-10-06T10:50:34.05" personId="{C9D912A3-63EC-430D-8DD2-0E9DF722B928}" id="{BDA4C157-29E6-4DBC-9719-52110E359DC7}">
    <text>HRRM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134"/>
  <sheetViews>
    <sheetView tabSelected="1" zoomScale="72" zoomScaleNormal="72" workbookViewId="0">
      <pane xSplit="4" ySplit="1" topLeftCell="E2" activePane="bottomRight" state="frozen"/>
      <selection activeCell="C17" sqref="C17"/>
      <selection pane="topRight" activeCell="C17" sqref="C17"/>
      <selection pane="bottomLeft" activeCell="C17" sqref="C17"/>
      <selection pane="bottomRight" activeCell="E14" sqref="E14"/>
    </sheetView>
  </sheetViews>
  <sheetFormatPr defaultRowHeight="14.3" x14ac:dyDescent="0.25"/>
  <cols>
    <col min="1" max="1" width="20.375" style="6" customWidth="1"/>
    <col min="2" max="2" width="17.625" style="10" customWidth="1"/>
    <col min="3" max="3" width="20.25" customWidth="1"/>
    <col min="4" max="4" width="45.375" customWidth="1"/>
    <col min="5" max="5" width="44.375" customWidth="1"/>
    <col min="6" max="6" width="22.875" customWidth="1"/>
    <col min="7" max="7" width="30.875" hidden="1" customWidth="1"/>
    <col min="8" max="8" width="18.875" customWidth="1"/>
    <col min="9" max="10" width="19.125" hidden="1" customWidth="1"/>
    <col min="11" max="11" width="23.625" style="6" hidden="1" customWidth="1"/>
    <col min="12" max="12" width="22.875" style="6" hidden="1" customWidth="1"/>
    <col min="13" max="13" width="23.875" customWidth="1"/>
  </cols>
  <sheetData>
    <row r="1" spans="1:13" ht="38.049999999999997" x14ac:dyDescent="0.25">
      <c r="A1" s="8" t="s">
        <v>0</v>
      </c>
      <c r="B1" s="8" t="s">
        <v>1</v>
      </c>
      <c r="C1" s="8" t="s">
        <v>2</v>
      </c>
      <c r="D1" s="8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3" t="s">
        <v>369</v>
      </c>
      <c r="K1" s="5" t="s">
        <v>243</v>
      </c>
      <c r="L1" s="5" t="s">
        <v>248</v>
      </c>
      <c r="M1" s="5" t="s">
        <v>373</v>
      </c>
    </row>
    <row r="2" spans="1:13" ht="76.099999999999994" hidden="1" x14ac:dyDescent="0.25">
      <c r="A2" s="9" t="s">
        <v>59</v>
      </c>
      <c r="B2" s="9" t="s">
        <v>13</v>
      </c>
      <c r="C2" s="1" t="s">
        <v>60</v>
      </c>
      <c r="D2" s="1" t="s">
        <v>61</v>
      </c>
      <c r="E2" s="1" t="s">
        <v>62</v>
      </c>
      <c r="F2" s="1" t="s">
        <v>10</v>
      </c>
      <c r="G2" s="1"/>
      <c r="H2" s="1" t="s">
        <v>9</v>
      </c>
      <c r="I2" s="1" t="s">
        <v>409</v>
      </c>
      <c r="J2" s="1" t="s">
        <v>371</v>
      </c>
      <c r="K2" s="4">
        <v>44578</v>
      </c>
      <c r="L2" s="4">
        <v>44581</v>
      </c>
      <c r="M2" s="1" t="s">
        <v>425</v>
      </c>
    </row>
    <row r="3" spans="1:13" ht="76.099999999999994" hidden="1" x14ac:dyDescent="0.25">
      <c r="A3" s="9" t="s">
        <v>63</v>
      </c>
      <c r="B3" s="9" t="s">
        <v>13</v>
      </c>
      <c r="C3" s="1" t="s">
        <v>60</v>
      </c>
      <c r="D3" s="1" t="s">
        <v>64</v>
      </c>
      <c r="E3" s="1" t="s">
        <v>65</v>
      </c>
      <c r="F3" s="1" t="s">
        <v>10</v>
      </c>
      <c r="G3" s="1"/>
      <c r="H3" s="1" t="s">
        <v>9</v>
      </c>
      <c r="I3" s="1" t="s">
        <v>409</v>
      </c>
      <c r="J3" s="1" t="s">
        <v>371</v>
      </c>
      <c r="K3" s="4">
        <v>44578</v>
      </c>
      <c r="L3" s="4">
        <v>44581</v>
      </c>
      <c r="M3" s="1"/>
    </row>
    <row r="4" spans="1:13" ht="37.549999999999997" hidden="1" customHeight="1" x14ac:dyDescent="0.25">
      <c r="A4" s="9" t="s">
        <v>164</v>
      </c>
      <c r="B4" s="9" t="s">
        <v>218</v>
      </c>
      <c r="C4" s="1" t="s">
        <v>165</v>
      </c>
      <c r="D4" s="1" t="s">
        <v>166</v>
      </c>
      <c r="E4" s="1" t="s">
        <v>167</v>
      </c>
      <c r="F4" s="1" t="s">
        <v>10</v>
      </c>
      <c r="G4" s="1"/>
      <c r="H4" s="1" t="s">
        <v>9</v>
      </c>
      <c r="I4" s="1" t="s">
        <v>409</v>
      </c>
      <c r="J4" s="1" t="s">
        <v>370</v>
      </c>
      <c r="K4" s="4">
        <v>44578</v>
      </c>
      <c r="L4" s="4">
        <v>44581</v>
      </c>
      <c r="M4" s="1"/>
    </row>
    <row r="5" spans="1:13" ht="33.799999999999997" hidden="1" customHeight="1" x14ac:dyDescent="0.25">
      <c r="A5" s="9" t="s">
        <v>168</v>
      </c>
      <c r="B5" s="9" t="s">
        <v>218</v>
      </c>
      <c r="C5" s="1" t="s">
        <v>165</v>
      </c>
      <c r="D5" s="1" t="s">
        <v>166</v>
      </c>
      <c r="E5" s="1" t="s">
        <v>169</v>
      </c>
      <c r="F5" s="1" t="s">
        <v>8</v>
      </c>
      <c r="G5" s="1"/>
      <c r="H5" s="1" t="s">
        <v>9</v>
      </c>
      <c r="I5" s="1" t="s">
        <v>409</v>
      </c>
      <c r="J5" s="1" t="s">
        <v>370</v>
      </c>
      <c r="K5" s="4">
        <v>44578</v>
      </c>
      <c r="L5" s="4">
        <v>44581</v>
      </c>
      <c r="M5" s="1"/>
    </row>
    <row r="6" spans="1:13" ht="18" hidden="1" customHeight="1" x14ac:dyDescent="0.25">
      <c r="A6" s="9" t="s">
        <v>170</v>
      </c>
      <c r="B6" s="9" t="s">
        <v>218</v>
      </c>
      <c r="C6" s="1" t="s">
        <v>165</v>
      </c>
      <c r="D6" s="1" t="s">
        <v>166</v>
      </c>
      <c r="E6" s="1" t="s">
        <v>171</v>
      </c>
      <c r="F6" s="1" t="s">
        <v>132</v>
      </c>
      <c r="G6" s="1"/>
      <c r="H6" s="1" t="s">
        <v>9</v>
      </c>
      <c r="I6" s="1" t="s">
        <v>409</v>
      </c>
      <c r="J6" s="1" t="s">
        <v>370</v>
      </c>
      <c r="K6" s="4">
        <v>44578</v>
      </c>
      <c r="L6" s="4">
        <v>44581</v>
      </c>
      <c r="M6" s="1"/>
    </row>
    <row r="7" spans="1:13" ht="37.549999999999997" hidden="1" customHeight="1" x14ac:dyDescent="0.25">
      <c r="A7" s="9" t="s">
        <v>122</v>
      </c>
      <c r="B7" s="9" t="s">
        <v>218</v>
      </c>
      <c r="C7" s="1" t="s">
        <v>123</v>
      </c>
      <c r="D7" s="1" t="s">
        <v>124</v>
      </c>
      <c r="E7" s="1" t="s">
        <v>125</v>
      </c>
      <c r="F7" s="1" t="s">
        <v>10</v>
      </c>
      <c r="G7" s="1"/>
      <c r="H7" s="1" t="s">
        <v>9</v>
      </c>
      <c r="I7" s="1" t="s">
        <v>409</v>
      </c>
      <c r="J7" s="1" t="s">
        <v>370</v>
      </c>
      <c r="K7" s="4">
        <v>44579</v>
      </c>
      <c r="L7" s="4">
        <v>44582</v>
      </c>
      <c r="M7" s="1"/>
    </row>
    <row r="8" spans="1:13" ht="57.1" hidden="1" x14ac:dyDescent="0.25">
      <c r="A8" s="35" t="s">
        <v>126</v>
      </c>
      <c r="B8" s="9" t="s">
        <v>218</v>
      </c>
      <c r="C8" s="1" t="s">
        <v>123</v>
      </c>
      <c r="D8" s="1" t="s">
        <v>127</v>
      </c>
      <c r="E8" s="1" t="s">
        <v>128</v>
      </c>
      <c r="F8" s="1" t="s">
        <v>11</v>
      </c>
      <c r="G8" s="1"/>
      <c r="H8" s="1" t="s">
        <v>9</v>
      </c>
      <c r="I8" s="1" t="s">
        <v>409</v>
      </c>
      <c r="J8" s="1" t="s">
        <v>370</v>
      </c>
      <c r="K8" s="4">
        <v>44579</v>
      </c>
      <c r="L8" s="4">
        <v>44582</v>
      </c>
      <c r="M8" s="1"/>
    </row>
    <row r="9" spans="1:13" ht="57.1" hidden="1" x14ac:dyDescent="0.25">
      <c r="A9" s="35" t="s">
        <v>129</v>
      </c>
      <c r="B9" s="9" t="s">
        <v>218</v>
      </c>
      <c r="C9" s="1" t="s">
        <v>123</v>
      </c>
      <c r="D9" s="1" t="s">
        <v>130</v>
      </c>
      <c r="E9" s="1" t="s">
        <v>131</v>
      </c>
      <c r="F9" s="1" t="s">
        <v>132</v>
      </c>
      <c r="G9" s="1"/>
      <c r="H9" s="1" t="s">
        <v>9</v>
      </c>
      <c r="I9" s="1" t="s">
        <v>409</v>
      </c>
      <c r="J9" s="1" t="s">
        <v>370</v>
      </c>
      <c r="K9" s="4">
        <v>44579</v>
      </c>
      <c r="L9" s="4">
        <v>44582</v>
      </c>
      <c r="M9" s="1"/>
    </row>
    <row r="10" spans="1:13" ht="76.099999999999994" hidden="1" x14ac:dyDescent="0.25">
      <c r="A10" s="9" t="s">
        <v>49</v>
      </c>
      <c r="B10" s="9" t="s">
        <v>13</v>
      </c>
      <c r="C10" s="1" t="s">
        <v>50</v>
      </c>
      <c r="D10" s="1" t="s">
        <v>51</v>
      </c>
      <c r="E10" s="1" t="s">
        <v>52</v>
      </c>
      <c r="F10" s="9" t="s">
        <v>10</v>
      </c>
      <c r="G10" s="9"/>
      <c r="H10" s="1" t="s">
        <v>9</v>
      </c>
      <c r="I10" s="1" t="s">
        <v>410</v>
      </c>
      <c r="J10" s="1" t="s">
        <v>371</v>
      </c>
      <c r="K10" s="4">
        <v>44580</v>
      </c>
      <c r="L10" s="4">
        <v>44585</v>
      </c>
      <c r="M10" s="1"/>
    </row>
    <row r="11" spans="1:13" ht="76.099999999999994" hidden="1" x14ac:dyDescent="0.25">
      <c r="A11" s="9" t="s">
        <v>54</v>
      </c>
      <c r="B11" s="9" t="s">
        <v>13</v>
      </c>
      <c r="C11" s="1" t="s">
        <v>50</v>
      </c>
      <c r="D11" s="1" t="s">
        <v>51</v>
      </c>
      <c r="E11" s="1" t="s">
        <v>55</v>
      </c>
      <c r="F11" s="9" t="s">
        <v>10</v>
      </c>
      <c r="G11" s="9"/>
      <c r="H11" s="1" t="s">
        <v>9</v>
      </c>
      <c r="I11" s="1" t="s">
        <v>410</v>
      </c>
      <c r="J11" s="1" t="s">
        <v>371</v>
      </c>
      <c r="K11" s="4">
        <v>44580</v>
      </c>
      <c r="L11" s="4">
        <v>44585</v>
      </c>
      <c r="M11" s="1"/>
    </row>
    <row r="12" spans="1:13" ht="114.15" hidden="1" x14ac:dyDescent="0.25">
      <c r="A12" s="9" t="s">
        <v>56</v>
      </c>
      <c r="B12" s="9" t="s">
        <v>13</v>
      </c>
      <c r="C12" s="1" t="s">
        <v>50</v>
      </c>
      <c r="D12" s="1" t="s">
        <v>57</v>
      </c>
      <c r="E12" s="1" t="s">
        <v>58</v>
      </c>
      <c r="F12" s="9" t="s">
        <v>8</v>
      </c>
      <c r="G12" s="9"/>
      <c r="H12" s="1" t="s">
        <v>9</v>
      </c>
      <c r="I12" s="1" t="s">
        <v>410</v>
      </c>
      <c r="J12" s="1" t="s">
        <v>371</v>
      </c>
      <c r="K12" s="4">
        <v>44580</v>
      </c>
      <c r="L12" s="4">
        <v>44585</v>
      </c>
      <c r="M12" s="1"/>
    </row>
    <row r="13" spans="1:13" ht="57.1" x14ac:dyDescent="0.25">
      <c r="A13" s="9" t="s">
        <v>133</v>
      </c>
      <c r="B13" s="9" t="s">
        <v>218</v>
      </c>
      <c r="C13" s="1" t="s">
        <v>134</v>
      </c>
      <c r="D13" s="1" t="s">
        <v>135</v>
      </c>
      <c r="E13" s="1" t="s">
        <v>447</v>
      </c>
      <c r="F13" s="9" t="s">
        <v>11</v>
      </c>
      <c r="G13" s="9" t="s">
        <v>446</v>
      </c>
      <c r="H13" s="1" t="s">
        <v>9</v>
      </c>
      <c r="I13" s="1" t="s">
        <v>419</v>
      </c>
      <c r="J13" s="1" t="s">
        <v>370</v>
      </c>
      <c r="K13" s="4">
        <v>44581</v>
      </c>
      <c r="L13" s="4">
        <v>44585</v>
      </c>
      <c r="M13" s="1"/>
    </row>
    <row r="14" spans="1:13" ht="57.1" x14ac:dyDescent="0.25">
      <c r="A14" s="9" t="s">
        <v>136</v>
      </c>
      <c r="B14" s="9" t="s">
        <v>218</v>
      </c>
      <c r="C14" s="1" t="s">
        <v>134</v>
      </c>
      <c r="D14" s="1" t="s">
        <v>137</v>
      </c>
      <c r="E14" s="1" t="s">
        <v>448</v>
      </c>
      <c r="F14" s="9" t="s">
        <v>132</v>
      </c>
      <c r="G14" s="9" t="s">
        <v>446</v>
      </c>
      <c r="H14" s="1" t="s">
        <v>9</v>
      </c>
      <c r="I14" s="1" t="s">
        <v>419</v>
      </c>
      <c r="J14" s="1" t="s">
        <v>370</v>
      </c>
      <c r="K14" s="4">
        <v>44581</v>
      </c>
      <c r="L14" s="4">
        <v>44585</v>
      </c>
      <c r="M14" s="1"/>
    </row>
    <row r="15" spans="1:13" ht="76.099999999999994" hidden="1" x14ac:dyDescent="0.25">
      <c r="A15" s="9" t="s">
        <v>138</v>
      </c>
      <c r="B15" s="9" t="s">
        <v>218</v>
      </c>
      <c r="C15" s="1" t="s">
        <v>139</v>
      </c>
      <c r="D15" s="1" t="s">
        <v>140</v>
      </c>
      <c r="E15" s="1" t="s">
        <v>141</v>
      </c>
      <c r="F15" s="9" t="s">
        <v>10</v>
      </c>
      <c r="G15" s="9"/>
      <c r="H15" s="1" t="s">
        <v>9</v>
      </c>
      <c r="I15" s="1" t="s">
        <v>423</v>
      </c>
      <c r="J15" s="1" t="s">
        <v>370</v>
      </c>
      <c r="K15" s="4">
        <v>44581</v>
      </c>
      <c r="L15" s="4">
        <v>44585</v>
      </c>
      <c r="M15" s="1"/>
    </row>
    <row r="16" spans="1:13" ht="76.099999999999994" hidden="1" x14ac:dyDescent="0.25">
      <c r="A16" s="9" t="s">
        <v>142</v>
      </c>
      <c r="B16" s="9" t="s">
        <v>218</v>
      </c>
      <c r="C16" s="1" t="s">
        <v>139</v>
      </c>
      <c r="D16" s="1" t="s">
        <v>143</v>
      </c>
      <c r="E16" s="1" t="s">
        <v>144</v>
      </c>
      <c r="F16" s="9" t="s">
        <v>8</v>
      </c>
      <c r="G16" s="9"/>
      <c r="H16" s="1" t="s">
        <v>9</v>
      </c>
      <c r="I16" s="1" t="s">
        <v>423</v>
      </c>
      <c r="J16" s="1" t="s">
        <v>370</v>
      </c>
      <c r="K16" s="4">
        <v>44581</v>
      </c>
      <c r="L16" s="4">
        <v>44585</v>
      </c>
      <c r="M16" s="1"/>
    </row>
    <row r="17" spans="1:13" ht="76.099999999999994" hidden="1" x14ac:dyDescent="0.25">
      <c r="A17" s="9" t="s">
        <v>145</v>
      </c>
      <c r="B17" s="9" t="s">
        <v>218</v>
      </c>
      <c r="C17" s="1" t="s">
        <v>139</v>
      </c>
      <c r="D17" s="1" t="s">
        <v>146</v>
      </c>
      <c r="E17" s="1" t="s">
        <v>144</v>
      </c>
      <c r="F17" s="9" t="s">
        <v>132</v>
      </c>
      <c r="G17" s="9"/>
      <c r="H17" s="1" t="s">
        <v>9</v>
      </c>
      <c r="I17" s="1" t="s">
        <v>423</v>
      </c>
      <c r="J17" s="1" t="s">
        <v>370</v>
      </c>
      <c r="K17" s="4">
        <v>44581</v>
      </c>
      <c r="L17" s="4">
        <v>44585</v>
      </c>
      <c r="M17" s="1"/>
    </row>
    <row r="18" spans="1:13" ht="38.049999999999997" hidden="1" x14ac:dyDescent="0.25">
      <c r="A18" s="9" t="s">
        <v>149</v>
      </c>
      <c r="B18" s="9" t="s">
        <v>218</v>
      </c>
      <c r="C18" s="1" t="s">
        <v>139</v>
      </c>
      <c r="D18" s="1" t="s">
        <v>146</v>
      </c>
      <c r="E18" s="1" t="s">
        <v>150</v>
      </c>
      <c r="F18" s="9" t="s">
        <v>132</v>
      </c>
      <c r="G18" s="9"/>
      <c r="H18" s="1" t="s">
        <v>9</v>
      </c>
      <c r="I18" s="1" t="s">
        <v>410</v>
      </c>
      <c r="J18" s="1" t="s">
        <v>370</v>
      </c>
      <c r="K18" s="4">
        <v>44581</v>
      </c>
      <c r="L18" s="4">
        <v>44585</v>
      </c>
      <c r="M18" s="1" t="s">
        <v>434</v>
      </c>
    </row>
    <row r="19" spans="1:13" ht="38.049999999999997" hidden="1" x14ac:dyDescent="0.25">
      <c r="A19" s="9" t="s">
        <v>12</v>
      </c>
      <c r="B19" s="9" t="s">
        <v>13</v>
      </c>
      <c r="C19" s="1" t="s">
        <v>14</v>
      </c>
      <c r="D19" s="1" t="s">
        <v>15</v>
      </c>
      <c r="E19" s="1" t="s">
        <v>16</v>
      </c>
      <c r="F19" s="9" t="s">
        <v>10</v>
      </c>
      <c r="G19" s="9"/>
      <c r="H19" s="1" t="s">
        <v>9</v>
      </c>
      <c r="I19" s="1" t="s">
        <v>409</v>
      </c>
      <c r="J19" s="1" t="s">
        <v>371</v>
      </c>
      <c r="K19" s="4">
        <v>44582</v>
      </c>
      <c r="L19" s="4">
        <v>44585</v>
      </c>
      <c r="M19" s="1"/>
    </row>
    <row r="20" spans="1:13" ht="76.099999999999994" hidden="1" x14ac:dyDescent="0.25">
      <c r="A20" s="9" t="s">
        <v>18</v>
      </c>
      <c r="B20" s="9" t="s">
        <v>13</v>
      </c>
      <c r="C20" s="1" t="s">
        <v>14</v>
      </c>
      <c r="D20" s="1" t="s">
        <v>19</v>
      </c>
      <c r="E20" s="1" t="s">
        <v>20</v>
      </c>
      <c r="F20" s="9" t="s">
        <v>10</v>
      </c>
      <c r="G20" s="9"/>
      <c r="H20" s="1" t="s">
        <v>9</v>
      </c>
      <c r="I20" s="1" t="s">
        <v>409</v>
      </c>
      <c r="J20" s="1" t="s">
        <v>371</v>
      </c>
      <c r="K20" s="4">
        <v>44582</v>
      </c>
      <c r="L20" s="4">
        <v>44585</v>
      </c>
      <c r="M20" s="1"/>
    </row>
    <row r="21" spans="1:13" ht="38.049999999999997" hidden="1" x14ac:dyDescent="0.25">
      <c r="A21" s="9" t="s">
        <v>21</v>
      </c>
      <c r="B21" s="9" t="s">
        <v>13</v>
      </c>
      <c r="C21" s="1" t="s">
        <v>14</v>
      </c>
      <c r="D21" s="1" t="s">
        <v>22</v>
      </c>
      <c r="E21" s="1" t="s">
        <v>23</v>
      </c>
      <c r="F21" s="9" t="s">
        <v>8</v>
      </c>
      <c r="G21" s="9"/>
      <c r="H21" s="1" t="s">
        <v>9</v>
      </c>
      <c r="I21" s="1" t="s">
        <v>409</v>
      </c>
      <c r="J21" s="1" t="s">
        <v>371</v>
      </c>
      <c r="K21" s="4">
        <v>44582</v>
      </c>
      <c r="L21" s="4">
        <v>44585</v>
      </c>
    </row>
    <row r="22" spans="1:13" ht="57.1" hidden="1" x14ac:dyDescent="0.25">
      <c r="A22" s="9" t="s">
        <v>24</v>
      </c>
      <c r="B22" s="9" t="s">
        <v>13</v>
      </c>
      <c r="C22" s="1" t="s">
        <v>14</v>
      </c>
      <c r="D22" s="1" t="s">
        <v>25</v>
      </c>
      <c r="E22" s="1" t="s">
        <v>26</v>
      </c>
      <c r="F22" s="9" t="s">
        <v>8</v>
      </c>
      <c r="G22" s="9"/>
      <c r="H22" s="1" t="s">
        <v>9</v>
      </c>
      <c r="I22" s="1" t="s">
        <v>409</v>
      </c>
      <c r="J22" s="1" t="s">
        <v>371</v>
      </c>
      <c r="K22" s="4">
        <v>44582</v>
      </c>
      <c r="L22" s="4">
        <v>44585</v>
      </c>
    </row>
    <row r="23" spans="1:13" ht="57.1" hidden="1" x14ac:dyDescent="0.25">
      <c r="A23" s="9" t="s">
        <v>27</v>
      </c>
      <c r="B23" s="9" t="s">
        <v>13</v>
      </c>
      <c r="C23" s="1" t="s">
        <v>14</v>
      </c>
      <c r="D23" s="1" t="s">
        <v>28</v>
      </c>
      <c r="E23" s="1" t="s">
        <v>29</v>
      </c>
      <c r="F23" s="9" t="s">
        <v>8</v>
      </c>
      <c r="G23" s="9"/>
      <c r="H23" s="1" t="s">
        <v>9</v>
      </c>
      <c r="I23" s="1" t="s">
        <v>409</v>
      </c>
      <c r="J23" s="1" t="s">
        <v>371</v>
      </c>
      <c r="K23" s="4">
        <v>44582</v>
      </c>
      <c r="L23" s="4">
        <v>44585</v>
      </c>
    </row>
    <row r="24" spans="1:13" ht="38.049999999999997" hidden="1" x14ac:dyDescent="0.25">
      <c r="A24" s="35" t="s">
        <v>151</v>
      </c>
      <c r="B24" s="9" t="s">
        <v>218</v>
      </c>
      <c r="C24" s="1" t="s">
        <v>152</v>
      </c>
      <c r="D24" s="1" t="s">
        <v>153</v>
      </c>
      <c r="E24" s="1" t="s">
        <v>154</v>
      </c>
      <c r="F24" s="9" t="s">
        <v>10</v>
      </c>
      <c r="G24" s="9"/>
      <c r="H24" s="1" t="s">
        <v>9</v>
      </c>
      <c r="I24" s="1" t="s">
        <v>409</v>
      </c>
      <c r="J24" s="1" t="s">
        <v>370</v>
      </c>
      <c r="K24" s="4">
        <v>44582</v>
      </c>
      <c r="L24" s="4">
        <v>44585</v>
      </c>
      <c r="M24" s="1" t="s">
        <v>424</v>
      </c>
    </row>
    <row r="25" spans="1:13" ht="38.049999999999997" hidden="1" x14ac:dyDescent="0.25">
      <c r="A25" s="35" t="s">
        <v>155</v>
      </c>
      <c r="B25" s="9" t="s">
        <v>218</v>
      </c>
      <c r="C25" s="1" t="s">
        <v>152</v>
      </c>
      <c r="D25" s="1" t="s">
        <v>156</v>
      </c>
      <c r="E25" s="1" t="s">
        <v>157</v>
      </c>
      <c r="F25" s="9" t="s">
        <v>8</v>
      </c>
      <c r="G25" s="9"/>
      <c r="H25" s="1" t="s">
        <v>9</v>
      </c>
      <c r="I25" s="1" t="s">
        <v>409</v>
      </c>
      <c r="J25" s="1" t="s">
        <v>370</v>
      </c>
      <c r="K25" s="4">
        <v>44582</v>
      </c>
      <c r="L25" s="4">
        <v>44585</v>
      </c>
      <c r="M25" s="1"/>
    </row>
    <row r="26" spans="1:13" ht="38.049999999999997" hidden="1" x14ac:dyDescent="0.25">
      <c r="A26" s="35" t="s">
        <v>158</v>
      </c>
      <c r="B26" s="9" t="s">
        <v>218</v>
      </c>
      <c r="C26" s="1" t="s">
        <v>152</v>
      </c>
      <c r="D26" s="1" t="s">
        <v>159</v>
      </c>
      <c r="E26" s="1" t="s">
        <v>160</v>
      </c>
      <c r="F26" s="9" t="s">
        <v>132</v>
      </c>
      <c r="G26" s="9"/>
      <c r="H26" s="1" t="s">
        <v>9</v>
      </c>
      <c r="I26" s="1" t="s">
        <v>409</v>
      </c>
      <c r="J26" s="1" t="s">
        <v>370</v>
      </c>
      <c r="K26" s="4">
        <v>44582</v>
      </c>
      <c r="L26" s="4">
        <v>44585</v>
      </c>
    </row>
    <row r="27" spans="1:13" ht="57.1" hidden="1" x14ac:dyDescent="0.25">
      <c r="A27" s="35" t="s">
        <v>161</v>
      </c>
      <c r="B27" s="9" t="s">
        <v>218</v>
      </c>
      <c r="C27" s="1" t="s">
        <v>162</v>
      </c>
      <c r="D27" s="1" t="s">
        <v>163</v>
      </c>
      <c r="E27" s="1" t="s">
        <v>160</v>
      </c>
      <c r="F27" s="9" t="s">
        <v>132</v>
      </c>
      <c r="G27" s="9"/>
      <c r="H27" s="1" t="s">
        <v>9</v>
      </c>
      <c r="I27" s="1" t="s">
        <v>409</v>
      </c>
      <c r="J27" s="1" t="s">
        <v>370</v>
      </c>
      <c r="K27" s="4">
        <v>44582</v>
      </c>
      <c r="L27" s="4">
        <v>44585</v>
      </c>
    </row>
    <row r="28" spans="1:13" ht="57.1" hidden="1" x14ac:dyDescent="0.25">
      <c r="A28" s="1" t="s">
        <v>426</v>
      </c>
      <c r="B28" s="9" t="s">
        <v>218</v>
      </c>
      <c r="C28" s="1" t="s">
        <v>180</v>
      </c>
      <c r="D28" s="1" t="s">
        <v>429</v>
      </c>
      <c r="E28" s="1" t="s">
        <v>182</v>
      </c>
      <c r="F28" s="9" t="s">
        <v>8</v>
      </c>
      <c r="G28" s="9"/>
      <c r="H28" s="1" t="s">
        <v>9</v>
      </c>
      <c r="I28" s="1" t="s">
        <v>410</v>
      </c>
      <c r="J28" s="1" t="s">
        <v>370</v>
      </c>
      <c r="K28" s="4">
        <v>44585</v>
      </c>
      <c r="L28" s="4">
        <v>44588</v>
      </c>
      <c r="M28" s="1" t="s">
        <v>434</v>
      </c>
    </row>
    <row r="29" spans="1:13" ht="38.049999999999997" hidden="1" x14ac:dyDescent="0.25">
      <c r="A29" s="1" t="s">
        <v>427</v>
      </c>
      <c r="B29" s="9" t="s">
        <v>218</v>
      </c>
      <c r="C29" s="1" t="s">
        <v>180</v>
      </c>
      <c r="D29" s="1" t="s">
        <v>181</v>
      </c>
      <c r="E29" s="1" t="s">
        <v>428</v>
      </c>
      <c r="F29" s="9" t="s">
        <v>8</v>
      </c>
      <c r="G29" s="9"/>
      <c r="H29" s="1" t="s">
        <v>9</v>
      </c>
      <c r="I29" s="1" t="s">
        <v>410</v>
      </c>
      <c r="J29" s="1" t="s">
        <v>370</v>
      </c>
      <c r="K29" s="4">
        <v>44585</v>
      </c>
      <c r="L29" s="4">
        <v>44588</v>
      </c>
      <c r="M29" s="1" t="s">
        <v>434</v>
      </c>
    </row>
    <row r="30" spans="1:13" ht="76.099999999999994" hidden="1" x14ac:dyDescent="0.25">
      <c r="A30" s="1" t="s">
        <v>430</v>
      </c>
      <c r="B30" s="9" t="s">
        <v>218</v>
      </c>
      <c r="C30" s="1" t="s">
        <v>180</v>
      </c>
      <c r="D30" s="1" t="s">
        <v>429</v>
      </c>
      <c r="E30" s="1" t="s">
        <v>432</v>
      </c>
      <c r="F30" s="9" t="s">
        <v>132</v>
      </c>
      <c r="G30" s="9"/>
      <c r="H30" s="1" t="s">
        <v>9</v>
      </c>
      <c r="I30" s="1" t="s">
        <v>410</v>
      </c>
      <c r="J30" s="1" t="s">
        <v>370</v>
      </c>
      <c r="K30" s="4">
        <v>44585</v>
      </c>
      <c r="L30" s="4">
        <v>44588</v>
      </c>
      <c r="M30" s="1" t="s">
        <v>434</v>
      </c>
    </row>
    <row r="31" spans="1:13" ht="57.1" hidden="1" x14ac:dyDescent="0.25">
      <c r="A31" s="1" t="s">
        <v>431</v>
      </c>
      <c r="B31" s="9" t="s">
        <v>218</v>
      </c>
      <c r="C31" s="1" t="s">
        <v>180</v>
      </c>
      <c r="D31" s="1" t="s">
        <v>183</v>
      </c>
      <c r="E31" s="1" t="s">
        <v>433</v>
      </c>
      <c r="F31" s="9" t="s">
        <v>132</v>
      </c>
      <c r="G31" s="9"/>
      <c r="H31" s="1" t="s">
        <v>9</v>
      </c>
      <c r="I31" s="1" t="s">
        <v>410</v>
      </c>
      <c r="J31" s="1" t="s">
        <v>370</v>
      </c>
      <c r="K31" s="4">
        <v>44585</v>
      </c>
      <c r="L31" s="4">
        <v>44588</v>
      </c>
      <c r="M31" s="1" t="s">
        <v>434</v>
      </c>
    </row>
    <row r="32" spans="1:13" ht="38.049999999999997" hidden="1" x14ac:dyDescent="0.25">
      <c r="A32" s="1" t="s">
        <v>184</v>
      </c>
      <c r="B32" s="9" t="s">
        <v>218</v>
      </c>
      <c r="C32" s="1" t="s">
        <v>185</v>
      </c>
      <c r="D32" s="1" t="s">
        <v>186</v>
      </c>
      <c r="E32" s="1" t="s">
        <v>187</v>
      </c>
      <c r="F32" s="9" t="s">
        <v>10</v>
      </c>
      <c r="G32" s="9"/>
      <c r="H32" s="1" t="s">
        <v>9</v>
      </c>
      <c r="I32" s="1" t="s">
        <v>410</v>
      </c>
      <c r="J32" s="1" t="s">
        <v>370</v>
      </c>
      <c r="K32" s="4">
        <v>44585</v>
      </c>
      <c r="L32" s="4">
        <v>44588</v>
      </c>
      <c r="M32" s="1" t="s">
        <v>434</v>
      </c>
    </row>
    <row r="33" spans="1:13" ht="57.1" hidden="1" x14ac:dyDescent="0.25">
      <c r="A33" s="1" t="s">
        <v>188</v>
      </c>
      <c r="B33" s="9" t="s">
        <v>218</v>
      </c>
      <c r="C33" s="1" t="s">
        <v>185</v>
      </c>
      <c r="D33" s="1" t="s">
        <v>189</v>
      </c>
      <c r="E33" s="1" t="s">
        <v>190</v>
      </c>
      <c r="F33" s="9" t="s">
        <v>8</v>
      </c>
      <c r="G33" s="9"/>
      <c r="H33" s="1" t="s">
        <v>9</v>
      </c>
      <c r="I33" s="1" t="s">
        <v>410</v>
      </c>
      <c r="J33" s="1" t="s">
        <v>370</v>
      </c>
      <c r="K33" s="4">
        <v>44585</v>
      </c>
      <c r="L33" s="4">
        <v>44588</v>
      </c>
      <c r="M33" s="1" t="s">
        <v>434</v>
      </c>
    </row>
    <row r="34" spans="1:13" ht="76.099999999999994" hidden="1" x14ac:dyDescent="0.25">
      <c r="A34" s="9" t="s">
        <v>147</v>
      </c>
      <c r="B34" s="9" t="s">
        <v>218</v>
      </c>
      <c r="C34" s="1" t="s">
        <v>139</v>
      </c>
      <c r="D34" s="1" t="s">
        <v>143</v>
      </c>
      <c r="E34" s="1" t="s">
        <v>148</v>
      </c>
      <c r="F34" s="9" t="s">
        <v>8</v>
      </c>
      <c r="G34" s="9"/>
      <c r="H34" s="1" t="s">
        <v>9</v>
      </c>
      <c r="I34" s="1" t="s">
        <v>410</v>
      </c>
      <c r="J34" s="1" t="s">
        <v>370</v>
      </c>
      <c r="K34" s="4">
        <v>44586</v>
      </c>
      <c r="L34" s="4">
        <v>44589</v>
      </c>
      <c r="M34" s="1" t="s">
        <v>435</v>
      </c>
    </row>
    <row r="35" spans="1:13" ht="57.1" hidden="1" x14ac:dyDescent="0.25">
      <c r="A35" s="1" t="s">
        <v>191</v>
      </c>
      <c r="B35" s="9" t="s">
        <v>218</v>
      </c>
      <c r="C35" s="1" t="s">
        <v>185</v>
      </c>
      <c r="D35" s="1" t="s">
        <v>192</v>
      </c>
      <c r="E35" s="1" t="s">
        <v>193</v>
      </c>
      <c r="F35" s="9" t="s">
        <v>132</v>
      </c>
      <c r="G35" s="9"/>
      <c r="H35" s="1" t="s">
        <v>9</v>
      </c>
      <c r="I35" s="1" t="s">
        <v>410</v>
      </c>
      <c r="J35" s="1" t="s">
        <v>370</v>
      </c>
      <c r="K35" s="4">
        <v>44586</v>
      </c>
      <c r="L35" s="4">
        <v>44589</v>
      </c>
      <c r="M35" s="1" t="s">
        <v>434</v>
      </c>
    </row>
    <row r="36" spans="1:13" ht="38.049999999999997" hidden="1" x14ac:dyDescent="0.25">
      <c r="A36" s="9" t="s">
        <v>208</v>
      </c>
      <c r="B36" s="9" t="s">
        <v>218</v>
      </c>
      <c r="C36" s="1" t="s">
        <v>165</v>
      </c>
      <c r="D36" s="1" t="s">
        <v>209</v>
      </c>
      <c r="E36" s="1" t="s">
        <v>210</v>
      </c>
      <c r="F36" s="9" t="s">
        <v>211</v>
      </c>
      <c r="G36" s="9"/>
      <c r="H36" s="1" t="s">
        <v>9</v>
      </c>
      <c r="I36" s="1" t="s">
        <v>409</v>
      </c>
      <c r="J36" s="1" t="s">
        <v>370</v>
      </c>
      <c r="K36" s="4">
        <v>44592</v>
      </c>
      <c r="L36" s="4">
        <v>44592</v>
      </c>
    </row>
    <row r="37" spans="1:13" ht="38.049999999999997" hidden="1" x14ac:dyDescent="0.25">
      <c r="A37" s="9" t="s">
        <v>212</v>
      </c>
      <c r="B37" s="9" t="s">
        <v>218</v>
      </c>
      <c r="C37" s="1" t="s">
        <v>165</v>
      </c>
      <c r="D37" s="1" t="s">
        <v>209</v>
      </c>
      <c r="E37" s="1" t="s">
        <v>210</v>
      </c>
      <c r="F37" s="9" t="s">
        <v>8</v>
      </c>
      <c r="G37" s="9"/>
      <c r="H37" s="1" t="s">
        <v>9</v>
      </c>
      <c r="I37" s="1" t="s">
        <v>409</v>
      </c>
      <c r="J37" s="1" t="s">
        <v>370</v>
      </c>
      <c r="K37" s="4">
        <v>44592</v>
      </c>
      <c r="L37" s="4">
        <v>44592</v>
      </c>
    </row>
    <row r="38" spans="1:13" ht="76.099999999999994" hidden="1" x14ac:dyDescent="0.25">
      <c r="A38" s="9" t="s">
        <v>30</v>
      </c>
      <c r="B38" s="9" t="s">
        <v>13</v>
      </c>
      <c r="C38" s="1" t="s">
        <v>31</v>
      </c>
      <c r="D38" s="1" t="s">
        <v>32</v>
      </c>
      <c r="E38" s="1" t="s">
        <v>33</v>
      </c>
      <c r="F38" s="9" t="s">
        <v>10</v>
      </c>
      <c r="G38" s="9"/>
      <c r="H38" s="1" t="s">
        <v>9</v>
      </c>
      <c r="I38" s="1" t="s">
        <v>17</v>
      </c>
      <c r="J38" s="1" t="s">
        <v>371</v>
      </c>
      <c r="K38" s="4">
        <v>44588</v>
      </c>
      <c r="L38" s="4">
        <v>44592</v>
      </c>
      <c r="M38" s="1" t="s">
        <v>436</v>
      </c>
    </row>
    <row r="39" spans="1:13" ht="114.15" hidden="1" x14ac:dyDescent="0.25">
      <c r="A39" s="9" t="s">
        <v>34</v>
      </c>
      <c r="B39" s="9" t="s">
        <v>13</v>
      </c>
      <c r="C39" s="1" t="s">
        <v>31</v>
      </c>
      <c r="D39" s="1" t="s">
        <v>32</v>
      </c>
      <c r="E39" s="1" t="s">
        <v>35</v>
      </c>
      <c r="F39" s="9" t="s">
        <v>10</v>
      </c>
      <c r="G39" s="9"/>
      <c r="H39" s="1" t="s">
        <v>9</v>
      </c>
      <c r="I39" s="1" t="s">
        <v>17</v>
      </c>
      <c r="J39" s="1" t="s">
        <v>371</v>
      </c>
      <c r="K39" s="4">
        <v>44588</v>
      </c>
      <c r="L39" s="4">
        <v>44592</v>
      </c>
      <c r="M39" s="1" t="s">
        <v>439</v>
      </c>
    </row>
    <row r="40" spans="1:13" ht="57.1" hidden="1" x14ac:dyDescent="0.25">
      <c r="A40" s="9" t="s">
        <v>36</v>
      </c>
      <c r="B40" s="9" t="s">
        <v>13</v>
      </c>
      <c r="C40" s="1" t="s">
        <v>31</v>
      </c>
      <c r="D40" s="1" t="s">
        <v>32</v>
      </c>
      <c r="E40" s="1" t="s">
        <v>37</v>
      </c>
      <c r="F40" s="9" t="s">
        <v>10</v>
      </c>
      <c r="G40" s="9"/>
      <c r="H40" s="1" t="s">
        <v>9</v>
      </c>
      <c r="I40" s="1" t="s">
        <v>17</v>
      </c>
      <c r="J40" s="1" t="s">
        <v>371</v>
      </c>
      <c r="K40" s="4">
        <v>44588</v>
      </c>
      <c r="L40" s="4">
        <v>44592</v>
      </c>
      <c r="M40" s="1" t="s">
        <v>436</v>
      </c>
    </row>
    <row r="41" spans="1:13" ht="190.2" hidden="1" x14ac:dyDescent="0.25">
      <c r="A41" s="9" t="s">
        <v>38</v>
      </c>
      <c r="B41" s="9" t="s">
        <v>13</v>
      </c>
      <c r="C41" s="1" t="s">
        <v>31</v>
      </c>
      <c r="D41" s="1" t="s">
        <v>39</v>
      </c>
      <c r="E41" s="1" t="s">
        <v>40</v>
      </c>
      <c r="F41" s="9" t="s">
        <v>8</v>
      </c>
      <c r="G41" s="9"/>
      <c r="H41" s="1" t="s">
        <v>9</v>
      </c>
      <c r="I41" s="1" t="s">
        <v>17</v>
      </c>
      <c r="J41" s="1" t="s">
        <v>371</v>
      </c>
      <c r="K41" s="4">
        <v>44588</v>
      </c>
      <c r="L41" s="4">
        <v>44592</v>
      </c>
      <c r="M41" s="1" t="s">
        <v>436</v>
      </c>
    </row>
    <row r="42" spans="1:13" ht="76.099999999999994" hidden="1" x14ac:dyDescent="0.25">
      <c r="A42" s="9" t="s">
        <v>66</v>
      </c>
      <c r="B42" s="9" t="s">
        <v>13</v>
      </c>
      <c r="C42" s="1" t="s">
        <v>67</v>
      </c>
      <c r="D42" s="1" t="s">
        <v>32</v>
      </c>
      <c r="E42" s="1" t="s">
        <v>68</v>
      </c>
      <c r="F42" s="9" t="s">
        <v>10</v>
      </c>
      <c r="G42" s="9"/>
      <c r="H42" s="1" t="s">
        <v>9</v>
      </c>
      <c r="I42" s="1" t="s">
        <v>17</v>
      </c>
      <c r="J42" s="1" t="s">
        <v>371</v>
      </c>
      <c r="K42" s="4">
        <v>44588</v>
      </c>
      <c r="L42" s="4">
        <v>44592</v>
      </c>
    </row>
    <row r="43" spans="1:13" ht="133.15" hidden="1" x14ac:dyDescent="0.25">
      <c r="A43" s="9" t="s">
        <v>69</v>
      </c>
      <c r="B43" s="9" t="s">
        <v>13</v>
      </c>
      <c r="C43" s="1" t="s">
        <v>67</v>
      </c>
      <c r="D43" s="1" t="s">
        <v>32</v>
      </c>
      <c r="E43" s="1" t="s">
        <v>70</v>
      </c>
      <c r="F43" s="9" t="s">
        <v>10</v>
      </c>
      <c r="G43" s="9"/>
      <c r="H43" s="1" t="s">
        <v>9</v>
      </c>
      <c r="I43" s="1" t="s">
        <v>17</v>
      </c>
      <c r="J43" s="1" t="s">
        <v>371</v>
      </c>
      <c r="K43" s="4">
        <v>44588</v>
      </c>
      <c r="L43" s="4">
        <v>44592</v>
      </c>
    </row>
    <row r="44" spans="1:13" ht="57.1" hidden="1" x14ac:dyDescent="0.25">
      <c r="A44" s="9" t="s">
        <v>71</v>
      </c>
      <c r="B44" s="9" t="s">
        <v>13</v>
      </c>
      <c r="C44" s="1" t="s">
        <v>67</v>
      </c>
      <c r="D44" s="1" t="s">
        <v>32</v>
      </c>
      <c r="E44" s="1" t="s">
        <v>72</v>
      </c>
      <c r="F44" s="9" t="s">
        <v>10</v>
      </c>
      <c r="G44" s="9"/>
      <c r="H44" s="1" t="s">
        <v>9</v>
      </c>
      <c r="I44" s="1" t="s">
        <v>17</v>
      </c>
      <c r="J44" s="1" t="s">
        <v>371</v>
      </c>
      <c r="K44" s="4">
        <v>44588</v>
      </c>
      <c r="L44" s="4">
        <v>44592</v>
      </c>
    </row>
    <row r="45" spans="1:13" ht="38.049999999999997" hidden="1" x14ac:dyDescent="0.25">
      <c r="A45" s="9" t="s">
        <v>73</v>
      </c>
      <c r="B45" s="9" t="s">
        <v>13</v>
      </c>
      <c r="C45" s="1" t="s">
        <v>67</v>
      </c>
      <c r="D45" s="1" t="s">
        <v>74</v>
      </c>
      <c r="E45" s="1" t="s">
        <v>75</v>
      </c>
      <c r="F45" s="9" t="s">
        <v>8</v>
      </c>
      <c r="G45" s="9"/>
      <c r="H45" s="1" t="s">
        <v>9</v>
      </c>
      <c r="I45" s="1" t="s">
        <v>17</v>
      </c>
      <c r="J45" s="1" t="s">
        <v>371</v>
      </c>
      <c r="K45" s="4">
        <v>44588</v>
      </c>
      <c r="L45" s="4">
        <v>44592</v>
      </c>
    </row>
    <row r="46" spans="1:13" ht="38.049999999999997" hidden="1" x14ac:dyDescent="0.25">
      <c r="A46" s="9" t="s">
        <v>172</v>
      </c>
      <c r="B46" s="9" t="s">
        <v>218</v>
      </c>
      <c r="C46" s="1" t="s">
        <v>173</v>
      </c>
      <c r="D46" s="1" t="s">
        <v>174</v>
      </c>
      <c r="E46" s="1" t="s">
        <v>175</v>
      </c>
      <c r="F46" s="9" t="s">
        <v>8</v>
      </c>
      <c r="G46" s="9"/>
      <c r="H46" s="1" t="s">
        <v>9</v>
      </c>
      <c r="I46" s="1" t="s">
        <v>409</v>
      </c>
      <c r="J46" s="1" t="s">
        <v>370</v>
      </c>
      <c r="K46" s="4">
        <v>44588</v>
      </c>
      <c r="L46" s="4">
        <v>44592</v>
      </c>
    </row>
    <row r="47" spans="1:13" ht="38.049999999999997" hidden="1" x14ac:dyDescent="0.25">
      <c r="A47" s="9" t="s">
        <v>176</v>
      </c>
      <c r="B47" s="9" t="s">
        <v>218</v>
      </c>
      <c r="C47" s="1" t="s">
        <v>177</v>
      </c>
      <c r="D47" s="1" t="s">
        <v>178</v>
      </c>
      <c r="E47" s="1" t="s">
        <v>179</v>
      </c>
      <c r="F47" s="9" t="s">
        <v>8</v>
      </c>
      <c r="G47" s="9"/>
      <c r="H47" s="1" t="s">
        <v>9</v>
      </c>
      <c r="I47" s="1" t="s">
        <v>410</v>
      </c>
      <c r="J47" s="1" t="s">
        <v>370</v>
      </c>
      <c r="K47" s="4">
        <v>44589</v>
      </c>
      <c r="L47" s="4">
        <v>44592</v>
      </c>
    </row>
    <row r="48" spans="1:13" ht="152.15" hidden="1" x14ac:dyDescent="0.25">
      <c r="A48" s="9" t="s">
        <v>41</v>
      </c>
      <c r="B48" s="9" t="s">
        <v>13</v>
      </c>
      <c r="C48" s="1" t="s">
        <v>42</v>
      </c>
      <c r="D48" s="1" t="s">
        <v>43</v>
      </c>
      <c r="E48" s="1" t="s">
        <v>44</v>
      </c>
      <c r="F48" s="9" t="s">
        <v>8</v>
      </c>
      <c r="G48" s="9"/>
      <c r="H48" s="1" t="s">
        <v>9</v>
      </c>
      <c r="I48" s="1" t="s">
        <v>17</v>
      </c>
      <c r="J48" s="1" t="s">
        <v>371</v>
      </c>
      <c r="K48" s="4">
        <v>44592</v>
      </c>
      <c r="L48" s="4">
        <v>44595</v>
      </c>
      <c r="M48" s="1" t="s">
        <v>436</v>
      </c>
    </row>
    <row r="49" spans="1:13" ht="114.15" hidden="1" x14ac:dyDescent="0.25">
      <c r="A49" s="9" t="s">
        <v>45</v>
      </c>
      <c r="B49" s="9" t="s">
        <v>13</v>
      </c>
      <c r="C49" s="1" t="s">
        <v>42</v>
      </c>
      <c r="D49" s="1" t="s">
        <v>43</v>
      </c>
      <c r="E49" s="1" t="s">
        <v>46</v>
      </c>
      <c r="F49" s="9" t="s">
        <v>8</v>
      </c>
      <c r="G49" s="9"/>
      <c r="H49" s="1" t="s">
        <v>9</v>
      </c>
      <c r="I49" s="1" t="s">
        <v>17</v>
      </c>
      <c r="J49" s="1" t="s">
        <v>371</v>
      </c>
      <c r="K49" s="4">
        <v>44592</v>
      </c>
      <c r="L49" s="4">
        <v>44595</v>
      </c>
      <c r="M49" s="1" t="s">
        <v>436</v>
      </c>
    </row>
    <row r="50" spans="1:13" ht="95.1" hidden="1" x14ac:dyDescent="0.25">
      <c r="A50" s="9" t="s">
        <v>47</v>
      </c>
      <c r="B50" s="9" t="s">
        <v>13</v>
      </c>
      <c r="C50" s="1" t="s">
        <v>42</v>
      </c>
      <c r="D50" s="1" t="s">
        <v>43</v>
      </c>
      <c r="E50" s="1" t="s">
        <v>48</v>
      </c>
      <c r="F50" s="9" t="s">
        <v>8</v>
      </c>
      <c r="G50" s="9"/>
      <c r="H50" s="1" t="s">
        <v>9</v>
      </c>
      <c r="I50" s="1" t="s">
        <v>17</v>
      </c>
      <c r="J50" s="1" t="s">
        <v>371</v>
      </c>
      <c r="K50" s="4">
        <v>44592</v>
      </c>
      <c r="L50" s="4">
        <v>44595</v>
      </c>
      <c r="M50" s="1" t="s">
        <v>436</v>
      </c>
    </row>
    <row r="51" spans="1:13" ht="76.099999999999994" hidden="1" x14ac:dyDescent="0.25">
      <c r="A51" s="9" t="s">
        <v>88</v>
      </c>
      <c r="B51" s="9" t="s">
        <v>13</v>
      </c>
      <c r="C51" s="1" t="s">
        <v>89</v>
      </c>
      <c r="D51" s="1" t="s">
        <v>214</v>
      </c>
      <c r="E51" s="1" t="s">
        <v>85</v>
      </c>
      <c r="F51" s="9" t="s">
        <v>10</v>
      </c>
      <c r="G51" s="9"/>
      <c r="H51" s="1" t="s">
        <v>9</v>
      </c>
      <c r="I51" s="1" t="s">
        <v>17</v>
      </c>
      <c r="J51" s="1" t="s">
        <v>371</v>
      </c>
      <c r="K51" s="4">
        <v>44592</v>
      </c>
      <c r="L51" s="4">
        <v>44595</v>
      </c>
    </row>
    <row r="52" spans="1:13" ht="57.1" hidden="1" x14ac:dyDescent="0.25">
      <c r="A52" s="9" t="s">
        <v>94</v>
      </c>
      <c r="B52" s="9" t="s">
        <v>13</v>
      </c>
      <c r="C52" s="1" t="s">
        <v>95</v>
      </c>
      <c r="D52" s="1" t="s">
        <v>96</v>
      </c>
      <c r="E52" s="1"/>
      <c r="F52" s="9" t="s">
        <v>8</v>
      </c>
      <c r="G52" s="9"/>
      <c r="H52" s="1" t="s">
        <v>9</v>
      </c>
      <c r="I52" s="1" t="s">
        <v>17</v>
      </c>
      <c r="J52" s="1" t="s">
        <v>371</v>
      </c>
      <c r="K52" s="4">
        <v>44592</v>
      </c>
      <c r="L52" s="4">
        <v>44595</v>
      </c>
      <c r="M52" s="1" t="s">
        <v>436</v>
      </c>
    </row>
    <row r="53" spans="1:13" ht="76.099999999999994" hidden="1" x14ac:dyDescent="0.25">
      <c r="A53" s="9" t="s">
        <v>97</v>
      </c>
      <c r="B53" s="9" t="s">
        <v>13</v>
      </c>
      <c r="C53" s="1" t="s">
        <v>95</v>
      </c>
      <c r="D53" s="1" t="s">
        <v>98</v>
      </c>
      <c r="E53" s="1"/>
      <c r="F53" s="9" t="s">
        <v>10</v>
      </c>
      <c r="G53" s="9"/>
      <c r="H53" s="1" t="s">
        <v>9</v>
      </c>
      <c r="I53" s="1" t="s">
        <v>17</v>
      </c>
      <c r="J53" s="1" t="s">
        <v>371</v>
      </c>
      <c r="K53" s="4">
        <v>44593</v>
      </c>
      <c r="L53" s="4">
        <v>44596</v>
      </c>
      <c r="M53" s="1" t="s">
        <v>436</v>
      </c>
    </row>
    <row r="54" spans="1:13" ht="57.1" hidden="1" x14ac:dyDescent="0.25">
      <c r="A54" s="9" t="s">
        <v>99</v>
      </c>
      <c r="B54" s="9" t="s">
        <v>13</v>
      </c>
      <c r="C54" s="1" t="s">
        <v>95</v>
      </c>
      <c r="D54" s="1" t="s">
        <v>100</v>
      </c>
      <c r="E54" s="1"/>
      <c r="F54" s="9" t="s">
        <v>10</v>
      </c>
      <c r="G54" s="9"/>
      <c r="H54" s="1" t="s">
        <v>9</v>
      </c>
      <c r="I54" s="1" t="s">
        <v>17</v>
      </c>
      <c r="J54" s="1" t="s">
        <v>371</v>
      </c>
      <c r="K54" s="4">
        <v>44593</v>
      </c>
      <c r="L54" s="4">
        <v>44596</v>
      </c>
      <c r="M54" s="1" t="s">
        <v>436</v>
      </c>
    </row>
    <row r="55" spans="1:13" ht="95.1" hidden="1" x14ac:dyDescent="0.25">
      <c r="A55" s="9" t="s">
        <v>194</v>
      </c>
      <c r="B55" s="9" t="s">
        <v>218</v>
      </c>
      <c r="C55" s="1" t="s">
        <v>195</v>
      </c>
      <c r="D55" s="1" t="s">
        <v>196</v>
      </c>
      <c r="E55" s="1" t="s">
        <v>197</v>
      </c>
      <c r="F55" s="9" t="s">
        <v>198</v>
      </c>
      <c r="G55" s="9"/>
      <c r="H55" s="1" t="s">
        <v>9</v>
      </c>
      <c r="I55" s="1" t="s">
        <v>17</v>
      </c>
      <c r="J55" s="1" t="s">
        <v>370</v>
      </c>
      <c r="K55" s="4">
        <v>44593</v>
      </c>
      <c r="L55" s="4">
        <v>44596</v>
      </c>
      <c r="M55" s="1" t="s">
        <v>444</v>
      </c>
    </row>
    <row r="56" spans="1:13" ht="38.049999999999997" hidden="1" x14ac:dyDescent="0.25">
      <c r="A56" s="9" t="s">
        <v>199</v>
      </c>
      <c r="B56" s="9" t="s">
        <v>218</v>
      </c>
      <c r="C56" s="1" t="s">
        <v>195</v>
      </c>
      <c r="D56" s="1" t="s">
        <v>196</v>
      </c>
      <c r="E56" s="1" t="s">
        <v>200</v>
      </c>
      <c r="F56" s="9" t="s">
        <v>198</v>
      </c>
      <c r="G56" s="9"/>
      <c r="H56" s="1" t="s">
        <v>9</v>
      </c>
      <c r="I56" s="1" t="s">
        <v>17</v>
      </c>
      <c r="J56" s="1" t="s">
        <v>370</v>
      </c>
      <c r="K56" s="4">
        <v>44593</v>
      </c>
      <c r="L56" s="4">
        <v>44596</v>
      </c>
      <c r="M56" s="1" t="s">
        <v>444</v>
      </c>
    </row>
    <row r="57" spans="1:13" ht="57.1" hidden="1" x14ac:dyDescent="0.25">
      <c r="A57" s="9" t="s">
        <v>83</v>
      </c>
      <c r="B57" s="9" t="s">
        <v>13</v>
      </c>
      <c r="C57" s="1" t="s">
        <v>84</v>
      </c>
      <c r="D57" s="1" t="s">
        <v>213</v>
      </c>
      <c r="E57" s="1" t="s">
        <v>85</v>
      </c>
      <c r="F57" s="9" t="s">
        <v>10</v>
      </c>
      <c r="G57" s="9"/>
      <c r="H57" s="1" t="s">
        <v>9</v>
      </c>
      <c r="I57" s="1" t="s">
        <v>17</v>
      </c>
      <c r="J57" s="1" t="s">
        <v>371</v>
      </c>
      <c r="K57" s="4">
        <v>44595</v>
      </c>
      <c r="L57" s="4">
        <v>44599</v>
      </c>
    </row>
    <row r="58" spans="1:13" ht="76.099999999999994" hidden="1" x14ac:dyDescent="0.25">
      <c r="A58" s="9" t="s">
        <v>86</v>
      </c>
      <c r="B58" s="9" t="s">
        <v>13</v>
      </c>
      <c r="C58" s="1" t="s">
        <v>84</v>
      </c>
      <c r="D58" s="1" t="s">
        <v>87</v>
      </c>
      <c r="E58" s="1" t="s">
        <v>85</v>
      </c>
      <c r="F58" s="9" t="s">
        <v>10</v>
      </c>
      <c r="G58" s="9"/>
      <c r="H58" s="1" t="s">
        <v>9</v>
      </c>
      <c r="I58" s="1" t="s">
        <v>17</v>
      </c>
      <c r="J58" s="1" t="s">
        <v>371</v>
      </c>
      <c r="K58" s="4">
        <v>44595</v>
      </c>
      <c r="L58" s="4">
        <v>44599</v>
      </c>
    </row>
    <row r="59" spans="1:13" ht="76.099999999999994" hidden="1" x14ac:dyDescent="0.25">
      <c r="A59" s="9" t="s">
        <v>90</v>
      </c>
      <c r="B59" s="9" t="s">
        <v>13</v>
      </c>
      <c r="C59" s="1" t="s">
        <v>91</v>
      </c>
      <c r="D59" s="1" t="s">
        <v>215</v>
      </c>
      <c r="E59" s="1" t="s">
        <v>85</v>
      </c>
      <c r="F59" s="9" t="s">
        <v>10</v>
      </c>
      <c r="G59" s="9"/>
      <c r="H59" s="1" t="s">
        <v>9</v>
      </c>
      <c r="I59" s="1" t="s">
        <v>17</v>
      </c>
      <c r="J59" s="1" t="s">
        <v>371</v>
      </c>
      <c r="K59" s="4">
        <v>44595</v>
      </c>
      <c r="L59" s="4">
        <v>44599</v>
      </c>
    </row>
    <row r="60" spans="1:13" ht="76.099999999999994" hidden="1" x14ac:dyDescent="0.25">
      <c r="A60" s="9" t="s">
        <v>92</v>
      </c>
      <c r="B60" s="9" t="s">
        <v>13</v>
      </c>
      <c r="C60" s="1" t="s">
        <v>91</v>
      </c>
      <c r="D60" s="1" t="s">
        <v>216</v>
      </c>
      <c r="E60" s="1" t="s">
        <v>85</v>
      </c>
      <c r="F60" s="9" t="s">
        <v>10</v>
      </c>
      <c r="G60" s="9"/>
      <c r="H60" s="1" t="s">
        <v>9</v>
      </c>
      <c r="I60" s="1" t="s">
        <v>17</v>
      </c>
      <c r="J60" s="1" t="s">
        <v>371</v>
      </c>
      <c r="K60" s="4">
        <v>44595</v>
      </c>
      <c r="L60" s="4">
        <v>44599</v>
      </c>
    </row>
    <row r="61" spans="1:13" ht="76.099999999999994" hidden="1" x14ac:dyDescent="0.25">
      <c r="A61" s="9" t="s">
        <v>93</v>
      </c>
      <c r="B61" s="9" t="s">
        <v>13</v>
      </c>
      <c r="C61" s="1" t="s">
        <v>91</v>
      </c>
      <c r="D61" s="1" t="s">
        <v>217</v>
      </c>
      <c r="E61" s="1" t="s">
        <v>85</v>
      </c>
      <c r="F61" s="9" t="s">
        <v>10</v>
      </c>
      <c r="G61" s="9"/>
      <c r="H61" s="1" t="s">
        <v>9</v>
      </c>
      <c r="I61" s="1" t="s">
        <v>17</v>
      </c>
      <c r="J61" s="1" t="s">
        <v>371</v>
      </c>
      <c r="K61" s="4">
        <v>44595</v>
      </c>
      <c r="L61" s="4">
        <v>44599</v>
      </c>
    </row>
    <row r="62" spans="1:13" ht="54.7" hidden="1" customHeight="1" x14ac:dyDescent="0.25">
      <c r="A62" s="9" t="s">
        <v>201</v>
      </c>
      <c r="B62" s="9" t="s">
        <v>218</v>
      </c>
      <c r="C62" s="1" t="s">
        <v>202</v>
      </c>
      <c r="D62" s="1" t="s">
        <v>203</v>
      </c>
      <c r="E62" s="1" t="s">
        <v>204</v>
      </c>
      <c r="F62" s="9" t="s">
        <v>198</v>
      </c>
      <c r="G62" s="9"/>
      <c r="H62" s="1" t="s">
        <v>9</v>
      </c>
      <c r="I62" s="1" t="s">
        <v>17</v>
      </c>
      <c r="J62" s="1" t="s">
        <v>370</v>
      </c>
      <c r="K62" s="4">
        <v>44595</v>
      </c>
      <c r="L62" s="4">
        <v>44599</v>
      </c>
      <c r="M62" s="1" t="s">
        <v>444</v>
      </c>
    </row>
    <row r="63" spans="1:13" ht="32.450000000000003" hidden="1" customHeight="1" x14ac:dyDescent="0.25">
      <c r="A63" s="9" t="s">
        <v>205</v>
      </c>
      <c r="B63" s="9" t="s">
        <v>218</v>
      </c>
      <c r="C63" s="1" t="s">
        <v>219</v>
      </c>
      <c r="D63" s="1" t="s">
        <v>206</v>
      </c>
      <c r="E63" s="1" t="s">
        <v>207</v>
      </c>
      <c r="F63" s="9" t="s">
        <v>198</v>
      </c>
      <c r="G63" s="9"/>
      <c r="H63" s="1" t="s">
        <v>9</v>
      </c>
      <c r="I63" s="1" t="s">
        <v>17</v>
      </c>
      <c r="J63" s="1" t="s">
        <v>370</v>
      </c>
      <c r="K63" s="4">
        <v>44596</v>
      </c>
      <c r="L63" s="4">
        <v>44599</v>
      </c>
      <c r="M63" s="1" t="s">
        <v>444</v>
      </c>
    </row>
    <row r="64" spans="1:13" ht="57.1" hidden="1" x14ac:dyDescent="0.25">
      <c r="A64" s="9" t="s">
        <v>76</v>
      </c>
      <c r="B64" s="9" t="s">
        <v>13</v>
      </c>
      <c r="C64" s="1" t="s">
        <v>77</v>
      </c>
      <c r="D64" s="1" t="s">
        <v>78</v>
      </c>
      <c r="E64" s="1" t="s">
        <v>79</v>
      </c>
      <c r="F64" s="9" t="s">
        <v>10</v>
      </c>
      <c r="G64" s="9" t="s">
        <v>445</v>
      </c>
      <c r="H64" s="1" t="s">
        <v>9</v>
      </c>
      <c r="I64" s="1" t="s">
        <v>410</v>
      </c>
      <c r="J64" s="1" t="s">
        <v>371</v>
      </c>
      <c r="K64" s="4">
        <v>44599</v>
      </c>
      <c r="L64" s="4">
        <v>44602</v>
      </c>
    </row>
    <row r="65" spans="1:12" ht="57.1" hidden="1" x14ac:dyDescent="0.25">
      <c r="A65" s="9" t="s">
        <v>80</v>
      </c>
      <c r="B65" s="9" t="s">
        <v>13</v>
      </c>
      <c r="C65" s="1" t="s">
        <v>77</v>
      </c>
      <c r="D65" s="1" t="s">
        <v>81</v>
      </c>
      <c r="E65" s="1" t="s">
        <v>82</v>
      </c>
      <c r="F65" s="9" t="s">
        <v>10</v>
      </c>
      <c r="G65" s="9" t="s">
        <v>445</v>
      </c>
      <c r="H65" s="1" t="s">
        <v>9</v>
      </c>
      <c r="I65" s="1" t="s">
        <v>410</v>
      </c>
      <c r="J65" s="1" t="s">
        <v>371</v>
      </c>
      <c r="K65" s="4">
        <v>44599</v>
      </c>
      <c r="L65" s="4">
        <v>44602</v>
      </c>
    </row>
    <row r="66" spans="1:12" ht="190.2" hidden="1" x14ac:dyDescent="0.25">
      <c r="A66" s="9" t="s">
        <v>101</v>
      </c>
      <c r="B66" s="9" t="s">
        <v>102</v>
      </c>
      <c r="C66" s="1" t="s">
        <v>103</v>
      </c>
      <c r="D66" s="1" t="s">
        <v>104</v>
      </c>
      <c r="E66" s="1" t="s">
        <v>105</v>
      </c>
      <c r="F66" s="9" t="s">
        <v>10</v>
      </c>
      <c r="G66" s="9"/>
      <c r="H66" s="1" t="s">
        <v>9</v>
      </c>
      <c r="I66" s="1" t="s">
        <v>17</v>
      </c>
      <c r="J66" s="1" t="s">
        <v>371</v>
      </c>
      <c r="K66" s="4">
        <v>44599</v>
      </c>
      <c r="L66" s="4">
        <v>44602</v>
      </c>
    </row>
    <row r="67" spans="1:12" ht="57.1" hidden="1" x14ac:dyDescent="0.25">
      <c r="A67" s="9" t="s">
        <v>106</v>
      </c>
      <c r="B67" s="9" t="s">
        <v>102</v>
      </c>
      <c r="C67" s="1" t="s">
        <v>107</v>
      </c>
      <c r="D67" s="1" t="s">
        <v>108</v>
      </c>
      <c r="E67" s="1" t="s">
        <v>109</v>
      </c>
      <c r="F67" s="9" t="s">
        <v>10</v>
      </c>
      <c r="G67" s="9"/>
      <c r="H67" s="1" t="s">
        <v>9</v>
      </c>
      <c r="I67" s="1" t="s">
        <v>17</v>
      </c>
      <c r="J67" s="1" t="s">
        <v>371</v>
      </c>
      <c r="K67" s="4">
        <v>44599</v>
      </c>
      <c r="L67" s="4">
        <v>44602</v>
      </c>
    </row>
    <row r="68" spans="1:12" ht="133.15" hidden="1" x14ac:dyDescent="0.25">
      <c r="A68" s="9" t="s">
        <v>110</v>
      </c>
      <c r="B68" s="9" t="s">
        <v>102</v>
      </c>
      <c r="C68" s="1" t="s">
        <v>107</v>
      </c>
      <c r="D68" s="1" t="s">
        <v>111</v>
      </c>
      <c r="E68" s="1" t="s">
        <v>112</v>
      </c>
      <c r="F68" s="9" t="s">
        <v>10</v>
      </c>
      <c r="G68" s="9"/>
      <c r="H68" s="1" t="s">
        <v>9</v>
      </c>
      <c r="I68" s="1" t="s">
        <v>17</v>
      </c>
      <c r="J68" s="1" t="s">
        <v>371</v>
      </c>
      <c r="K68" s="4">
        <v>44599</v>
      </c>
      <c r="L68" s="4">
        <v>44602</v>
      </c>
    </row>
    <row r="69" spans="1:12" ht="57.1" hidden="1" x14ac:dyDescent="0.25">
      <c r="A69" s="9" t="s">
        <v>113</v>
      </c>
      <c r="B69" s="9" t="s">
        <v>102</v>
      </c>
      <c r="C69" s="1" t="s">
        <v>107</v>
      </c>
      <c r="D69" s="1" t="s">
        <v>114</v>
      </c>
      <c r="E69" s="1" t="s">
        <v>115</v>
      </c>
      <c r="F69" s="9" t="s">
        <v>10</v>
      </c>
      <c r="G69" s="9"/>
      <c r="H69" s="1" t="s">
        <v>9</v>
      </c>
      <c r="I69" s="1" t="s">
        <v>17</v>
      </c>
      <c r="J69" s="1" t="s">
        <v>371</v>
      </c>
      <c r="K69" s="4">
        <v>44599</v>
      </c>
      <c r="L69" s="4">
        <v>44602</v>
      </c>
    </row>
    <row r="70" spans="1:12" ht="133.15" hidden="1" x14ac:dyDescent="0.25">
      <c r="A70" s="9" t="s">
        <v>116</v>
      </c>
      <c r="B70" s="9" t="s">
        <v>102</v>
      </c>
      <c r="C70" s="1" t="s">
        <v>107</v>
      </c>
      <c r="D70" s="1" t="s">
        <v>117</v>
      </c>
      <c r="E70" s="1" t="s">
        <v>118</v>
      </c>
      <c r="F70" s="9" t="s">
        <v>8</v>
      </c>
      <c r="G70" s="9"/>
      <c r="H70" s="1" t="s">
        <v>9</v>
      </c>
      <c r="I70" s="1" t="s">
        <v>17</v>
      </c>
      <c r="J70" s="1" t="s">
        <v>371</v>
      </c>
      <c r="K70" s="4">
        <v>44599</v>
      </c>
      <c r="L70" s="4">
        <v>44602</v>
      </c>
    </row>
    <row r="71" spans="1:12" ht="152.15" hidden="1" x14ac:dyDescent="0.25">
      <c r="A71" s="9" t="s">
        <v>119</v>
      </c>
      <c r="B71" s="9" t="s">
        <v>102</v>
      </c>
      <c r="C71" s="1" t="s">
        <v>107</v>
      </c>
      <c r="D71" s="1" t="s">
        <v>120</v>
      </c>
      <c r="E71" s="1" t="s">
        <v>121</v>
      </c>
      <c r="F71" s="9" t="s">
        <v>8</v>
      </c>
      <c r="G71" s="9"/>
      <c r="H71" s="1" t="s">
        <v>9</v>
      </c>
      <c r="I71" s="1" t="s">
        <v>17</v>
      </c>
      <c r="J71" s="1" t="s">
        <v>371</v>
      </c>
      <c r="K71" s="4">
        <v>44599</v>
      </c>
      <c r="L71" s="4">
        <v>44602</v>
      </c>
    </row>
    <row r="72" spans="1:12" ht="32.450000000000003" hidden="1" customHeight="1" x14ac:dyDescent="0.25">
      <c r="A72" s="9" t="s">
        <v>250</v>
      </c>
      <c r="B72" s="9" t="s">
        <v>249</v>
      </c>
      <c r="C72" s="1" t="s">
        <v>251</v>
      </c>
      <c r="D72" s="1" t="s">
        <v>252</v>
      </c>
      <c r="E72" s="1" t="s">
        <v>253</v>
      </c>
      <c r="F72" s="9" t="s">
        <v>10</v>
      </c>
      <c r="G72" s="9"/>
      <c r="H72" s="1" t="s">
        <v>9</v>
      </c>
      <c r="I72" s="1" t="s">
        <v>17</v>
      </c>
      <c r="J72" s="1" t="s">
        <v>370</v>
      </c>
      <c r="K72" s="4">
        <v>44599</v>
      </c>
      <c r="L72" s="4">
        <v>44602</v>
      </c>
    </row>
    <row r="73" spans="1:12" ht="32.450000000000003" hidden="1" customHeight="1" x14ac:dyDescent="0.25">
      <c r="A73" s="9" t="s">
        <v>220</v>
      </c>
      <c r="B73" s="9" t="s">
        <v>249</v>
      </c>
      <c r="C73" s="1" t="s">
        <v>251</v>
      </c>
      <c r="D73" s="1" t="s">
        <v>254</v>
      </c>
      <c r="E73" s="1" t="s">
        <v>255</v>
      </c>
      <c r="F73" s="9" t="s">
        <v>10</v>
      </c>
      <c r="G73" s="9"/>
      <c r="H73" s="1" t="s">
        <v>9</v>
      </c>
      <c r="I73" s="1" t="s">
        <v>17</v>
      </c>
      <c r="J73" s="1" t="s">
        <v>370</v>
      </c>
      <c r="K73" s="4">
        <v>44599</v>
      </c>
      <c r="L73" s="4">
        <v>44602</v>
      </c>
    </row>
    <row r="74" spans="1:12" ht="32.450000000000003" hidden="1" customHeight="1" x14ac:dyDescent="0.25">
      <c r="A74" s="9" t="s">
        <v>266</v>
      </c>
      <c r="B74" s="9" t="s">
        <v>249</v>
      </c>
      <c r="C74" s="1" t="s">
        <v>251</v>
      </c>
      <c r="D74" s="1" t="s">
        <v>256</v>
      </c>
      <c r="E74" s="1" t="s">
        <v>257</v>
      </c>
      <c r="F74" s="9" t="s">
        <v>10</v>
      </c>
      <c r="G74" s="9"/>
      <c r="H74" s="1" t="s">
        <v>9</v>
      </c>
      <c r="I74" s="1" t="s">
        <v>17</v>
      </c>
      <c r="J74" s="1" t="s">
        <v>370</v>
      </c>
      <c r="K74" s="4">
        <v>44599</v>
      </c>
      <c r="L74" s="4">
        <v>44602</v>
      </c>
    </row>
    <row r="75" spans="1:12" ht="32.450000000000003" hidden="1" customHeight="1" x14ac:dyDescent="0.25">
      <c r="A75" s="9" t="s">
        <v>304</v>
      </c>
      <c r="B75" s="9" t="s">
        <v>249</v>
      </c>
      <c r="C75" s="1" t="s">
        <v>303</v>
      </c>
      <c r="D75" s="1" t="s">
        <v>252</v>
      </c>
      <c r="E75" s="1" t="s">
        <v>290</v>
      </c>
      <c r="F75" s="9" t="s">
        <v>8</v>
      </c>
      <c r="G75" s="9"/>
      <c r="H75" s="1" t="s">
        <v>9</v>
      </c>
      <c r="I75" s="1" t="s">
        <v>17</v>
      </c>
      <c r="J75" s="1" t="s">
        <v>370</v>
      </c>
      <c r="K75" s="4">
        <v>44599</v>
      </c>
      <c r="L75" s="4">
        <v>44602</v>
      </c>
    </row>
    <row r="76" spans="1:12" ht="32.450000000000003" hidden="1" customHeight="1" x14ac:dyDescent="0.25">
      <c r="A76" s="9" t="s">
        <v>305</v>
      </c>
      <c r="B76" s="9" t="s">
        <v>249</v>
      </c>
      <c r="C76" s="1" t="s">
        <v>303</v>
      </c>
      <c r="D76" s="1" t="s">
        <v>291</v>
      </c>
      <c r="E76" s="1" t="s">
        <v>292</v>
      </c>
      <c r="F76" s="9" t="s">
        <v>8</v>
      </c>
      <c r="G76" s="9"/>
      <c r="H76" s="1" t="s">
        <v>9</v>
      </c>
      <c r="I76" s="1" t="s">
        <v>17</v>
      </c>
      <c r="J76" s="1" t="s">
        <v>370</v>
      </c>
      <c r="K76" s="4">
        <v>44599</v>
      </c>
      <c r="L76" s="4">
        <v>44602</v>
      </c>
    </row>
    <row r="77" spans="1:12" ht="32.450000000000003" hidden="1" customHeight="1" x14ac:dyDescent="0.25">
      <c r="A77" s="9" t="s">
        <v>306</v>
      </c>
      <c r="B77" s="9" t="s">
        <v>249</v>
      </c>
      <c r="C77" s="1" t="s">
        <v>303</v>
      </c>
      <c r="D77" s="1" t="s">
        <v>293</v>
      </c>
      <c r="E77" s="1" t="s">
        <v>294</v>
      </c>
      <c r="F77" s="9" t="s">
        <v>8</v>
      </c>
      <c r="G77" s="9"/>
      <c r="H77" s="1" t="s">
        <v>9</v>
      </c>
      <c r="I77" s="1" t="s">
        <v>17</v>
      </c>
      <c r="J77" s="1" t="s">
        <v>370</v>
      </c>
      <c r="K77" s="4">
        <v>44599</v>
      </c>
      <c r="L77" s="4">
        <v>44602</v>
      </c>
    </row>
    <row r="78" spans="1:12" ht="32.450000000000003" hidden="1" customHeight="1" x14ac:dyDescent="0.25">
      <c r="A78" s="9" t="s">
        <v>221</v>
      </c>
      <c r="B78" s="9" t="s">
        <v>249</v>
      </c>
      <c r="C78" s="1" t="s">
        <v>251</v>
      </c>
      <c r="D78" s="1" t="s">
        <v>258</v>
      </c>
      <c r="E78" s="1" t="s">
        <v>258</v>
      </c>
      <c r="F78" s="9" t="s">
        <v>10</v>
      </c>
      <c r="G78" s="9"/>
      <c r="H78" s="1" t="s">
        <v>9</v>
      </c>
      <c r="I78" s="1" t="s">
        <v>17</v>
      </c>
      <c r="J78" s="1" t="s">
        <v>370</v>
      </c>
      <c r="K78" s="4">
        <v>44600</v>
      </c>
      <c r="L78" s="4">
        <v>44603</v>
      </c>
    </row>
    <row r="79" spans="1:12" ht="32.450000000000003" hidden="1" customHeight="1" x14ac:dyDescent="0.25">
      <c r="A79" s="9" t="s">
        <v>222</v>
      </c>
      <c r="B79" s="9" t="s">
        <v>249</v>
      </c>
      <c r="C79" s="1" t="s">
        <v>251</v>
      </c>
      <c r="D79" s="1" t="s">
        <v>259</v>
      </c>
      <c r="E79" s="1" t="s">
        <v>259</v>
      </c>
      <c r="F79" s="9" t="s">
        <v>10</v>
      </c>
      <c r="G79" s="9"/>
      <c r="H79" s="1" t="s">
        <v>9</v>
      </c>
      <c r="I79" s="1" t="s">
        <v>17</v>
      </c>
      <c r="J79" s="1" t="s">
        <v>370</v>
      </c>
      <c r="K79" s="4">
        <v>44600</v>
      </c>
      <c r="L79" s="4">
        <v>44603</v>
      </c>
    </row>
    <row r="80" spans="1:12" ht="32.450000000000003" hidden="1" customHeight="1" x14ac:dyDescent="0.25">
      <c r="A80" s="9" t="s">
        <v>223</v>
      </c>
      <c r="B80" s="9" t="s">
        <v>249</v>
      </c>
      <c r="C80" s="1" t="s">
        <v>251</v>
      </c>
      <c r="D80" s="1" t="s">
        <v>260</v>
      </c>
      <c r="E80" s="1" t="s">
        <v>260</v>
      </c>
      <c r="F80" s="9" t="s">
        <v>10</v>
      </c>
      <c r="G80" s="9"/>
      <c r="H80" s="1" t="s">
        <v>9</v>
      </c>
      <c r="I80" s="1" t="s">
        <v>17</v>
      </c>
      <c r="J80" s="1" t="s">
        <v>370</v>
      </c>
      <c r="K80" s="4">
        <v>44600</v>
      </c>
      <c r="L80" s="4">
        <v>44603</v>
      </c>
    </row>
    <row r="81" spans="1:12" ht="32.450000000000003" hidden="1" customHeight="1" x14ac:dyDescent="0.25">
      <c r="A81" s="9" t="s">
        <v>224</v>
      </c>
      <c r="B81" s="9" t="s">
        <v>249</v>
      </c>
      <c r="C81" s="1" t="s">
        <v>251</v>
      </c>
      <c r="D81" s="1" t="s">
        <v>261</v>
      </c>
      <c r="E81" s="1" t="s">
        <v>261</v>
      </c>
      <c r="F81" s="9" t="s">
        <v>10</v>
      </c>
      <c r="G81" s="9"/>
      <c r="H81" s="1" t="s">
        <v>9</v>
      </c>
      <c r="I81" s="1" t="s">
        <v>17</v>
      </c>
      <c r="J81" s="1" t="s">
        <v>370</v>
      </c>
      <c r="K81" s="4">
        <v>44600</v>
      </c>
      <c r="L81" s="4">
        <v>44603</v>
      </c>
    </row>
    <row r="82" spans="1:12" ht="32.450000000000003" hidden="1" customHeight="1" x14ac:dyDescent="0.25">
      <c r="A82" s="9" t="s">
        <v>267</v>
      </c>
      <c r="B82" s="9" t="s">
        <v>249</v>
      </c>
      <c r="C82" s="1" t="s">
        <v>251</v>
      </c>
      <c r="D82" s="1" t="s">
        <v>262</v>
      </c>
      <c r="E82" s="1" t="s">
        <v>262</v>
      </c>
      <c r="F82" s="9" t="s">
        <v>10</v>
      </c>
      <c r="G82" s="9"/>
      <c r="H82" s="1" t="s">
        <v>9</v>
      </c>
      <c r="I82" s="1" t="s">
        <v>17</v>
      </c>
      <c r="J82" s="1" t="s">
        <v>370</v>
      </c>
      <c r="K82" s="4">
        <v>44600</v>
      </c>
      <c r="L82" s="4">
        <v>44603</v>
      </c>
    </row>
    <row r="83" spans="1:12" ht="32.450000000000003" hidden="1" customHeight="1" x14ac:dyDescent="0.25">
      <c r="A83" s="9" t="s">
        <v>225</v>
      </c>
      <c r="B83" s="9" t="s">
        <v>249</v>
      </c>
      <c r="C83" s="1" t="s">
        <v>251</v>
      </c>
      <c r="D83" s="1" t="s">
        <v>263</v>
      </c>
      <c r="E83" s="1" t="s">
        <v>263</v>
      </c>
      <c r="F83" s="9" t="s">
        <v>10</v>
      </c>
      <c r="G83" s="9"/>
      <c r="H83" s="1" t="s">
        <v>9</v>
      </c>
      <c r="I83" s="1" t="s">
        <v>17</v>
      </c>
      <c r="J83" s="1" t="s">
        <v>370</v>
      </c>
      <c r="K83" s="4">
        <v>44600</v>
      </c>
      <c r="L83" s="4">
        <v>44603</v>
      </c>
    </row>
    <row r="84" spans="1:12" ht="32.450000000000003" hidden="1" customHeight="1" x14ac:dyDescent="0.25">
      <c r="A84" s="9" t="s">
        <v>268</v>
      </c>
      <c r="B84" s="9" t="s">
        <v>249</v>
      </c>
      <c r="C84" s="1" t="s">
        <v>251</v>
      </c>
      <c r="D84" s="1" t="s">
        <v>264</v>
      </c>
      <c r="E84" s="1" t="s">
        <v>264</v>
      </c>
      <c r="F84" s="9" t="s">
        <v>10</v>
      </c>
      <c r="G84" s="9"/>
      <c r="H84" s="1" t="s">
        <v>9</v>
      </c>
      <c r="I84" s="1" t="s">
        <v>17</v>
      </c>
      <c r="J84" s="1" t="s">
        <v>370</v>
      </c>
      <c r="K84" s="4">
        <v>44600</v>
      </c>
      <c r="L84" s="4">
        <v>44603</v>
      </c>
    </row>
    <row r="85" spans="1:12" ht="32.450000000000003" hidden="1" customHeight="1" x14ac:dyDescent="0.25">
      <c r="A85" s="9" t="s">
        <v>269</v>
      </c>
      <c r="B85" s="9" t="s">
        <v>249</v>
      </c>
      <c r="C85" s="1" t="s">
        <v>251</v>
      </c>
      <c r="D85" s="1" t="s">
        <v>265</v>
      </c>
      <c r="E85" s="1" t="s">
        <v>265</v>
      </c>
      <c r="F85" s="9" t="s">
        <v>10</v>
      </c>
      <c r="G85" s="9"/>
      <c r="H85" s="1" t="s">
        <v>9</v>
      </c>
      <c r="I85" s="1" t="s">
        <v>17</v>
      </c>
      <c r="J85" s="1" t="s">
        <v>370</v>
      </c>
      <c r="K85" s="4">
        <v>44600</v>
      </c>
      <c r="L85" s="4">
        <v>44603</v>
      </c>
    </row>
    <row r="86" spans="1:12" ht="32.450000000000003" hidden="1" customHeight="1" x14ac:dyDescent="0.25">
      <c r="A86" s="9" t="s">
        <v>307</v>
      </c>
      <c r="B86" s="9" t="s">
        <v>249</v>
      </c>
      <c r="C86" s="1" t="s">
        <v>303</v>
      </c>
      <c r="D86" s="1" t="s">
        <v>295</v>
      </c>
      <c r="E86" s="1" t="s">
        <v>295</v>
      </c>
      <c r="F86" s="9" t="s">
        <v>8</v>
      </c>
      <c r="G86" s="9"/>
      <c r="H86" s="1" t="s">
        <v>9</v>
      </c>
      <c r="I86" s="1" t="s">
        <v>17</v>
      </c>
      <c r="J86" s="1" t="s">
        <v>370</v>
      </c>
      <c r="K86" s="4">
        <v>44600</v>
      </c>
      <c r="L86" s="4">
        <v>44603</v>
      </c>
    </row>
    <row r="87" spans="1:12" ht="32.450000000000003" hidden="1" customHeight="1" x14ac:dyDescent="0.25">
      <c r="A87" s="9" t="s">
        <v>308</v>
      </c>
      <c r="B87" s="9" t="s">
        <v>249</v>
      </c>
      <c r="C87" s="1" t="s">
        <v>303</v>
      </c>
      <c r="D87" s="1" t="s">
        <v>296</v>
      </c>
      <c r="E87" s="1" t="s">
        <v>296</v>
      </c>
      <c r="F87" s="9" t="s">
        <v>8</v>
      </c>
      <c r="G87" s="9"/>
      <c r="H87" s="1" t="s">
        <v>9</v>
      </c>
      <c r="I87" s="1" t="s">
        <v>17</v>
      </c>
      <c r="J87" s="1" t="s">
        <v>370</v>
      </c>
      <c r="K87" s="4">
        <v>44600</v>
      </c>
      <c r="L87" s="4">
        <v>44603</v>
      </c>
    </row>
    <row r="88" spans="1:12" ht="32.450000000000003" hidden="1" customHeight="1" x14ac:dyDescent="0.25">
      <c r="A88" s="9" t="s">
        <v>309</v>
      </c>
      <c r="B88" s="9" t="s">
        <v>249</v>
      </c>
      <c r="C88" s="1" t="s">
        <v>303</v>
      </c>
      <c r="D88" s="1" t="s">
        <v>297</v>
      </c>
      <c r="E88" s="1" t="s">
        <v>297</v>
      </c>
      <c r="F88" s="9" t="s">
        <v>8</v>
      </c>
      <c r="G88" s="9"/>
      <c r="H88" s="1" t="s">
        <v>9</v>
      </c>
      <c r="I88" s="1" t="s">
        <v>17</v>
      </c>
      <c r="J88" s="1" t="s">
        <v>370</v>
      </c>
      <c r="K88" s="4">
        <v>44600</v>
      </c>
      <c r="L88" s="4">
        <v>44603</v>
      </c>
    </row>
    <row r="89" spans="1:12" ht="32.450000000000003" hidden="1" customHeight="1" x14ac:dyDescent="0.25">
      <c r="A89" s="9" t="s">
        <v>310</v>
      </c>
      <c r="B89" s="9" t="s">
        <v>249</v>
      </c>
      <c r="C89" s="1" t="s">
        <v>303</v>
      </c>
      <c r="D89" s="1" t="s">
        <v>298</v>
      </c>
      <c r="E89" s="1" t="s">
        <v>298</v>
      </c>
      <c r="F89" s="9" t="s">
        <v>8</v>
      </c>
      <c r="G89" s="9"/>
      <c r="H89" s="1" t="s">
        <v>9</v>
      </c>
      <c r="I89" s="1" t="s">
        <v>17</v>
      </c>
      <c r="J89" s="1" t="s">
        <v>370</v>
      </c>
      <c r="K89" s="4">
        <v>44600</v>
      </c>
      <c r="L89" s="4">
        <v>44603</v>
      </c>
    </row>
    <row r="90" spans="1:12" ht="32.450000000000003" hidden="1" customHeight="1" x14ac:dyDescent="0.25">
      <c r="A90" s="9" t="s">
        <v>311</v>
      </c>
      <c r="B90" s="9" t="s">
        <v>249</v>
      </c>
      <c r="C90" s="1" t="s">
        <v>303</v>
      </c>
      <c r="D90" s="1" t="s">
        <v>299</v>
      </c>
      <c r="E90" s="1" t="s">
        <v>299</v>
      </c>
      <c r="F90" s="9" t="s">
        <v>8</v>
      </c>
      <c r="G90" s="9"/>
      <c r="H90" s="1" t="s">
        <v>9</v>
      </c>
      <c r="I90" s="1" t="s">
        <v>17</v>
      </c>
      <c r="J90" s="1" t="s">
        <v>370</v>
      </c>
      <c r="K90" s="4">
        <v>44600</v>
      </c>
      <c r="L90" s="4">
        <v>44603</v>
      </c>
    </row>
    <row r="91" spans="1:12" ht="32.450000000000003" hidden="1" customHeight="1" x14ac:dyDescent="0.25">
      <c r="A91" s="9" t="s">
        <v>312</v>
      </c>
      <c r="B91" s="9" t="s">
        <v>249</v>
      </c>
      <c r="C91" s="1" t="s">
        <v>303</v>
      </c>
      <c r="D91" s="1" t="s">
        <v>300</v>
      </c>
      <c r="E91" s="1" t="s">
        <v>300</v>
      </c>
      <c r="F91" s="9" t="s">
        <v>8</v>
      </c>
      <c r="G91" s="9"/>
      <c r="H91" s="1" t="s">
        <v>9</v>
      </c>
      <c r="I91" s="1" t="s">
        <v>17</v>
      </c>
      <c r="J91" s="1" t="s">
        <v>370</v>
      </c>
      <c r="K91" s="4">
        <v>44600</v>
      </c>
      <c r="L91" s="4">
        <v>44603</v>
      </c>
    </row>
    <row r="92" spans="1:12" ht="32.450000000000003" hidden="1" customHeight="1" x14ac:dyDescent="0.25">
      <c r="A92" s="9" t="s">
        <v>313</v>
      </c>
      <c r="B92" s="9" t="s">
        <v>249</v>
      </c>
      <c r="C92" s="1" t="s">
        <v>303</v>
      </c>
      <c r="D92" s="1" t="s">
        <v>301</v>
      </c>
      <c r="E92" s="1" t="s">
        <v>301</v>
      </c>
      <c r="F92" s="9" t="s">
        <v>8</v>
      </c>
      <c r="G92" s="9"/>
      <c r="H92" s="1" t="s">
        <v>9</v>
      </c>
      <c r="I92" s="1" t="s">
        <v>17</v>
      </c>
      <c r="J92" s="1" t="s">
        <v>370</v>
      </c>
      <c r="K92" s="4">
        <v>44600</v>
      </c>
      <c r="L92" s="4">
        <v>44603</v>
      </c>
    </row>
    <row r="93" spans="1:12" ht="32.450000000000003" hidden="1" customHeight="1" x14ac:dyDescent="0.25">
      <c r="A93" s="9" t="s">
        <v>314</v>
      </c>
      <c r="B93" s="9" t="s">
        <v>249</v>
      </c>
      <c r="C93" s="1" t="s">
        <v>303</v>
      </c>
      <c r="D93" s="1" t="s">
        <v>302</v>
      </c>
      <c r="E93" s="1" t="s">
        <v>302</v>
      </c>
      <c r="F93" s="9" t="s">
        <v>8</v>
      </c>
      <c r="G93" s="9"/>
      <c r="H93" s="1" t="s">
        <v>9</v>
      </c>
      <c r="I93" s="1" t="s">
        <v>17</v>
      </c>
      <c r="J93" s="1" t="s">
        <v>370</v>
      </c>
      <c r="K93" s="4">
        <v>44600</v>
      </c>
      <c r="L93" s="4">
        <v>44603</v>
      </c>
    </row>
    <row r="94" spans="1:12" ht="32.450000000000003" hidden="1" customHeight="1" x14ac:dyDescent="0.25">
      <c r="A94" s="9" t="s">
        <v>331</v>
      </c>
      <c r="B94" s="9" t="s">
        <v>249</v>
      </c>
      <c r="C94" s="1" t="s">
        <v>323</v>
      </c>
      <c r="D94" s="1" t="s">
        <v>325</v>
      </c>
      <c r="E94" s="1" t="s">
        <v>324</v>
      </c>
      <c r="F94" s="9" t="s">
        <v>10</v>
      </c>
      <c r="G94" s="9"/>
      <c r="H94" s="1" t="s">
        <v>9</v>
      </c>
      <c r="I94" s="1" t="s">
        <v>17</v>
      </c>
      <c r="J94" s="1" t="s">
        <v>371</v>
      </c>
      <c r="K94" s="4">
        <v>44601</v>
      </c>
      <c r="L94" s="4">
        <v>44606</v>
      </c>
    </row>
    <row r="95" spans="1:12" ht="32.450000000000003" hidden="1" customHeight="1" x14ac:dyDescent="0.25">
      <c r="A95" s="9" t="s">
        <v>226</v>
      </c>
      <c r="B95" s="9" t="s">
        <v>249</v>
      </c>
      <c r="C95" s="1" t="s">
        <v>251</v>
      </c>
      <c r="D95" s="1" t="s">
        <v>270</v>
      </c>
      <c r="E95" s="1" t="s">
        <v>270</v>
      </c>
      <c r="F95" s="9" t="s">
        <v>10</v>
      </c>
      <c r="G95" s="9"/>
      <c r="H95" s="1" t="s">
        <v>9</v>
      </c>
      <c r="I95" s="1" t="s">
        <v>17</v>
      </c>
      <c r="J95" s="1" t="s">
        <v>370</v>
      </c>
      <c r="K95" s="4">
        <v>44602</v>
      </c>
      <c r="L95" s="4">
        <v>44606</v>
      </c>
    </row>
    <row r="96" spans="1:12" ht="32.450000000000003" hidden="1" customHeight="1" x14ac:dyDescent="0.25">
      <c r="A96" s="9" t="s">
        <v>227</v>
      </c>
      <c r="B96" s="9" t="s">
        <v>249</v>
      </c>
      <c r="C96" s="1" t="s">
        <v>251</v>
      </c>
      <c r="D96" s="1" t="s">
        <v>271</v>
      </c>
      <c r="E96" s="1" t="s">
        <v>271</v>
      </c>
      <c r="F96" s="9" t="s">
        <v>10</v>
      </c>
      <c r="G96" s="9"/>
      <c r="H96" s="1" t="s">
        <v>9</v>
      </c>
      <c r="I96" s="1" t="s">
        <v>17</v>
      </c>
      <c r="J96" s="1" t="s">
        <v>370</v>
      </c>
      <c r="K96" s="4">
        <v>44602</v>
      </c>
      <c r="L96" s="4">
        <v>44606</v>
      </c>
    </row>
    <row r="97" spans="1:12" ht="32.450000000000003" hidden="1" customHeight="1" x14ac:dyDescent="0.25">
      <c r="A97" s="9" t="s">
        <v>228</v>
      </c>
      <c r="B97" s="9" t="s">
        <v>249</v>
      </c>
      <c r="C97" s="1" t="s">
        <v>251</v>
      </c>
      <c r="D97" s="1" t="s">
        <v>272</v>
      </c>
      <c r="E97" s="1" t="s">
        <v>272</v>
      </c>
      <c r="F97" s="9" t="s">
        <v>10</v>
      </c>
      <c r="G97" s="9"/>
      <c r="H97" s="1" t="s">
        <v>9</v>
      </c>
      <c r="I97" s="1" t="s">
        <v>17</v>
      </c>
      <c r="J97" s="1" t="s">
        <v>370</v>
      </c>
      <c r="K97" s="4">
        <v>44602</v>
      </c>
      <c r="L97" s="4">
        <v>44606</v>
      </c>
    </row>
    <row r="98" spans="1:12" ht="32.450000000000003" hidden="1" customHeight="1" x14ac:dyDescent="0.25">
      <c r="A98" s="9" t="s">
        <v>332</v>
      </c>
      <c r="B98" s="9" t="s">
        <v>249</v>
      </c>
      <c r="C98" s="1" t="s">
        <v>330</v>
      </c>
      <c r="D98" s="1" t="s">
        <v>326</v>
      </c>
      <c r="E98" s="1" t="s">
        <v>326</v>
      </c>
      <c r="F98" s="9" t="s">
        <v>10</v>
      </c>
      <c r="G98" s="9"/>
      <c r="H98" s="1" t="s">
        <v>9</v>
      </c>
      <c r="I98" s="1" t="s">
        <v>17</v>
      </c>
      <c r="J98" s="1" t="s">
        <v>371</v>
      </c>
      <c r="K98" s="4">
        <v>44602</v>
      </c>
      <c r="L98" s="4">
        <v>44606</v>
      </c>
    </row>
    <row r="99" spans="1:12" ht="32.450000000000003" hidden="1" customHeight="1" x14ac:dyDescent="0.25">
      <c r="A99" s="9" t="s">
        <v>333</v>
      </c>
      <c r="B99" s="9" t="s">
        <v>249</v>
      </c>
      <c r="C99" s="1" t="s">
        <v>330</v>
      </c>
      <c r="D99" s="1" t="s">
        <v>327</v>
      </c>
      <c r="E99" s="1" t="s">
        <v>327</v>
      </c>
      <c r="F99" s="9" t="s">
        <v>10</v>
      </c>
      <c r="G99" s="9"/>
      <c r="H99" s="1" t="s">
        <v>9</v>
      </c>
      <c r="I99" s="1" t="s">
        <v>17</v>
      </c>
      <c r="J99" s="1" t="s">
        <v>371</v>
      </c>
      <c r="K99" s="4">
        <v>44602</v>
      </c>
      <c r="L99" s="4">
        <v>44606</v>
      </c>
    </row>
    <row r="100" spans="1:12" ht="32.450000000000003" hidden="1" customHeight="1" x14ac:dyDescent="0.25">
      <c r="A100" s="9" t="s">
        <v>340</v>
      </c>
      <c r="B100" s="9" t="s">
        <v>249</v>
      </c>
      <c r="C100" s="1" t="s">
        <v>330</v>
      </c>
      <c r="D100" s="1" t="s">
        <v>336</v>
      </c>
      <c r="E100" s="1" t="s">
        <v>336</v>
      </c>
      <c r="F100" s="9" t="s">
        <v>8</v>
      </c>
      <c r="G100" s="9"/>
      <c r="H100" s="1" t="s">
        <v>9</v>
      </c>
      <c r="I100" s="1" t="s">
        <v>17</v>
      </c>
      <c r="J100" s="1" t="s">
        <v>371</v>
      </c>
      <c r="K100" s="4">
        <v>44602</v>
      </c>
      <c r="L100" s="4">
        <v>44606</v>
      </c>
    </row>
    <row r="101" spans="1:12" ht="32.450000000000003" hidden="1" customHeight="1" x14ac:dyDescent="0.25">
      <c r="A101" s="9" t="s">
        <v>341</v>
      </c>
      <c r="B101" s="9" t="s">
        <v>249</v>
      </c>
      <c r="C101" s="1" t="s">
        <v>330</v>
      </c>
      <c r="D101" s="1" t="s">
        <v>337</v>
      </c>
      <c r="E101" s="1" t="s">
        <v>337</v>
      </c>
      <c r="F101" s="9" t="s">
        <v>8</v>
      </c>
      <c r="G101" s="9"/>
      <c r="H101" s="1" t="s">
        <v>9</v>
      </c>
      <c r="I101" s="1" t="s">
        <v>17</v>
      </c>
      <c r="J101" s="1" t="s">
        <v>371</v>
      </c>
      <c r="K101" s="4">
        <v>44602</v>
      </c>
      <c r="L101" s="4">
        <v>44606</v>
      </c>
    </row>
    <row r="102" spans="1:12" ht="32.450000000000003" hidden="1" customHeight="1" x14ac:dyDescent="0.25">
      <c r="A102" s="9" t="s">
        <v>229</v>
      </c>
      <c r="B102" s="9" t="s">
        <v>249</v>
      </c>
      <c r="C102" s="1" t="s">
        <v>251</v>
      </c>
      <c r="D102" s="1" t="s">
        <v>273</v>
      </c>
      <c r="E102" s="1" t="s">
        <v>273</v>
      </c>
      <c r="F102" s="9" t="s">
        <v>10</v>
      </c>
      <c r="G102" s="9"/>
      <c r="H102" s="1" t="s">
        <v>9</v>
      </c>
      <c r="I102" s="1" t="s">
        <v>17</v>
      </c>
      <c r="J102" s="1" t="s">
        <v>370</v>
      </c>
      <c r="K102" s="4">
        <v>44603</v>
      </c>
      <c r="L102" s="4">
        <v>44606</v>
      </c>
    </row>
    <row r="103" spans="1:12" ht="32.450000000000003" hidden="1" customHeight="1" x14ac:dyDescent="0.25">
      <c r="A103" s="9" t="s">
        <v>230</v>
      </c>
      <c r="B103" s="9" t="s">
        <v>249</v>
      </c>
      <c r="C103" s="1" t="s">
        <v>251</v>
      </c>
      <c r="D103" s="1" t="s">
        <v>274</v>
      </c>
      <c r="E103" s="1" t="s">
        <v>274</v>
      </c>
      <c r="F103" s="9" t="s">
        <v>10</v>
      </c>
      <c r="G103" s="9"/>
      <c r="H103" s="1" t="s">
        <v>9</v>
      </c>
      <c r="I103" s="1" t="s">
        <v>17</v>
      </c>
      <c r="J103" s="1" t="s">
        <v>370</v>
      </c>
      <c r="K103" s="4">
        <v>44603</v>
      </c>
      <c r="L103" s="4">
        <v>44606</v>
      </c>
    </row>
    <row r="104" spans="1:12" ht="32.450000000000003" hidden="1" customHeight="1" x14ac:dyDescent="0.25">
      <c r="A104" s="9" t="s">
        <v>231</v>
      </c>
      <c r="B104" s="9" t="s">
        <v>249</v>
      </c>
      <c r="C104" s="1" t="s">
        <v>251</v>
      </c>
      <c r="D104" s="1" t="s">
        <v>275</v>
      </c>
      <c r="E104" s="1" t="s">
        <v>275</v>
      </c>
      <c r="F104" s="9" t="s">
        <v>10</v>
      </c>
      <c r="G104" s="9"/>
      <c r="H104" s="1" t="s">
        <v>9</v>
      </c>
      <c r="I104" s="1" t="s">
        <v>17</v>
      </c>
      <c r="J104" s="1" t="s">
        <v>370</v>
      </c>
      <c r="K104" s="4">
        <v>44603</v>
      </c>
      <c r="L104" s="4">
        <v>44606</v>
      </c>
    </row>
    <row r="105" spans="1:12" ht="32.450000000000003" hidden="1" customHeight="1" x14ac:dyDescent="0.25">
      <c r="A105" s="9" t="s">
        <v>232</v>
      </c>
      <c r="B105" s="9" t="s">
        <v>249</v>
      </c>
      <c r="C105" s="1" t="s">
        <v>251</v>
      </c>
      <c r="D105" s="1" t="s">
        <v>276</v>
      </c>
      <c r="E105" s="1" t="s">
        <v>276</v>
      </c>
      <c r="F105" s="9" t="s">
        <v>10</v>
      </c>
      <c r="G105" s="9"/>
      <c r="H105" s="1" t="s">
        <v>9</v>
      </c>
      <c r="I105" s="1" t="s">
        <v>17</v>
      </c>
      <c r="J105" s="1" t="s">
        <v>370</v>
      </c>
      <c r="K105" s="4">
        <v>44603</v>
      </c>
      <c r="L105" s="4">
        <v>44606</v>
      </c>
    </row>
    <row r="106" spans="1:12" ht="32.450000000000003" hidden="1" customHeight="1" x14ac:dyDescent="0.25">
      <c r="A106" s="9" t="s">
        <v>319</v>
      </c>
      <c r="B106" s="9" t="s">
        <v>249</v>
      </c>
      <c r="C106" s="1" t="s">
        <v>303</v>
      </c>
      <c r="D106" s="1" t="s">
        <v>318</v>
      </c>
      <c r="E106" s="1" t="s">
        <v>318</v>
      </c>
      <c r="F106" s="9" t="s">
        <v>8</v>
      </c>
      <c r="G106" s="9"/>
      <c r="H106" s="1" t="s">
        <v>9</v>
      </c>
      <c r="I106" s="1" t="s">
        <v>17</v>
      </c>
      <c r="J106" s="1" t="s">
        <v>370</v>
      </c>
      <c r="K106" s="4">
        <v>44603</v>
      </c>
      <c r="L106" s="4">
        <v>44606</v>
      </c>
    </row>
    <row r="107" spans="1:12" ht="32.450000000000003" hidden="1" customHeight="1" x14ac:dyDescent="0.25">
      <c r="A107" s="9" t="s">
        <v>320</v>
      </c>
      <c r="B107" s="9" t="s">
        <v>249</v>
      </c>
      <c r="C107" s="1" t="s">
        <v>303</v>
      </c>
      <c r="D107" s="1" t="s">
        <v>275</v>
      </c>
      <c r="E107" s="1" t="s">
        <v>317</v>
      </c>
      <c r="F107" s="9" t="s">
        <v>8</v>
      </c>
      <c r="G107" s="9"/>
      <c r="H107" s="1" t="s">
        <v>9</v>
      </c>
      <c r="I107" s="1" t="s">
        <v>17</v>
      </c>
      <c r="J107" s="1" t="s">
        <v>370</v>
      </c>
      <c r="K107" s="4">
        <v>44603</v>
      </c>
      <c r="L107" s="4">
        <v>44606</v>
      </c>
    </row>
    <row r="108" spans="1:12" ht="32.450000000000003" hidden="1" customHeight="1" x14ac:dyDescent="0.25">
      <c r="A108" s="9" t="s">
        <v>334</v>
      </c>
      <c r="B108" s="9" t="s">
        <v>249</v>
      </c>
      <c r="C108" s="1" t="s">
        <v>330</v>
      </c>
      <c r="D108" s="1" t="s">
        <v>328</v>
      </c>
      <c r="E108" s="1" t="s">
        <v>328</v>
      </c>
      <c r="F108" s="9" t="s">
        <v>10</v>
      </c>
      <c r="G108" s="9"/>
      <c r="H108" s="1" t="s">
        <v>9</v>
      </c>
      <c r="I108" s="1" t="s">
        <v>17</v>
      </c>
      <c r="J108" s="1" t="s">
        <v>371</v>
      </c>
      <c r="K108" s="4">
        <v>44603</v>
      </c>
      <c r="L108" s="4">
        <v>44606</v>
      </c>
    </row>
    <row r="109" spans="1:12" ht="32.450000000000003" hidden="1" customHeight="1" x14ac:dyDescent="0.25">
      <c r="A109" s="9" t="s">
        <v>335</v>
      </c>
      <c r="B109" s="9" t="s">
        <v>249</v>
      </c>
      <c r="C109" s="1" t="s">
        <v>330</v>
      </c>
      <c r="D109" s="1" t="s">
        <v>329</v>
      </c>
      <c r="E109" s="1" t="s">
        <v>329</v>
      </c>
      <c r="F109" s="9" t="s">
        <v>10</v>
      </c>
      <c r="G109" s="9"/>
      <c r="H109" s="1" t="s">
        <v>9</v>
      </c>
      <c r="I109" s="1" t="s">
        <v>17</v>
      </c>
      <c r="J109" s="1" t="s">
        <v>371</v>
      </c>
      <c r="K109" s="4">
        <v>44603</v>
      </c>
      <c r="L109" s="4">
        <v>44606</v>
      </c>
    </row>
    <row r="110" spans="1:12" ht="32.450000000000003" hidden="1" customHeight="1" x14ac:dyDescent="0.25">
      <c r="A110" s="9" t="s">
        <v>342</v>
      </c>
      <c r="B110" s="9" t="s">
        <v>249</v>
      </c>
      <c r="C110" s="1" t="s">
        <v>330</v>
      </c>
      <c r="D110" s="1" t="s">
        <v>338</v>
      </c>
      <c r="E110" s="1" t="s">
        <v>338</v>
      </c>
      <c r="F110" s="9" t="s">
        <v>8</v>
      </c>
      <c r="G110" s="9"/>
      <c r="H110" s="1" t="s">
        <v>9</v>
      </c>
      <c r="I110" s="1" t="s">
        <v>17</v>
      </c>
      <c r="J110" s="1" t="s">
        <v>371</v>
      </c>
      <c r="K110" s="4">
        <v>44603</v>
      </c>
      <c r="L110" s="4">
        <v>44606</v>
      </c>
    </row>
    <row r="111" spans="1:12" ht="32.450000000000003" hidden="1" customHeight="1" x14ac:dyDescent="0.25">
      <c r="A111" s="9" t="s">
        <v>343</v>
      </c>
      <c r="B111" s="9" t="s">
        <v>249</v>
      </c>
      <c r="C111" s="1" t="s">
        <v>330</v>
      </c>
      <c r="D111" s="1" t="s">
        <v>339</v>
      </c>
      <c r="E111" s="1" t="s">
        <v>339</v>
      </c>
      <c r="F111" s="9" t="s">
        <v>8</v>
      </c>
      <c r="G111" s="9"/>
      <c r="H111" s="1" t="s">
        <v>9</v>
      </c>
      <c r="I111" s="1" t="s">
        <v>17</v>
      </c>
      <c r="J111" s="1" t="s">
        <v>371</v>
      </c>
      <c r="K111" s="4">
        <v>44603</v>
      </c>
      <c r="L111" s="4">
        <v>44606</v>
      </c>
    </row>
    <row r="112" spans="1:12" ht="32.450000000000003" hidden="1" customHeight="1" x14ac:dyDescent="0.25">
      <c r="A112" s="9" t="s">
        <v>233</v>
      </c>
      <c r="B112" s="9" t="s">
        <v>249</v>
      </c>
      <c r="C112" s="1" t="s">
        <v>251</v>
      </c>
      <c r="D112" s="1" t="s">
        <v>277</v>
      </c>
      <c r="E112" s="1" t="s">
        <v>277</v>
      </c>
      <c r="F112" s="9" t="s">
        <v>10</v>
      </c>
      <c r="G112" s="9"/>
      <c r="H112" s="1" t="s">
        <v>9</v>
      </c>
      <c r="I112" s="1" t="s">
        <v>17</v>
      </c>
      <c r="J112" s="1" t="s">
        <v>370</v>
      </c>
      <c r="K112" s="4">
        <v>44606</v>
      </c>
      <c r="L112" s="4">
        <v>44609</v>
      </c>
    </row>
    <row r="113" spans="1:12" ht="32.450000000000003" hidden="1" customHeight="1" x14ac:dyDescent="0.25">
      <c r="A113" s="9" t="s">
        <v>234</v>
      </c>
      <c r="B113" s="9" t="s">
        <v>249</v>
      </c>
      <c r="C113" s="1" t="s">
        <v>251</v>
      </c>
      <c r="D113" s="1" t="s">
        <v>278</v>
      </c>
      <c r="E113" s="1" t="s">
        <v>278</v>
      </c>
      <c r="F113" s="9" t="s">
        <v>10</v>
      </c>
      <c r="G113" s="9"/>
      <c r="H113" s="1" t="s">
        <v>9</v>
      </c>
      <c r="I113" s="1" t="s">
        <v>17</v>
      </c>
      <c r="J113" s="1" t="s">
        <v>370</v>
      </c>
      <c r="K113" s="4">
        <v>44606</v>
      </c>
      <c r="L113" s="4">
        <v>44609</v>
      </c>
    </row>
    <row r="114" spans="1:12" ht="32.450000000000003" hidden="1" customHeight="1" x14ac:dyDescent="0.25">
      <c r="A114" s="9" t="s">
        <v>235</v>
      </c>
      <c r="B114" s="9" t="s">
        <v>249</v>
      </c>
      <c r="C114" s="1" t="s">
        <v>251</v>
      </c>
      <c r="D114" s="1" t="s">
        <v>279</v>
      </c>
      <c r="E114" s="1" t="s">
        <v>279</v>
      </c>
      <c r="F114" s="9" t="s">
        <v>10</v>
      </c>
      <c r="G114" s="9"/>
      <c r="H114" s="1" t="s">
        <v>9</v>
      </c>
      <c r="I114" s="1" t="s">
        <v>17</v>
      </c>
      <c r="J114" s="1" t="s">
        <v>370</v>
      </c>
      <c r="K114" s="4">
        <v>44606</v>
      </c>
      <c r="L114" s="4">
        <v>44609</v>
      </c>
    </row>
    <row r="115" spans="1:12" ht="32.450000000000003" hidden="1" customHeight="1" x14ac:dyDescent="0.25">
      <c r="A115" s="9" t="s">
        <v>236</v>
      </c>
      <c r="B115" s="9" t="s">
        <v>249</v>
      </c>
      <c r="C115" s="1" t="s">
        <v>251</v>
      </c>
      <c r="D115" s="1" t="s">
        <v>280</v>
      </c>
      <c r="E115" s="1" t="s">
        <v>280</v>
      </c>
      <c r="F115" s="9" t="s">
        <v>10</v>
      </c>
      <c r="G115" s="9"/>
      <c r="H115" s="1" t="s">
        <v>9</v>
      </c>
      <c r="I115" s="1" t="s">
        <v>17</v>
      </c>
      <c r="J115" s="1" t="s">
        <v>370</v>
      </c>
      <c r="K115" s="4">
        <v>44606</v>
      </c>
      <c r="L115" s="4">
        <v>44609</v>
      </c>
    </row>
    <row r="116" spans="1:12" ht="32.450000000000003" hidden="1" customHeight="1" x14ac:dyDescent="0.25">
      <c r="A116" s="9" t="s">
        <v>321</v>
      </c>
      <c r="B116" s="9" t="s">
        <v>249</v>
      </c>
      <c r="C116" s="1" t="s">
        <v>303</v>
      </c>
      <c r="D116" s="1" t="s">
        <v>277</v>
      </c>
      <c r="E116" s="1" t="s">
        <v>315</v>
      </c>
      <c r="F116" s="9" t="s">
        <v>8</v>
      </c>
      <c r="G116" s="9"/>
      <c r="H116" s="1" t="s">
        <v>9</v>
      </c>
      <c r="I116" s="1" t="s">
        <v>17</v>
      </c>
      <c r="J116" s="1" t="s">
        <v>370</v>
      </c>
      <c r="K116" s="4">
        <v>44606</v>
      </c>
      <c r="L116" s="4">
        <v>44609</v>
      </c>
    </row>
    <row r="117" spans="1:12" ht="32.450000000000003" hidden="1" customHeight="1" x14ac:dyDescent="0.25">
      <c r="A117" s="9" t="s">
        <v>322</v>
      </c>
      <c r="B117" s="9" t="s">
        <v>249</v>
      </c>
      <c r="C117" s="1" t="s">
        <v>303</v>
      </c>
      <c r="D117" s="1" t="s">
        <v>278</v>
      </c>
      <c r="E117" s="1" t="s">
        <v>316</v>
      </c>
      <c r="F117" s="9" t="s">
        <v>8</v>
      </c>
      <c r="G117" s="9"/>
      <c r="H117" s="1" t="s">
        <v>9</v>
      </c>
      <c r="I117" s="1" t="s">
        <v>17</v>
      </c>
      <c r="J117" s="1" t="s">
        <v>370</v>
      </c>
      <c r="K117" s="4">
        <v>44606</v>
      </c>
      <c r="L117" s="4">
        <v>44609</v>
      </c>
    </row>
    <row r="118" spans="1:12" ht="32.450000000000003" hidden="1" customHeight="1" x14ac:dyDescent="0.25">
      <c r="A118" s="9" t="s">
        <v>347</v>
      </c>
      <c r="B118" s="9" t="s">
        <v>249</v>
      </c>
      <c r="C118" s="1" t="s">
        <v>346</v>
      </c>
      <c r="D118" s="1" t="s">
        <v>345</v>
      </c>
      <c r="E118" s="1" t="s">
        <v>344</v>
      </c>
      <c r="F118" s="9" t="s">
        <v>8</v>
      </c>
      <c r="G118" s="9"/>
      <c r="H118" s="1" t="s">
        <v>9</v>
      </c>
      <c r="I118" s="1" t="s">
        <v>17</v>
      </c>
      <c r="J118" s="1" t="s">
        <v>371</v>
      </c>
      <c r="K118" s="4">
        <v>44606</v>
      </c>
      <c r="L118" s="4">
        <v>44609</v>
      </c>
    </row>
    <row r="119" spans="1:12" ht="32.450000000000003" hidden="1" customHeight="1" x14ac:dyDescent="0.25">
      <c r="A119" s="9" t="s">
        <v>350</v>
      </c>
      <c r="B119" s="9" t="s">
        <v>249</v>
      </c>
      <c r="C119" s="1" t="s">
        <v>346</v>
      </c>
      <c r="D119" s="1" t="s">
        <v>349</v>
      </c>
      <c r="E119" s="1" t="s">
        <v>348</v>
      </c>
      <c r="F119" s="9" t="s">
        <v>8</v>
      </c>
      <c r="G119" s="9"/>
      <c r="H119" s="1" t="s">
        <v>9</v>
      </c>
      <c r="I119" s="1" t="s">
        <v>17</v>
      </c>
      <c r="J119" s="1" t="s">
        <v>371</v>
      </c>
      <c r="K119" s="4">
        <v>44606</v>
      </c>
      <c r="L119" s="4">
        <v>44609</v>
      </c>
    </row>
    <row r="120" spans="1:12" ht="32.450000000000003" hidden="1" customHeight="1" x14ac:dyDescent="0.25">
      <c r="A120" s="9" t="s">
        <v>363</v>
      </c>
      <c r="B120" s="9" t="s">
        <v>249</v>
      </c>
      <c r="C120" s="1" t="s">
        <v>346</v>
      </c>
      <c r="D120" s="1" t="s">
        <v>345</v>
      </c>
      <c r="E120" s="1" t="s">
        <v>344</v>
      </c>
      <c r="F120" s="9" t="s">
        <v>132</v>
      </c>
      <c r="G120" s="9"/>
      <c r="H120" s="1" t="s">
        <v>9</v>
      </c>
      <c r="I120" s="1" t="s">
        <v>17</v>
      </c>
      <c r="J120" s="1" t="s">
        <v>371</v>
      </c>
      <c r="K120" s="4">
        <v>44606</v>
      </c>
      <c r="L120" s="4">
        <v>44609</v>
      </c>
    </row>
    <row r="121" spans="1:12" ht="32.450000000000003" hidden="1" customHeight="1" x14ac:dyDescent="0.25">
      <c r="A121" s="9" t="s">
        <v>364</v>
      </c>
      <c r="B121" s="9" t="s">
        <v>249</v>
      </c>
      <c r="C121" s="1" t="s">
        <v>346</v>
      </c>
      <c r="D121" s="1" t="s">
        <v>349</v>
      </c>
      <c r="E121" s="1" t="s">
        <v>348</v>
      </c>
      <c r="F121" s="9" t="s">
        <v>132</v>
      </c>
      <c r="G121" s="9"/>
      <c r="H121" s="1" t="s">
        <v>9</v>
      </c>
      <c r="I121" s="1" t="s">
        <v>17</v>
      </c>
      <c r="J121" s="1" t="s">
        <v>371</v>
      </c>
      <c r="K121" s="4">
        <v>44606</v>
      </c>
      <c r="L121" s="4">
        <v>44609</v>
      </c>
    </row>
    <row r="122" spans="1:12" ht="32.450000000000003" hidden="1" customHeight="1" x14ac:dyDescent="0.25">
      <c r="A122" s="9" t="s">
        <v>286</v>
      </c>
      <c r="B122" s="9" t="s">
        <v>249</v>
      </c>
      <c r="C122" s="1" t="s">
        <v>251</v>
      </c>
      <c r="D122" s="1" t="s">
        <v>281</v>
      </c>
      <c r="E122" s="1" t="s">
        <v>281</v>
      </c>
      <c r="F122" s="9" t="s">
        <v>10</v>
      </c>
      <c r="G122" s="9"/>
      <c r="H122" s="1" t="s">
        <v>9</v>
      </c>
      <c r="I122" s="1" t="s">
        <v>17</v>
      </c>
      <c r="J122" s="1" t="s">
        <v>370</v>
      </c>
      <c r="K122" s="4">
        <v>44607</v>
      </c>
      <c r="L122" s="4">
        <v>44610</v>
      </c>
    </row>
    <row r="123" spans="1:12" ht="32.450000000000003" hidden="1" customHeight="1" x14ac:dyDescent="0.25">
      <c r="A123" s="9" t="s">
        <v>237</v>
      </c>
      <c r="B123" s="9" t="s">
        <v>249</v>
      </c>
      <c r="C123" s="1" t="s">
        <v>251</v>
      </c>
      <c r="D123" s="1" t="s">
        <v>282</v>
      </c>
      <c r="E123" s="1" t="s">
        <v>282</v>
      </c>
      <c r="F123" s="9" t="s">
        <v>10</v>
      </c>
      <c r="G123" s="9"/>
      <c r="H123" s="1" t="s">
        <v>9</v>
      </c>
      <c r="I123" s="1" t="s">
        <v>17</v>
      </c>
      <c r="J123" s="1" t="s">
        <v>370</v>
      </c>
      <c r="K123" s="4">
        <v>44607</v>
      </c>
      <c r="L123" s="4">
        <v>44610</v>
      </c>
    </row>
    <row r="124" spans="1:12" ht="32.450000000000003" hidden="1" customHeight="1" x14ac:dyDescent="0.25">
      <c r="A124" s="9" t="s">
        <v>238</v>
      </c>
      <c r="B124" s="9" t="s">
        <v>249</v>
      </c>
      <c r="C124" s="1" t="s">
        <v>251</v>
      </c>
      <c r="D124" s="1" t="s">
        <v>283</v>
      </c>
      <c r="E124" s="1" t="s">
        <v>283</v>
      </c>
      <c r="F124" s="9" t="s">
        <v>10</v>
      </c>
      <c r="G124" s="9"/>
      <c r="H124" s="1" t="s">
        <v>9</v>
      </c>
      <c r="I124" s="1" t="s">
        <v>17</v>
      </c>
      <c r="J124" s="1" t="s">
        <v>370</v>
      </c>
      <c r="K124" s="4">
        <v>44607</v>
      </c>
      <c r="L124" s="4">
        <v>44610</v>
      </c>
    </row>
    <row r="125" spans="1:12" ht="32.450000000000003" hidden="1" customHeight="1" x14ac:dyDescent="0.25">
      <c r="A125" s="9" t="s">
        <v>239</v>
      </c>
      <c r="B125" s="9" t="s">
        <v>249</v>
      </c>
      <c r="C125" s="1" t="s">
        <v>251</v>
      </c>
      <c r="D125" s="1" t="s">
        <v>284</v>
      </c>
      <c r="E125" s="1" t="s">
        <v>284</v>
      </c>
      <c r="F125" s="9" t="s">
        <v>10</v>
      </c>
      <c r="G125" s="9"/>
      <c r="H125" s="1" t="s">
        <v>9</v>
      </c>
      <c r="I125" s="1" t="s">
        <v>17</v>
      </c>
      <c r="J125" s="1" t="s">
        <v>370</v>
      </c>
      <c r="K125" s="4">
        <v>44607</v>
      </c>
      <c r="L125" s="4">
        <v>44610</v>
      </c>
    </row>
    <row r="126" spans="1:12" ht="32.450000000000003" hidden="1" customHeight="1" x14ac:dyDescent="0.25">
      <c r="A126" s="9" t="s">
        <v>355</v>
      </c>
      <c r="B126" s="9" t="s">
        <v>249</v>
      </c>
      <c r="C126" s="1" t="s">
        <v>346</v>
      </c>
      <c r="D126" t="s">
        <v>372</v>
      </c>
      <c r="E126" s="1" t="s">
        <v>352</v>
      </c>
      <c r="F126" s="9" t="s">
        <v>8</v>
      </c>
      <c r="G126" s="9"/>
      <c r="H126" s="1" t="s">
        <v>9</v>
      </c>
      <c r="I126" s="1" t="s">
        <v>17</v>
      </c>
      <c r="J126" s="1" t="s">
        <v>371</v>
      </c>
      <c r="K126" s="4">
        <v>44607</v>
      </c>
      <c r="L126" s="4">
        <v>44610</v>
      </c>
    </row>
    <row r="127" spans="1:12" ht="32.450000000000003" hidden="1" customHeight="1" x14ac:dyDescent="0.25">
      <c r="A127" s="9" t="s">
        <v>365</v>
      </c>
      <c r="B127" s="9" t="s">
        <v>249</v>
      </c>
      <c r="C127" s="1" t="s">
        <v>346</v>
      </c>
      <c r="D127" t="s">
        <v>351</v>
      </c>
      <c r="E127" s="1" t="s">
        <v>352</v>
      </c>
      <c r="F127" s="9" t="s">
        <v>132</v>
      </c>
      <c r="G127" s="9"/>
      <c r="H127" s="1" t="s">
        <v>9</v>
      </c>
      <c r="I127" s="1" t="s">
        <v>17</v>
      </c>
      <c r="J127" s="1" t="s">
        <v>371</v>
      </c>
      <c r="K127" s="4">
        <v>44607</v>
      </c>
      <c r="L127" s="4">
        <v>44610</v>
      </c>
    </row>
    <row r="128" spans="1:12" ht="32.450000000000003" hidden="1" customHeight="1" x14ac:dyDescent="0.25">
      <c r="A128" s="9" t="s">
        <v>240</v>
      </c>
      <c r="B128" s="9" t="s">
        <v>249</v>
      </c>
      <c r="C128" s="1" t="s">
        <v>251</v>
      </c>
      <c r="D128" s="1" t="s">
        <v>285</v>
      </c>
      <c r="E128" s="1" t="s">
        <v>285</v>
      </c>
      <c r="F128" s="9" t="s">
        <v>10</v>
      </c>
      <c r="G128" s="9"/>
      <c r="H128" s="1" t="s">
        <v>9</v>
      </c>
      <c r="I128" s="1" t="s">
        <v>17</v>
      </c>
      <c r="J128" s="1" t="s">
        <v>370</v>
      </c>
      <c r="K128" s="4">
        <v>44608</v>
      </c>
      <c r="L128" s="4">
        <v>44613</v>
      </c>
    </row>
    <row r="129" spans="1:12" ht="32.450000000000003" hidden="1" customHeight="1" x14ac:dyDescent="0.25">
      <c r="A129" s="9" t="s">
        <v>241</v>
      </c>
      <c r="B129" s="9" t="s">
        <v>249</v>
      </c>
      <c r="C129" s="1" t="s">
        <v>251</v>
      </c>
      <c r="D129" s="1" t="s">
        <v>287</v>
      </c>
      <c r="E129" s="1" t="s">
        <v>287</v>
      </c>
      <c r="F129" s="9" t="s">
        <v>10</v>
      </c>
      <c r="G129" s="9"/>
      <c r="H129" s="1" t="s">
        <v>9</v>
      </c>
      <c r="I129" s="1" t="s">
        <v>17</v>
      </c>
      <c r="J129" s="1" t="s">
        <v>370</v>
      </c>
      <c r="K129" s="4">
        <v>44608</v>
      </c>
      <c r="L129" s="4">
        <v>44613</v>
      </c>
    </row>
    <row r="130" spans="1:12" ht="32.450000000000003" hidden="1" customHeight="1" x14ac:dyDescent="0.25">
      <c r="A130" s="9" t="s">
        <v>289</v>
      </c>
      <c r="B130" s="9" t="s">
        <v>249</v>
      </c>
      <c r="C130" s="1" t="s">
        <v>251</v>
      </c>
      <c r="D130" s="1" t="s">
        <v>288</v>
      </c>
      <c r="E130" s="1" t="s">
        <v>288</v>
      </c>
      <c r="F130" s="9" t="s">
        <v>10</v>
      </c>
      <c r="G130" s="9"/>
      <c r="H130" s="1" t="s">
        <v>9</v>
      </c>
      <c r="I130" s="1" t="s">
        <v>17</v>
      </c>
      <c r="J130" s="1" t="s">
        <v>370</v>
      </c>
      <c r="K130" s="4">
        <v>44608</v>
      </c>
      <c r="L130" s="4">
        <v>44613</v>
      </c>
    </row>
    <row r="131" spans="1:12" ht="32.450000000000003" hidden="1" customHeight="1" x14ac:dyDescent="0.25">
      <c r="A131" s="9" t="s">
        <v>356</v>
      </c>
      <c r="B131" s="9" t="s">
        <v>249</v>
      </c>
      <c r="C131" s="1" t="s">
        <v>346</v>
      </c>
      <c r="D131" s="1" t="s">
        <v>354</v>
      </c>
      <c r="E131" s="1" t="s">
        <v>353</v>
      </c>
      <c r="F131" s="9" t="s">
        <v>8</v>
      </c>
      <c r="G131" s="9"/>
      <c r="H131" s="1" t="s">
        <v>9</v>
      </c>
      <c r="I131" s="1" t="s">
        <v>17</v>
      </c>
      <c r="J131" s="1" t="s">
        <v>371</v>
      </c>
      <c r="K131" s="4">
        <v>44608</v>
      </c>
      <c r="L131" s="4">
        <v>44613</v>
      </c>
    </row>
    <row r="132" spans="1:12" ht="32.450000000000003" hidden="1" customHeight="1" x14ac:dyDescent="0.25">
      <c r="A132" s="9" t="s">
        <v>366</v>
      </c>
      <c r="B132" s="9" t="s">
        <v>249</v>
      </c>
      <c r="C132" s="1" t="s">
        <v>346</v>
      </c>
      <c r="D132" s="1" t="s">
        <v>354</v>
      </c>
      <c r="E132" s="1" t="s">
        <v>353</v>
      </c>
      <c r="F132" s="9" t="s">
        <v>132</v>
      </c>
      <c r="G132" s="9"/>
      <c r="H132" s="1" t="s">
        <v>9</v>
      </c>
      <c r="I132" s="1" t="s">
        <v>17</v>
      </c>
      <c r="J132" s="1" t="s">
        <v>371</v>
      </c>
      <c r="K132" s="4">
        <v>44608</v>
      </c>
      <c r="L132" s="4">
        <v>44613</v>
      </c>
    </row>
    <row r="133" spans="1:12" ht="32.450000000000003" hidden="1" customHeight="1" x14ac:dyDescent="0.25">
      <c r="A133" s="9" t="s">
        <v>367</v>
      </c>
      <c r="B133" s="9" t="s">
        <v>249</v>
      </c>
      <c r="C133" s="1" t="s">
        <v>359</v>
      </c>
      <c r="D133" s="1" t="s">
        <v>358</v>
      </c>
      <c r="E133" s="1" t="s">
        <v>357</v>
      </c>
      <c r="F133" s="9" t="s">
        <v>10</v>
      </c>
      <c r="G133" s="9"/>
      <c r="H133" s="1" t="s">
        <v>9</v>
      </c>
      <c r="I133" s="1" t="s">
        <v>17</v>
      </c>
      <c r="J133" s="1" t="s">
        <v>371</v>
      </c>
      <c r="K133" s="4">
        <v>44610</v>
      </c>
      <c r="L133" s="4">
        <v>44613</v>
      </c>
    </row>
    <row r="134" spans="1:12" ht="19.05" hidden="1" customHeight="1" x14ac:dyDescent="0.25">
      <c r="A134" s="9" t="s">
        <v>368</v>
      </c>
      <c r="B134" s="9" t="s">
        <v>249</v>
      </c>
      <c r="C134" s="1" t="s">
        <v>361</v>
      </c>
      <c r="D134" s="1" t="s">
        <v>362</v>
      </c>
      <c r="E134" s="1" t="s">
        <v>360</v>
      </c>
      <c r="F134" s="9" t="s">
        <v>8</v>
      </c>
      <c r="G134" s="9"/>
      <c r="H134" s="1" t="s">
        <v>9</v>
      </c>
      <c r="I134" s="1" t="s">
        <v>17</v>
      </c>
      <c r="J134" s="1" t="s">
        <v>371</v>
      </c>
      <c r="K134" s="4">
        <v>44610</v>
      </c>
      <c r="L134" s="4">
        <v>44613</v>
      </c>
    </row>
  </sheetData>
  <autoFilter ref="A1:M134">
    <filterColumn colId="1">
      <filters>
        <filter val="Absence"/>
        <filter val="Exit"/>
      </filters>
    </filterColumn>
    <filterColumn colId="2">
      <filters>
        <filter val="Approve resignation"/>
      </filters>
    </filterColumn>
  </autoFilter>
  <sortState ref="A2:L132">
    <sortCondition ref="K2:K132"/>
  </sortState>
  <phoneticPr fontId="3" type="noConversion"/>
  <dataValidations count="4">
    <dataValidation showInputMessage="1" showErrorMessage="1" sqref="B2:C71"/>
    <dataValidation type="list" allowBlank="1" showInputMessage="1" showErrorMessage="1" sqref="J2:J71">
      <formula1>Status</formula1>
    </dataValidation>
    <dataValidation type="list" showInputMessage="1" showErrorMessage="1" sqref="H2:H72">
      <formula1>Category</formula1>
    </dataValidation>
    <dataValidation type="list" allowBlank="1" showInputMessage="1" showErrorMessage="1" sqref="I2:I134">
      <formula1>"Completed,Demonstrated, Unit Testing,In progress,Not Started,SR Raised"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2" workbookViewId="0">
      <selection activeCell="A10" sqref="A10:K11"/>
    </sheetView>
  </sheetViews>
  <sheetFormatPr defaultRowHeight="14.3" x14ac:dyDescent="0.25"/>
  <cols>
    <col min="1" max="1" width="15.875" customWidth="1"/>
    <col min="2" max="2" width="11.125" customWidth="1"/>
    <col min="3" max="3" width="28.25" customWidth="1"/>
    <col min="4" max="4" width="34.875" customWidth="1"/>
    <col min="5" max="5" width="37.125" customWidth="1"/>
    <col min="7" max="7" width="19.875" customWidth="1"/>
    <col min="8" max="9" width="21.125" customWidth="1"/>
    <col min="10" max="10" width="31.25" customWidth="1"/>
    <col min="11" max="11" width="14.125" customWidth="1"/>
  </cols>
  <sheetData>
    <row r="1" spans="1:11" ht="14.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369</v>
      </c>
      <c r="J1" t="s">
        <v>243</v>
      </c>
      <c r="K1" t="s">
        <v>437</v>
      </c>
    </row>
    <row r="2" spans="1:11" ht="14.95" x14ac:dyDescent="0.25">
      <c r="A2" t="s">
        <v>80</v>
      </c>
      <c r="B2" t="s">
        <v>13</v>
      </c>
      <c r="C2" t="s">
        <v>77</v>
      </c>
      <c r="D2" t="s">
        <v>81</v>
      </c>
      <c r="E2" t="s">
        <v>82</v>
      </c>
      <c r="F2" t="s">
        <v>10</v>
      </c>
      <c r="G2" t="s">
        <v>9</v>
      </c>
      <c r="H2" t="s">
        <v>410</v>
      </c>
      <c r="I2" t="s">
        <v>371</v>
      </c>
      <c r="J2" s="50">
        <v>44599</v>
      </c>
    </row>
    <row r="3" spans="1:11" ht="14.95" x14ac:dyDescent="0.25">
      <c r="A3" t="s">
        <v>76</v>
      </c>
      <c r="B3" t="s">
        <v>13</v>
      </c>
      <c r="C3" t="s">
        <v>77</v>
      </c>
      <c r="D3" t="s">
        <v>78</v>
      </c>
      <c r="E3" t="s">
        <v>79</v>
      </c>
      <c r="F3" t="s">
        <v>10</v>
      </c>
      <c r="G3" t="s">
        <v>9</v>
      </c>
      <c r="H3" t="s">
        <v>410</v>
      </c>
      <c r="I3" t="s">
        <v>371</v>
      </c>
      <c r="J3" s="50">
        <v>44599</v>
      </c>
    </row>
    <row r="4" spans="1:11" ht="22.6" customHeight="1" x14ac:dyDescent="0.25">
      <c r="A4" s="52" t="s">
        <v>49</v>
      </c>
      <c r="B4" s="52" t="s">
        <v>13</v>
      </c>
      <c r="C4" t="s">
        <v>50</v>
      </c>
      <c r="D4" t="s">
        <v>51</v>
      </c>
      <c r="E4" s="51" t="s">
        <v>52</v>
      </c>
      <c r="F4" t="s">
        <v>10</v>
      </c>
      <c r="G4" t="s">
        <v>9</v>
      </c>
      <c r="H4" t="s">
        <v>410</v>
      </c>
      <c r="I4" t="s">
        <v>371</v>
      </c>
      <c r="J4" s="50">
        <v>44580</v>
      </c>
    </row>
    <row r="5" spans="1:11" ht="12.1" customHeight="1" x14ac:dyDescent="0.25">
      <c r="A5" s="52" t="s">
        <v>54</v>
      </c>
      <c r="B5" s="52" t="s">
        <v>13</v>
      </c>
      <c r="C5" t="s">
        <v>50</v>
      </c>
      <c r="D5" t="s">
        <v>51</v>
      </c>
      <c r="E5" s="51" t="s">
        <v>55</v>
      </c>
      <c r="F5" t="s">
        <v>10</v>
      </c>
      <c r="G5" t="s">
        <v>9</v>
      </c>
      <c r="H5" t="s">
        <v>410</v>
      </c>
      <c r="I5" t="s">
        <v>371</v>
      </c>
      <c r="J5" s="50">
        <v>44580</v>
      </c>
    </row>
    <row r="6" spans="1:11" ht="19.55" customHeight="1" x14ac:dyDescent="0.25">
      <c r="A6" s="52" t="s">
        <v>56</v>
      </c>
      <c r="B6" s="52" t="s">
        <v>13</v>
      </c>
      <c r="C6" t="s">
        <v>50</v>
      </c>
      <c r="D6" t="s">
        <v>57</v>
      </c>
      <c r="E6" s="51" t="s">
        <v>58</v>
      </c>
      <c r="F6" t="s">
        <v>8</v>
      </c>
      <c r="G6" t="s">
        <v>9</v>
      </c>
      <c r="H6" t="s">
        <v>410</v>
      </c>
      <c r="I6" t="s">
        <v>371</v>
      </c>
      <c r="J6" s="50">
        <v>44580</v>
      </c>
    </row>
    <row r="7" spans="1:11" ht="14.95" x14ac:dyDescent="0.25">
      <c r="A7" t="s">
        <v>176</v>
      </c>
      <c r="B7" t="s">
        <v>218</v>
      </c>
      <c r="C7" t="s">
        <v>177</v>
      </c>
      <c r="D7" t="s">
        <v>178</v>
      </c>
      <c r="E7" t="s">
        <v>179</v>
      </c>
      <c r="F7" t="s">
        <v>8</v>
      </c>
      <c r="G7" t="s">
        <v>9</v>
      </c>
      <c r="H7" t="s">
        <v>410</v>
      </c>
      <c r="I7" t="s">
        <v>370</v>
      </c>
      <c r="J7" s="50">
        <v>44589</v>
      </c>
    </row>
    <row r="8" spans="1:11" ht="45" x14ac:dyDescent="0.25">
      <c r="A8" s="52" t="s">
        <v>191</v>
      </c>
      <c r="B8" t="s">
        <v>218</v>
      </c>
      <c r="C8" t="s">
        <v>185</v>
      </c>
      <c r="D8" t="s">
        <v>192</v>
      </c>
      <c r="E8" s="51" t="s">
        <v>193</v>
      </c>
      <c r="F8" t="s">
        <v>132</v>
      </c>
      <c r="G8" t="s">
        <v>9</v>
      </c>
      <c r="H8" t="s">
        <v>410</v>
      </c>
      <c r="I8" t="s">
        <v>370</v>
      </c>
      <c r="J8" s="50">
        <v>44586</v>
      </c>
    </row>
    <row r="9" spans="1:11" ht="14.95" x14ac:dyDescent="0.25">
      <c r="A9" t="s">
        <v>147</v>
      </c>
      <c r="B9" t="s">
        <v>218</v>
      </c>
      <c r="C9" t="s">
        <v>139</v>
      </c>
      <c r="D9" t="s">
        <v>143</v>
      </c>
      <c r="E9" t="s">
        <v>148</v>
      </c>
      <c r="F9" t="s">
        <v>8</v>
      </c>
      <c r="G9" t="s">
        <v>9</v>
      </c>
      <c r="H9" t="s">
        <v>410</v>
      </c>
      <c r="I9" t="s">
        <v>370</v>
      </c>
      <c r="J9" s="50">
        <v>44586</v>
      </c>
      <c r="K9" t="s">
        <v>438</v>
      </c>
    </row>
    <row r="10" spans="1:11" ht="45" x14ac:dyDescent="0.25">
      <c r="A10" s="52" t="s">
        <v>188</v>
      </c>
      <c r="B10" t="s">
        <v>218</v>
      </c>
      <c r="C10" t="s">
        <v>185</v>
      </c>
      <c r="D10" t="s">
        <v>189</v>
      </c>
      <c r="E10" s="51" t="s">
        <v>190</v>
      </c>
      <c r="F10" t="s">
        <v>8</v>
      </c>
      <c r="G10" t="s">
        <v>9</v>
      </c>
      <c r="H10" t="s">
        <v>410</v>
      </c>
      <c r="I10" t="s">
        <v>370</v>
      </c>
      <c r="J10" s="50">
        <v>44585</v>
      </c>
    </row>
    <row r="11" spans="1:11" ht="30.1" x14ac:dyDescent="0.25">
      <c r="A11" s="52" t="s">
        <v>184</v>
      </c>
      <c r="B11" t="s">
        <v>218</v>
      </c>
      <c r="C11" t="s">
        <v>185</v>
      </c>
      <c r="D11" t="s">
        <v>186</v>
      </c>
      <c r="E11" s="51" t="s">
        <v>187</v>
      </c>
      <c r="F11" t="s">
        <v>10</v>
      </c>
      <c r="G11" t="s">
        <v>9</v>
      </c>
      <c r="H11" t="s">
        <v>410</v>
      </c>
      <c r="I11" t="s">
        <v>370</v>
      </c>
      <c r="J11" s="50">
        <v>44585</v>
      </c>
    </row>
    <row r="12" spans="1:11" ht="45" x14ac:dyDescent="0.25">
      <c r="A12" t="s">
        <v>431</v>
      </c>
      <c r="B12" t="s">
        <v>218</v>
      </c>
      <c r="C12" t="s">
        <v>180</v>
      </c>
      <c r="D12" t="s">
        <v>183</v>
      </c>
      <c r="E12" s="51" t="s">
        <v>433</v>
      </c>
      <c r="F12" t="s">
        <v>132</v>
      </c>
      <c r="G12" t="s">
        <v>9</v>
      </c>
      <c r="H12" t="s">
        <v>410</v>
      </c>
      <c r="I12" t="s">
        <v>370</v>
      </c>
      <c r="J12" s="50">
        <v>44585</v>
      </c>
      <c r="K12" t="s">
        <v>436</v>
      </c>
    </row>
    <row r="13" spans="1:11" ht="59.95" x14ac:dyDescent="0.25">
      <c r="A13" t="s">
        <v>430</v>
      </c>
      <c r="B13" t="s">
        <v>218</v>
      </c>
      <c r="C13" t="s">
        <v>180</v>
      </c>
      <c r="D13" t="s">
        <v>429</v>
      </c>
      <c r="E13" s="51" t="s">
        <v>432</v>
      </c>
      <c r="F13" t="s">
        <v>132</v>
      </c>
      <c r="G13" t="s">
        <v>9</v>
      </c>
      <c r="H13" t="s">
        <v>410</v>
      </c>
      <c r="I13" t="s">
        <v>370</v>
      </c>
      <c r="J13" s="50">
        <v>44585</v>
      </c>
      <c r="K13" t="s">
        <v>436</v>
      </c>
    </row>
    <row r="14" spans="1:11" x14ac:dyDescent="0.25">
      <c r="A14" t="s">
        <v>427</v>
      </c>
      <c r="B14" t="s">
        <v>218</v>
      </c>
      <c r="C14" t="s">
        <v>180</v>
      </c>
      <c r="D14" t="s">
        <v>181</v>
      </c>
      <c r="E14" t="s">
        <v>428</v>
      </c>
      <c r="F14" t="s">
        <v>8</v>
      </c>
      <c r="G14" t="s">
        <v>9</v>
      </c>
      <c r="H14" t="s">
        <v>410</v>
      </c>
      <c r="I14" t="s">
        <v>370</v>
      </c>
      <c r="J14" s="50">
        <v>44585</v>
      </c>
      <c r="K14" t="s">
        <v>436</v>
      </c>
    </row>
    <row r="15" spans="1:11" ht="42.8" x14ac:dyDescent="0.25">
      <c r="A15" t="s">
        <v>426</v>
      </c>
      <c r="B15" t="s">
        <v>218</v>
      </c>
      <c r="C15" t="s">
        <v>180</v>
      </c>
      <c r="D15" t="s">
        <v>429</v>
      </c>
      <c r="E15" s="51" t="s">
        <v>182</v>
      </c>
      <c r="F15" t="s">
        <v>8</v>
      </c>
      <c r="G15" t="s">
        <v>9</v>
      </c>
      <c r="H15" t="s">
        <v>410</v>
      </c>
      <c r="I15" t="s">
        <v>370</v>
      </c>
      <c r="J15" s="50">
        <v>44585</v>
      </c>
      <c r="K15" t="s">
        <v>436</v>
      </c>
    </row>
    <row r="16" spans="1:11" x14ac:dyDescent="0.25">
      <c r="A16" t="s">
        <v>149</v>
      </c>
      <c r="B16" t="s">
        <v>218</v>
      </c>
      <c r="C16" t="s">
        <v>139</v>
      </c>
      <c r="D16" t="s">
        <v>146</v>
      </c>
      <c r="E16" t="s">
        <v>150</v>
      </c>
      <c r="F16" t="s">
        <v>132</v>
      </c>
      <c r="G16" t="s">
        <v>9</v>
      </c>
      <c r="H16" t="s">
        <v>410</v>
      </c>
      <c r="I16" t="s">
        <v>370</v>
      </c>
      <c r="J16" s="50">
        <v>44581</v>
      </c>
      <c r="K16" t="s">
        <v>436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" sqref="D2:D5"/>
    </sheetView>
  </sheetViews>
  <sheetFormatPr defaultRowHeight="14.3" x14ac:dyDescent="0.25"/>
  <cols>
    <col min="1" max="1" width="15.875" customWidth="1"/>
    <col min="2" max="2" width="10.125" customWidth="1"/>
    <col min="3" max="3" width="36.125" customWidth="1"/>
    <col min="4" max="4" width="46.375" customWidth="1"/>
    <col min="5" max="5" width="37.125" customWidth="1"/>
    <col min="7" max="7" width="19.875" customWidth="1"/>
    <col min="8" max="9" width="21.125" customWidth="1"/>
    <col min="10" max="10" width="31.25" customWidth="1"/>
  </cols>
  <sheetData>
    <row r="1" spans="1:10" ht="14.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369</v>
      </c>
      <c r="J1" t="s">
        <v>243</v>
      </c>
    </row>
    <row r="2" spans="1:10" ht="30.1" x14ac:dyDescent="0.25">
      <c r="A2" t="s">
        <v>205</v>
      </c>
      <c r="B2" t="s">
        <v>218</v>
      </c>
      <c r="C2" t="s">
        <v>152</v>
      </c>
      <c r="D2" t="s">
        <v>206</v>
      </c>
      <c r="E2" s="51" t="s">
        <v>207</v>
      </c>
      <c r="F2" t="s">
        <v>198</v>
      </c>
      <c r="G2" t="s">
        <v>9</v>
      </c>
      <c r="H2" t="s">
        <v>17</v>
      </c>
      <c r="I2" t="s">
        <v>370</v>
      </c>
      <c r="J2" s="50">
        <v>44596</v>
      </c>
    </row>
    <row r="3" spans="1:10" ht="14.95" x14ac:dyDescent="0.25">
      <c r="A3" t="s">
        <v>201</v>
      </c>
      <c r="B3" t="s">
        <v>218</v>
      </c>
      <c r="C3" t="s">
        <v>202</v>
      </c>
      <c r="D3" t="s">
        <v>203</v>
      </c>
      <c r="E3" t="s">
        <v>204</v>
      </c>
      <c r="F3" t="s">
        <v>198</v>
      </c>
      <c r="G3" t="s">
        <v>9</v>
      </c>
      <c r="H3" t="s">
        <v>17</v>
      </c>
      <c r="I3" t="s">
        <v>370</v>
      </c>
      <c r="J3" s="50">
        <v>44595</v>
      </c>
    </row>
    <row r="4" spans="1:10" ht="30.1" x14ac:dyDescent="0.25">
      <c r="A4" t="s">
        <v>199</v>
      </c>
      <c r="B4" t="s">
        <v>218</v>
      </c>
      <c r="C4" t="s">
        <v>195</v>
      </c>
      <c r="D4" t="s">
        <v>196</v>
      </c>
      <c r="E4" s="51" t="s">
        <v>200</v>
      </c>
      <c r="F4" t="s">
        <v>198</v>
      </c>
      <c r="G4" t="s">
        <v>9</v>
      </c>
      <c r="H4" t="s">
        <v>17</v>
      </c>
      <c r="I4" t="s">
        <v>370</v>
      </c>
      <c r="J4" s="50">
        <v>44593</v>
      </c>
    </row>
    <row r="5" spans="1:10" ht="75.099999999999994" x14ac:dyDescent="0.25">
      <c r="A5" t="s">
        <v>194</v>
      </c>
      <c r="B5" t="s">
        <v>218</v>
      </c>
      <c r="C5" t="s">
        <v>195</v>
      </c>
      <c r="D5" t="s">
        <v>196</v>
      </c>
      <c r="E5" s="51" t="s">
        <v>197</v>
      </c>
      <c r="F5" t="s">
        <v>198</v>
      </c>
      <c r="G5" t="s">
        <v>9</v>
      </c>
      <c r="H5" t="s">
        <v>17</v>
      </c>
      <c r="I5" t="s">
        <v>370</v>
      </c>
      <c r="J5" s="50">
        <v>44593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2" workbookViewId="0">
      <selection activeCell="A18" sqref="A18:C21"/>
    </sheetView>
  </sheetViews>
  <sheetFormatPr defaultRowHeight="14.3" x14ac:dyDescent="0.25"/>
  <cols>
    <col min="1" max="1" width="15.875" customWidth="1"/>
    <col min="2" max="2" width="17.25" customWidth="1"/>
    <col min="3" max="3" width="36.25" customWidth="1"/>
    <col min="4" max="4" width="34.875" customWidth="1"/>
    <col min="5" max="5" width="37.125" customWidth="1"/>
    <col min="7" max="7" width="19.875" customWidth="1"/>
    <col min="8" max="9" width="21.125" customWidth="1"/>
    <col min="10" max="10" width="31.25" customWidth="1"/>
  </cols>
  <sheetData>
    <row r="1" spans="1:10" ht="14.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369</v>
      </c>
      <c r="J1" t="s">
        <v>243</v>
      </c>
    </row>
    <row r="2" spans="1:10" ht="14.95" x14ac:dyDescent="0.25">
      <c r="A2" t="s">
        <v>93</v>
      </c>
      <c r="B2" t="s">
        <v>13</v>
      </c>
      <c r="C2" t="s">
        <v>91</v>
      </c>
      <c r="D2" t="s">
        <v>217</v>
      </c>
      <c r="E2" t="s">
        <v>85</v>
      </c>
      <c r="F2" t="s">
        <v>10</v>
      </c>
      <c r="G2" t="s">
        <v>9</v>
      </c>
      <c r="H2" t="s">
        <v>17</v>
      </c>
      <c r="I2" t="s">
        <v>371</v>
      </c>
      <c r="J2" s="50">
        <v>44595</v>
      </c>
    </row>
    <row r="3" spans="1:10" ht="14.95" x14ac:dyDescent="0.25">
      <c r="A3" t="s">
        <v>92</v>
      </c>
      <c r="B3" t="s">
        <v>13</v>
      </c>
      <c r="C3" t="s">
        <v>91</v>
      </c>
      <c r="D3" t="s">
        <v>216</v>
      </c>
      <c r="E3" t="s">
        <v>85</v>
      </c>
      <c r="F3" t="s">
        <v>10</v>
      </c>
      <c r="G3" t="s">
        <v>9</v>
      </c>
      <c r="H3" t="s">
        <v>17</v>
      </c>
      <c r="I3" t="s">
        <v>371</v>
      </c>
      <c r="J3" s="50">
        <v>44595</v>
      </c>
    </row>
    <row r="4" spans="1:10" ht="14.95" x14ac:dyDescent="0.25">
      <c r="A4" t="s">
        <v>90</v>
      </c>
      <c r="B4" t="s">
        <v>13</v>
      </c>
      <c r="C4" t="s">
        <v>91</v>
      </c>
      <c r="D4" t="s">
        <v>215</v>
      </c>
      <c r="E4" t="s">
        <v>85</v>
      </c>
      <c r="F4" t="s">
        <v>10</v>
      </c>
      <c r="G4" t="s">
        <v>9</v>
      </c>
      <c r="H4" t="s">
        <v>17</v>
      </c>
      <c r="I4" t="s">
        <v>371</v>
      </c>
      <c r="J4" s="50">
        <v>44595</v>
      </c>
    </row>
    <row r="5" spans="1:10" ht="14.95" x14ac:dyDescent="0.25">
      <c r="A5" t="s">
        <v>86</v>
      </c>
      <c r="B5" t="s">
        <v>13</v>
      </c>
      <c r="C5" t="s">
        <v>84</v>
      </c>
      <c r="D5" t="s">
        <v>87</v>
      </c>
      <c r="E5" t="s">
        <v>85</v>
      </c>
      <c r="F5" t="s">
        <v>10</v>
      </c>
      <c r="G5" t="s">
        <v>9</v>
      </c>
      <c r="H5" t="s">
        <v>17</v>
      </c>
      <c r="I5" t="s">
        <v>371</v>
      </c>
      <c r="J5" s="50">
        <v>44595</v>
      </c>
    </row>
    <row r="6" spans="1:10" ht="14.95" x14ac:dyDescent="0.25">
      <c r="A6" t="s">
        <v>83</v>
      </c>
      <c r="B6" t="s">
        <v>13</v>
      </c>
      <c r="C6" t="s">
        <v>84</v>
      </c>
      <c r="D6" t="s">
        <v>213</v>
      </c>
      <c r="E6" t="s">
        <v>85</v>
      </c>
      <c r="F6" t="s">
        <v>10</v>
      </c>
      <c r="G6" t="s">
        <v>9</v>
      </c>
      <c r="H6" t="s">
        <v>17</v>
      </c>
      <c r="I6" t="s">
        <v>371</v>
      </c>
      <c r="J6" s="50">
        <v>44595</v>
      </c>
    </row>
    <row r="7" spans="1:10" ht="14.95" x14ac:dyDescent="0.25">
      <c r="A7" s="54" t="s">
        <v>99</v>
      </c>
      <c r="B7" s="54" t="s">
        <v>13</v>
      </c>
      <c r="C7" s="54" t="s">
        <v>95</v>
      </c>
      <c r="D7" t="s">
        <v>100</v>
      </c>
      <c r="F7" t="s">
        <v>10</v>
      </c>
      <c r="G7" t="s">
        <v>9</v>
      </c>
      <c r="H7" t="s">
        <v>17</v>
      </c>
      <c r="I7" t="s">
        <v>371</v>
      </c>
      <c r="J7" s="50">
        <v>44593</v>
      </c>
    </row>
    <row r="8" spans="1:10" ht="14.95" x14ac:dyDescent="0.25">
      <c r="A8" s="54" t="s">
        <v>97</v>
      </c>
      <c r="B8" s="54" t="s">
        <v>13</v>
      </c>
      <c r="C8" s="54" t="s">
        <v>95</v>
      </c>
      <c r="D8" t="s">
        <v>98</v>
      </c>
      <c r="F8" t="s">
        <v>10</v>
      </c>
      <c r="G8" t="s">
        <v>9</v>
      </c>
      <c r="H8" t="s">
        <v>17</v>
      </c>
      <c r="I8" t="s">
        <v>371</v>
      </c>
      <c r="J8" s="50">
        <v>44593</v>
      </c>
    </row>
    <row r="9" spans="1:10" ht="14.95" x14ac:dyDescent="0.25">
      <c r="A9" s="54" t="s">
        <v>94</v>
      </c>
      <c r="B9" s="54" t="s">
        <v>13</v>
      </c>
      <c r="C9" s="54" t="s">
        <v>95</v>
      </c>
      <c r="D9" t="s">
        <v>96</v>
      </c>
      <c r="F9" t="s">
        <v>8</v>
      </c>
      <c r="G9" t="s">
        <v>9</v>
      </c>
      <c r="H9" t="s">
        <v>17</v>
      </c>
      <c r="I9" t="s">
        <v>371</v>
      </c>
      <c r="J9" s="50">
        <v>44592</v>
      </c>
    </row>
    <row r="10" spans="1:10" ht="14.95" x14ac:dyDescent="0.25">
      <c r="A10" t="s">
        <v>88</v>
      </c>
      <c r="B10" t="s">
        <v>13</v>
      </c>
      <c r="C10" t="s">
        <v>89</v>
      </c>
      <c r="D10" t="s">
        <v>214</v>
      </c>
      <c r="E10" t="s">
        <v>85</v>
      </c>
      <c r="F10" t="s">
        <v>10</v>
      </c>
      <c r="G10" t="s">
        <v>9</v>
      </c>
      <c r="H10" t="s">
        <v>17</v>
      </c>
      <c r="I10" t="s">
        <v>371</v>
      </c>
      <c r="J10" s="50">
        <v>44592</v>
      </c>
    </row>
    <row r="11" spans="1:10" ht="75.099999999999994" x14ac:dyDescent="0.25">
      <c r="A11" s="55" t="s">
        <v>47</v>
      </c>
      <c r="B11" s="55" t="s">
        <v>13</v>
      </c>
      <c r="C11" s="55" t="s">
        <v>42</v>
      </c>
      <c r="D11" t="s">
        <v>43</v>
      </c>
      <c r="E11" s="51" t="s">
        <v>48</v>
      </c>
      <c r="F11" t="s">
        <v>8</v>
      </c>
      <c r="G11" t="s">
        <v>9</v>
      </c>
      <c r="H11" t="s">
        <v>17</v>
      </c>
      <c r="I11" t="s">
        <v>371</v>
      </c>
      <c r="J11" s="50">
        <v>44592</v>
      </c>
    </row>
    <row r="12" spans="1:10" ht="90" x14ac:dyDescent="0.25">
      <c r="A12" s="55" t="s">
        <v>45</v>
      </c>
      <c r="B12" s="55" t="s">
        <v>13</v>
      </c>
      <c r="C12" s="55" t="s">
        <v>42</v>
      </c>
      <c r="D12" t="s">
        <v>43</v>
      </c>
      <c r="E12" s="51" t="s">
        <v>46</v>
      </c>
      <c r="F12" t="s">
        <v>8</v>
      </c>
      <c r="G12" t="s">
        <v>9</v>
      </c>
      <c r="H12" t="s">
        <v>17</v>
      </c>
      <c r="I12" t="s">
        <v>371</v>
      </c>
      <c r="J12" s="50">
        <v>44592</v>
      </c>
    </row>
    <row r="13" spans="1:10" x14ac:dyDescent="0.25">
      <c r="A13" s="55" t="s">
        <v>41</v>
      </c>
      <c r="B13" s="55" t="s">
        <v>13</v>
      </c>
      <c r="C13" s="54" t="s">
        <v>42</v>
      </c>
      <c r="D13" t="s">
        <v>43</v>
      </c>
      <c r="E13" t="s">
        <v>44</v>
      </c>
      <c r="F13" t="s">
        <v>8</v>
      </c>
      <c r="G13" t="s">
        <v>9</v>
      </c>
      <c r="H13" t="s">
        <v>17</v>
      </c>
      <c r="I13" t="s">
        <v>371</v>
      </c>
      <c r="J13" s="50">
        <v>44592</v>
      </c>
    </row>
    <row r="14" spans="1:10" x14ac:dyDescent="0.25">
      <c r="A14" t="s">
        <v>73</v>
      </c>
      <c r="B14" s="52" t="s">
        <v>13</v>
      </c>
      <c r="C14" t="s">
        <v>67</v>
      </c>
      <c r="D14" t="s">
        <v>74</v>
      </c>
      <c r="E14" t="s">
        <v>75</v>
      </c>
      <c r="F14" t="s">
        <v>8</v>
      </c>
      <c r="G14" t="s">
        <v>9</v>
      </c>
      <c r="H14" t="s">
        <v>17</v>
      </c>
      <c r="I14" t="s">
        <v>371</v>
      </c>
      <c r="J14" s="50">
        <v>44588</v>
      </c>
    </row>
    <row r="15" spans="1:10" x14ac:dyDescent="0.25">
      <c r="A15" t="s">
        <v>71</v>
      </c>
      <c r="B15" t="s">
        <v>13</v>
      </c>
      <c r="C15" t="s">
        <v>67</v>
      </c>
      <c r="D15" t="s">
        <v>32</v>
      </c>
      <c r="E15" t="s">
        <v>72</v>
      </c>
      <c r="F15" t="s">
        <v>10</v>
      </c>
      <c r="G15" t="s">
        <v>9</v>
      </c>
      <c r="H15" t="s">
        <v>17</v>
      </c>
      <c r="I15" t="s">
        <v>371</v>
      </c>
      <c r="J15" s="50">
        <v>44588</v>
      </c>
    </row>
    <row r="16" spans="1:10" ht="99.85" x14ac:dyDescent="0.25">
      <c r="A16" t="s">
        <v>69</v>
      </c>
      <c r="B16" t="s">
        <v>13</v>
      </c>
      <c r="C16" t="s">
        <v>67</v>
      </c>
      <c r="D16" t="s">
        <v>32</v>
      </c>
      <c r="E16" s="51" t="s">
        <v>70</v>
      </c>
      <c r="F16" t="s">
        <v>10</v>
      </c>
      <c r="G16" t="s">
        <v>9</v>
      </c>
      <c r="H16" t="s">
        <v>17</v>
      </c>
      <c r="I16" t="s">
        <v>371</v>
      </c>
      <c r="J16" s="50">
        <v>44588</v>
      </c>
    </row>
    <row r="17" spans="1:10" x14ac:dyDescent="0.25">
      <c r="A17" t="s">
        <v>66</v>
      </c>
      <c r="B17" t="s">
        <v>13</v>
      </c>
      <c r="C17" t="s">
        <v>67</v>
      </c>
      <c r="D17" t="s">
        <v>32</v>
      </c>
      <c r="E17" t="s">
        <v>68</v>
      </c>
      <c r="F17" t="s">
        <v>10</v>
      </c>
      <c r="G17" t="s">
        <v>9</v>
      </c>
      <c r="H17" t="s">
        <v>17</v>
      </c>
      <c r="I17" t="s">
        <v>371</v>
      </c>
      <c r="J17" s="50">
        <v>44588</v>
      </c>
    </row>
    <row r="18" spans="1:10" ht="128.4" x14ac:dyDescent="0.25">
      <c r="A18" s="55" t="s">
        <v>38</v>
      </c>
      <c r="B18" s="55" t="s">
        <v>13</v>
      </c>
      <c r="C18" s="55" t="s">
        <v>31</v>
      </c>
      <c r="D18" t="s">
        <v>39</v>
      </c>
      <c r="E18" s="51" t="s">
        <v>40</v>
      </c>
      <c r="F18" t="s">
        <v>8</v>
      </c>
      <c r="G18" t="s">
        <v>9</v>
      </c>
      <c r="H18" t="s">
        <v>17</v>
      </c>
      <c r="I18" t="s">
        <v>371</v>
      </c>
      <c r="J18" s="50">
        <v>44588</v>
      </c>
    </row>
    <row r="19" spans="1:10" x14ac:dyDescent="0.25">
      <c r="A19" s="55" t="s">
        <v>36</v>
      </c>
      <c r="B19" s="55" t="s">
        <v>13</v>
      </c>
      <c r="C19" s="55" t="s">
        <v>31</v>
      </c>
      <c r="D19" t="s">
        <v>32</v>
      </c>
      <c r="E19" t="s">
        <v>37</v>
      </c>
      <c r="F19" t="s">
        <v>10</v>
      </c>
      <c r="G19" t="s">
        <v>9</v>
      </c>
      <c r="H19" t="s">
        <v>17</v>
      </c>
      <c r="I19" t="s">
        <v>371</v>
      </c>
      <c r="J19" s="50">
        <v>44588</v>
      </c>
    </row>
    <row r="20" spans="1:10" ht="85.6" x14ac:dyDescent="0.25">
      <c r="A20" s="55" t="s">
        <v>34</v>
      </c>
      <c r="B20" s="55" t="s">
        <v>13</v>
      </c>
      <c r="C20" s="55" t="s">
        <v>31</v>
      </c>
      <c r="D20" t="s">
        <v>32</v>
      </c>
      <c r="E20" s="51" t="s">
        <v>35</v>
      </c>
      <c r="F20" t="s">
        <v>10</v>
      </c>
      <c r="G20" t="s">
        <v>9</v>
      </c>
      <c r="H20" t="s">
        <v>17</v>
      </c>
      <c r="I20" t="s">
        <v>371</v>
      </c>
      <c r="J20" s="50">
        <v>44588</v>
      </c>
    </row>
    <row r="21" spans="1:10" x14ac:dyDescent="0.25">
      <c r="A21" s="55" t="s">
        <v>30</v>
      </c>
      <c r="B21" s="55" t="s">
        <v>13</v>
      </c>
      <c r="C21" s="55" t="s">
        <v>31</v>
      </c>
      <c r="D21" t="s">
        <v>32</v>
      </c>
      <c r="E21" t="s">
        <v>33</v>
      </c>
      <c r="F21" t="s">
        <v>10</v>
      </c>
      <c r="G21" t="s">
        <v>9</v>
      </c>
      <c r="H21" t="s">
        <v>17</v>
      </c>
      <c r="I21" t="s">
        <v>371</v>
      </c>
      <c r="J21" s="50">
        <v>44588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3" workbookViewId="0">
      <selection activeCell="C16" sqref="C16"/>
    </sheetView>
  </sheetViews>
  <sheetFormatPr defaultRowHeight="14.3" x14ac:dyDescent="0.25"/>
  <cols>
    <col min="1" max="1" width="15.875" customWidth="1"/>
    <col min="2" max="2" width="10.125" customWidth="1"/>
    <col min="3" max="3" width="13.875" customWidth="1"/>
    <col min="4" max="4" width="34.875" customWidth="1"/>
    <col min="5" max="5" width="37.125" customWidth="1"/>
    <col min="7" max="7" width="19.875" customWidth="1"/>
    <col min="8" max="9" width="21.125" customWidth="1"/>
    <col min="10" max="10" width="31.25" customWidth="1"/>
  </cols>
  <sheetData>
    <row r="1" spans="1:10" ht="14.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369</v>
      </c>
      <c r="J1" t="s">
        <v>243</v>
      </c>
    </row>
    <row r="2" spans="1:10" ht="14.95" x14ac:dyDescent="0.25">
      <c r="A2" t="s">
        <v>176</v>
      </c>
      <c r="B2" t="s">
        <v>218</v>
      </c>
      <c r="C2" t="s">
        <v>177</v>
      </c>
      <c r="D2" t="s">
        <v>178</v>
      </c>
      <c r="E2" t="s">
        <v>179</v>
      </c>
      <c r="F2" t="s">
        <v>8</v>
      </c>
      <c r="G2" t="s">
        <v>9</v>
      </c>
      <c r="H2" t="s">
        <v>410</v>
      </c>
      <c r="I2" t="s">
        <v>370</v>
      </c>
      <c r="J2" s="50">
        <v>44589</v>
      </c>
    </row>
    <row r="3" spans="1:10" ht="45" x14ac:dyDescent="0.25">
      <c r="A3" s="52" t="s">
        <v>191</v>
      </c>
      <c r="B3" s="52" t="s">
        <v>218</v>
      </c>
      <c r="C3" s="52" t="s">
        <v>185</v>
      </c>
      <c r="D3" s="52" t="s">
        <v>192</v>
      </c>
      <c r="E3" s="56" t="s">
        <v>193</v>
      </c>
      <c r="F3" s="52" t="s">
        <v>132</v>
      </c>
      <c r="G3" s="52" t="s">
        <v>9</v>
      </c>
      <c r="H3" s="52" t="s">
        <v>410</v>
      </c>
      <c r="I3" s="52" t="s">
        <v>370</v>
      </c>
      <c r="J3" s="57">
        <v>44586</v>
      </c>
    </row>
    <row r="4" spans="1:10" ht="14.95" x14ac:dyDescent="0.25">
      <c r="A4" t="s">
        <v>147</v>
      </c>
      <c r="B4" t="s">
        <v>218</v>
      </c>
      <c r="C4" t="s">
        <v>139</v>
      </c>
      <c r="D4" t="s">
        <v>143</v>
      </c>
      <c r="E4" t="s">
        <v>148</v>
      </c>
      <c r="F4" t="s">
        <v>8</v>
      </c>
      <c r="G4" t="s">
        <v>9</v>
      </c>
      <c r="H4" t="s">
        <v>410</v>
      </c>
      <c r="I4" t="s">
        <v>370</v>
      </c>
      <c r="J4" s="50">
        <v>44586</v>
      </c>
    </row>
    <row r="5" spans="1:10" ht="45" x14ac:dyDescent="0.25">
      <c r="A5" s="52" t="s">
        <v>188</v>
      </c>
      <c r="B5" s="52" t="s">
        <v>218</v>
      </c>
      <c r="C5" s="52" t="s">
        <v>185</v>
      </c>
      <c r="D5" s="52" t="s">
        <v>189</v>
      </c>
      <c r="E5" s="56" t="s">
        <v>190</v>
      </c>
      <c r="F5" s="52" t="s">
        <v>8</v>
      </c>
      <c r="G5" s="52" t="s">
        <v>9</v>
      </c>
      <c r="H5" s="52" t="s">
        <v>410</v>
      </c>
      <c r="I5" s="52" t="s">
        <v>370</v>
      </c>
      <c r="J5" s="57">
        <v>44585</v>
      </c>
    </row>
    <row r="6" spans="1:10" ht="30.1" x14ac:dyDescent="0.25">
      <c r="A6" s="52" t="s">
        <v>184</v>
      </c>
      <c r="B6" s="52" t="s">
        <v>218</v>
      </c>
      <c r="C6" s="52" t="s">
        <v>185</v>
      </c>
      <c r="D6" s="52" t="s">
        <v>186</v>
      </c>
      <c r="E6" s="56" t="s">
        <v>187</v>
      </c>
      <c r="F6" s="52" t="s">
        <v>10</v>
      </c>
      <c r="G6" s="52" t="s">
        <v>9</v>
      </c>
      <c r="H6" s="52" t="s">
        <v>410</v>
      </c>
      <c r="I6" s="52" t="s">
        <v>370</v>
      </c>
      <c r="J6" s="57">
        <v>44585</v>
      </c>
    </row>
    <row r="7" spans="1:10" ht="45" x14ac:dyDescent="0.25">
      <c r="A7" t="s">
        <v>431</v>
      </c>
      <c r="B7" t="s">
        <v>218</v>
      </c>
      <c r="C7" t="s">
        <v>180</v>
      </c>
      <c r="D7" t="s">
        <v>183</v>
      </c>
      <c r="E7" s="51" t="s">
        <v>433</v>
      </c>
      <c r="F7" t="s">
        <v>132</v>
      </c>
      <c r="G7" t="s">
        <v>9</v>
      </c>
      <c r="H7" t="s">
        <v>410</v>
      </c>
      <c r="I7" t="s">
        <v>370</v>
      </c>
      <c r="J7" s="50">
        <v>44585</v>
      </c>
    </row>
    <row r="8" spans="1:10" ht="59.95" x14ac:dyDescent="0.25">
      <c r="A8" t="s">
        <v>430</v>
      </c>
      <c r="B8" t="s">
        <v>218</v>
      </c>
      <c r="C8" t="s">
        <v>180</v>
      </c>
      <c r="D8" t="s">
        <v>429</v>
      </c>
      <c r="E8" s="51" t="s">
        <v>432</v>
      </c>
      <c r="F8" t="s">
        <v>132</v>
      </c>
      <c r="G8" t="s">
        <v>9</v>
      </c>
      <c r="H8" t="s">
        <v>410</v>
      </c>
      <c r="I8" t="s">
        <v>370</v>
      </c>
      <c r="J8" s="50">
        <v>44585</v>
      </c>
    </row>
    <row r="9" spans="1:10" ht="14.95" x14ac:dyDescent="0.25">
      <c r="A9" t="s">
        <v>427</v>
      </c>
      <c r="B9" t="s">
        <v>218</v>
      </c>
      <c r="C9" t="s">
        <v>180</v>
      </c>
      <c r="D9" t="s">
        <v>181</v>
      </c>
      <c r="E9" t="s">
        <v>428</v>
      </c>
      <c r="F9" t="s">
        <v>8</v>
      </c>
      <c r="G9" t="s">
        <v>9</v>
      </c>
      <c r="H9" t="s">
        <v>410</v>
      </c>
      <c r="I9" t="s">
        <v>370</v>
      </c>
      <c r="J9" s="50">
        <v>44585</v>
      </c>
    </row>
    <row r="10" spans="1:10" ht="45" x14ac:dyDescent="0.25">
      <c r="A10" t="s">
        <v>426</v>
      </c>
      <c r="B10" t="s">
        <v>218</v>
      </c>
      <c r="C10" t="s">
        <v>180</v>
      </c>
      <c r="D10" t="s">
        <v>429</v>
      </c>
      <c r="E10" s="51" t="s">
        <v>182</v>
      </c>
      <c r="F10" t="s">
        <v>8</v>
      </c>
      <c r="G10" t="s">
        <v>9</v>
      </c>
      <c r="H10" t="s">
        <v>410</v>
      </c>
      <c r="I10" t="s">
        <v>370</v>
      </c>
      <c r="J10" s="50">
        <v>44585</v>
      </c>
    </row>
    <row r="11" spans="1:10" x14ac:dyDescent="0.25">
      <c r="A11" t="s">
        <v>149</v>
      </c>
      <c r="B11" t="s">
        <v>218</v>
      </c>
      <c r="C11" t="s">
        <v>139</v>
      </c>
      <c r="D11" t="s">
        <v>146</v>
      </c>
      <c r="E11" t="s">
        <v>150</v>
      </c>
      <c r="F11" t="s">
        <v>132</v>
      </c>
      <c r="G11" t="s">
        <v>9</v>
      </c>
      <c r="H11" t="s">
        <v>410</v>
      </c>
      <c r="I11" t="s">
        <v>370</v>
      </c>
      <c r="J11" s="50">
        <v>44581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2" sqref="A2:A5"/>
    </sheetView>
  </sheetViews>
  <sheetFormatPr defaultRowHeight="14.3" x14ac:dyDescent="0.25"/>
  <cols>
    <col min="1" max="1" width="15.875" customWidth="1"/>
    <col min="2" max="2" width="10.125" customWidth="1"/>
    <col min="3" max="3" width="30" customWidth="1"/>
    <col min="4" max="4" width="34.875" customWidth="1"/>
    <col min="5" max="5" width="37.125" customWidth="1"/>
    <col min="7" max="7" width="19.875" customWidth="1"/>
    <col min="8" max="9" width="21.125" customWidth="1"/>
    <col min="10" max="10" width="31.25" customWidth="1"/>
  </cols>
  <sheetData>
    <row r="1" spans="1:10" ht="14.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369</v>
      </c>
      <c r="J1" t="s">
        <v>243</v>
      </c>
    </row>
    <row r="2" spans="1:10" ht="30.1" x14ac:dyDescent="0.25">
      <c r="A2" t="s">
        <v>205</v>
      </c>
      <c r="B2" t="s">
        <v>218</v>
      </c>
      <c r="C2" t="s">
        <v>152</v>
      </c>
      <c r="D2" t="s">
        <v>206</v>
      </c>
      <c r="E2" s="51" t="s">
        <v>207</v>
      </c>
      <c r="F2" t="s">
        <v>198</v>
      </c>
      <c r="G2" t="s">
        <v>9</v>
      </c>
      <c r="H2" t="s">
        <v>17</v>
      </c>
      <c r="I2" t="s">
        <v>370</v>
      </c>
      <c r="J2" s="50">
        <v>44596</v>
      </c>
    </row>
    <row r="3" spans="1:10" ht="14.95" x14ac:dyDescent="0.25">
      <c r="A3" t="s">
        <v>201</v>
      </c>
      <c r="B3" t="s">
        <v>218</v>
      </c>
      <c r="C3" t="s">
        <v>202</v>
      </c>
      <c r="D3" t="s">
        <v>203</v>
      </c>
      <c r="E3" t="s">
        <v>204</v>
      </c>
      <c r="F3" t="s">
        <v>198</v>
      </c>
      <c r="G3" t="s">
        <v>9</v>
      </c>
      <c r="H3" t="s">
        <v>17</v>
      </c>
      <c r="I3" t="s">
        <v>370</v>
      </c>
      <c r="J3" s="50">
        <v>44595</v>
      </c>
    </row>
    <row r="4" spans="1:10" ht="30.1" x14ac:dyDescent="0.25">
      <c r="A4" t="s">
        <v>199</v>
      </c>
      <c r="B4" t="s">
        <v>218</v>
      </c>
      <c r="C4" t="s">
        <v>195</v>
      </c>
      <c r="D4" t="s">
        <v>196</v>
      </c>
      <c r="E4" s="51" t="s">
        <v>200</v>
      </c>
      <c r="F4" t="s">
        <v>198</v>
      </c>
      <c r="G4" t="s">
        <v>9</v>
      </c>
      <c r="H4" t="s">
        <v>17</v>
      </c>
      <c r="I4" t="s">
        <v>370</v>
      </c>
      <c r="J4" s="50">
        <v>44593</v>
      </c>
    </row>
    <row r="5" spans="1:10" ht="75.099999999999994" x14ac:dyDescent="0.25">
      <c r="A5" t="s">
        <v>194</v>
      </c>
      <c r="B5" t="s">
        <v>218</v>
      </c>
      <c r="C5" t="s">
        <v>195</v>
      </c>
      <c r="D5" t="s">
        <v>196</v>
      </c>
      <c r="E5" s="51" t="s">
        <v>197</v>
      </c>
      <c r="F5" t="s">
        <v>198</v>
      </c>
      <c r="G5" t="s">
        <v>9</v>
      </c>
      <c r="H5" t="s">
        <v>17</v>
      </c>
      <c r="I5" t="s">
        <v>370</v>
      </c>
      <c r="J5" s="50">
        <v>44593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showGridLines="0" showWhiteSpace="0" topLeftCell="A5" zoomScale="115" zoomScaleNormal="115" zoomScaleSheetLayoutView="96" workbookViewId="0">
      <selection activeCell="C9" sqref="C9"/>
    </sheetView>
  </sheetViews>
  <sheetFormatPr defaultRowHeight="14.3" x14ac:dyDescent="0.25"/>
  <cols>
    <col min="1" max="1" width="29.875" customWidth="1"/>
    <col min="2" max="2" width="18.625" customWidth="1"/>
    <col min="3" max="3" width="22.875" customWidth="1"/>
    <col min="4" max="4" width="13.875" customWidth="1"/>
    <col min="5" max="5" width="9.375" customWidth="1"/>
    <col min="6" max="6" width="7.375" customWidth="1"/>
    <col min="7" max="8" width="11.25" customWidth="1"/>
    <col min="9" max="9" width="3.625" customWidth="1"/>
    <col min="10" max="11" width="7" customWidth="1"/>
    <col min="12" max="12" width="16" customWidth="1"/>
    <col min="13" max="13" width="13" customWidth="1"/>
    <col min="14" max="15" width="7" customWidth="1"/>
    <col min="16" max="24" width="7.25" customWidth="1"/>
    <col min="25" max="25" width="16.625" bestFit="1" customWidth="1"/>
    <col min="26" max="26" width="11.625" bestFit="1" customWidth="1"/>
    <col min="27" max="27" width="7" customWidth="1"/>
    <col min="28" max="28" width="15.125" bestFit="1" customWidth="1"/>
    <col min="29" max="29" width="11.625" bestFit="1" customWidth="1"/>
  </cols>
  <sheetData>
    <row r="1" spans="1:30" ht="15.8" thickBot="1" x14ac:dyDescent="0.3"/>
    <row r="2" spans="1:30" ht="45.7" thickBot="1" x14ac:dyDescent="0.3">
      <c r="A2" s="36" t="s">
        <v>243</v>
      </c>
      <c r="B2" s="37" t="s">
        <v>422</v>
      </c>
      <c r="Z2" s="26" t="s">
        <v>421</v>
      </c>
      <c r="AA2" s="27" t="s">
        <v>17</v>
      </c>
      <c r="AB2" s="27" t="s">
        <v>242</v>
      </c>
      <c r="AC2" s="27" t="s">
        <v>53</v>
      </c>
      <c r="AD2" s="27" t="s">
        <v>246</v>
      </c>
    </row>
    <row r="3" spans="1:30" ht="15.8" thickBot="1" x14ac:dyDescent="0.3">
      <c r="Z3" s="19" t="s">
        <v>249</v>
      </c>
      <c r="AA3" s="20">
        <v>63</v>
      </c>
      <c r="AB3" s="20">
        <v>0</v>
      </c>
      <c r="AC3" s="20">
        <v>0</v>
      </c>
      <c r="AD3" s="20">
        <v>63</v>
      </c>
    </row>
    <row r="4" spans="1:30" ht="15.8" thickBot="1" x14ac:dyDescent="0.3">
      <c r="A4" s="42" t="s">
        <v>244</v>
      </c>
      <c r="B4" s="42" t="s">
        <v>247</v>
      </c>
      <c r="C4" s="43"/>
      <c r="D4" s="43"/>
      <c r="E4" s="43"/>
      <c r="F4" s="43"/>
      <c r="G4" s="43"/>
      <c r="Z4" s="19" t="s">
        <v>13</v>
      </c>
      <c r="AA4" s="20">
        <v>22</v>
      </c>
      <c r="AB4" s="20">
        <v>0</v>
      </c>
      <c r="AC4" s="20">
        <v>10</v>
      </c>
      <c r="AD4" s="20">
        <v>32</v>
      </c>
    </row>
    <row r="5" spans="1:30" s="23" customFormat="1" ht="30.75" thickBot="1" x14ac:dyDescent="0.3">
      <c r="A5" s="26" t="s">
        <v>245</v>
      </c>
      <c r="B5" s="26" t="s">
        <v>410</v>
      </c>
      <c r="C5" s="26" t="s">
        <v>17</v>
      </c>
      <c r="D5" s="26" t="s">
        <v>409</v>
      </c>
      <c r="E5" s="26" t="s">
        <v>419</v>
      </c>
      <c r="F5" s="26" t="s">
        <v>423</v>
      </c>
      <c r="G5" s="26" t="s">
        <v>246</v>
      </c>
      <c r="H5"/>
      <c r="Z5" s="19" t="s">
        <v>218</v>
      </c>
      <c r="AA5" s="20">
        <v>9</v>
      </c>
      <c r="AB5" s="20">
        <v>7</v>
      </c>
      <c r="AC5" s="20">
        <v>14</v>
      </c>
      <c r="AD5" s="20">
        <v>30</v>
      </c>
    </row>
    <row r="6" spans="1:30" ht="17.350000000000001" customHeight="1" thickBot="1" x14ac:dyDescent="0.3">
      <c r="A6" s="28" t="s">
        <v>13</v>
      </c>
      <c r="B6" s="44">
        <v>5</v>
      </c>
      <c r="C6" s="44">
        <v>20</v>
      </c>
      <c r="D6" s="45">
        <v>7</v>
      </c>
      <c r="E6" s="45"/>
      <c r="F6" s="45"/>
      <c r="G6" s="46">
        <v>32</v>
      </c>
      <c r="H6" s="39"/>
      <c r="I6" s="41">
        <v>1</v>
      </c>
      <c r="J6" t="s">
        <v>442</v>
      </c>
      <c r="Z6" s="19" t="s">
        <v>417</v>
      </c>
      <c r="AA6" s="20">
        <v>0</v>
      </c>
      <c r="AB6" s="20">
        <v>21</v>
      </c>
      <c r="AC6" s="20">
        <v>0</v>
      </c>
      <c r="AD6" s="20">
        <v>21</v>
      </c>
    </row>
    <row r="7" spans="1:30" ht="15.8" thickBot="1" x14ac:dyDescent="0.3">
      <c r="A7" s="29" t="s">
        <v>218</v>
      </c>
      <c r="B7" s="47">
        <v>10</v>
      </c>
      <c r="C7" s="48">
        <v>4</v>
      </c>
      <c r="D7" s="48">
        <v>13</v>
      </c>
      <c r="E7" s="48">
        <v>2</v>
      </c>
      <c r="F7" s="48">
        <v>3</v>
      </c>
      <c r="G7" s="49">
        <v>32</v>
      </c>
      <c r="H7" s="39"/>
      <c r="I7" s="53">
        <v>2</v>
      </c>
      <c r="J7" t="s">
        <v>440</v>
      </c>
      <c r="Z7" s="19" t="s">
        <v>418</v>
      </c>
      <c r="AA7" s="20">
        <v>0</v>
      </c>
      <c r="AB7" s="20">
        <v>17</v>
      </c>
      <c r="AC7" s="20">
        <v>0</v>
      </c>
      <c r="AD7" s="20">
        <v>17</v>
      </c>
    </row>
    <row r="8" spans="1:30" ht="15.8" thickBot="1" x14ac:dyDescent="0.3">
      <c r="A8" s="30" t="s">
        <v>102</v>
      </c>
      <c r="B8" s="47"/>
      <c r="C8" s="48">
        <v>6</v>
      </c>
      <c r="D8" s="48"/>
      <c r="E8" s="48"/>
      <c r="F8" s="48"/>
      <c r="G8" s="49">
        <v>6</v>
      </c>
      <c r="I8" s="6">
        <v>3</v>
      </c>
      <c r="J8" t="s">
        <v>441</v>
      </c>
      <c r="Z8" s="19" t="s">
        <v>102</v>
      </c>
      <c r="AA8" s="20">
        <v>6</v>
      </c>
      <c r="AB8" s="20">
        <v>0</v>
      </c>
      <c r="AC8" s="20">
        <v>0</v>
      </c>
      <c r="AD8" s="20">
        <v>6</v>
      </c>
    </row>
    <row r="9" spans="1:30" ht="15.8" thickBot="1" x14ac:dyDescent="0.3">
      <c r="A9" s="31" t="s">
        <v>246</v>
      </c>
      <c r="B9" s="32">
        <v>15</v>
      </c>
      <c r="C9" s="33">
        <v>30</v>
      </c>
      <c r="D9" s="33">
        <v>20</v>
      </c>
      <c r="E9" s="33">
        <v>2</v>
      </c>
      <c r="F9" s="33">
        <v>3</v>
      </c>
      <c r="G9" s="34">
        <v>70</v>
      </c>
      <c r="H9" s="40"/>
      <c r="Z9" s="21" t="s">
        <v>246</v>
      </c>
      <c r="AA9" s="22">
        <v>100</v>
      </c>
      <c r="AB9" s="22">
        <v>45</v>
      </c>
      <c r="AC9" s="22">
        <v>24</v>
      </c>
      <c r="AD9" s="22">
        <v>169</v>
      </c>
    </row>
    <row r="10" spans="1:30" ht="14.95" x14ac:dyDescent="0.25">
      <c r="B10" s="53">
        <v>6</v>
      </c>
      <c r="C10" t="s">
        <v>443</v>
      </c>
      <c r="D10" s="6"/>
    </row>
    <row r="11" spans="1:30" ht="14.95" x14ac:dyDescent="0.25">
      <c r="L11">
        <v>1</v>
      </c>
    </row>
    <row r="14" spans="1:30" ht="15.8" thickBot="1" x14ac:dyDescent="0.3"/>
    <row r="15" spans="1:30" ht="30.75" thickBot="1" x14ac:dyDescent="0.3">
      <c r="A15" s="26" t="s">
        <v>421</v>
      </c>
      <c r="B15" s="27" t="s">
        <v>17</v>
      </c>
      <c r="C15" s="27" t="s">
        <v>242</v>
      </c>
      <c r="D15" s="27" t="s">
        <v>53</v>
      </c>
      <c r="E15" s="27" t="s">
        <v>246</v>
      </c>
    </row>
    <row r="16" spans="1:30" ht="15.8" hidden="1" thickBot="1" x14ac:dyDescent="0.3">
      <c r="A16" s="19" t="s">
        <v>249</v>
      </c>
      <c r="B16" s="38" t="e">
        <f>GETPIVOTDATA("Component ID",$A$4,"Module","Core HR","Development Status","Not Started")</f>
        <v>#REF!</v>
      </c>
      <c r="C16" s="20" t="e">
        <f>GETPIVOTDATA("Component ID",$A$4,"Module","Core HR","Development Status","Demonstrated")</f>
        <v>#REF!</v>
      </c>
      <c r="D16" s="20" t="e">
        <f>GETPIVOTDATA("Component ID",$A$4,"Module","Core HR","Development Status","In progress")+GETPIVOTDATA("Component ID",$A$4,"Module","Core HR","Development Status","SR Raised")+GETPIVOTDATA("Component ID",$A$4,"Module","Core HR","Development Status","Unit Testing")</f>
        <v>#REF!</v>
      </c>
      <c r="E16" s="20" t="e">
        <f>SUM(B16:D16)</f>
        <v>#REF!</v>
      </c>
    </row>
    <row r="17" spans="1:5" ht="15.8" thickBot="1" x14ac:dyDescent="0.3">
      <c r="A17" s="19" t="s">
        <v>13</v>
      </c>
      <c r="B17" s="20">
        <f>GETPIVOTDATA("Component ID",$A$4,"Module","Absence","Development Status","Not Started")</f>
        <v>20</v>
      </c>
      <c r="C17" s="20">
        <f>GETPIVOTDATA("Component ID",$A$4,"Module","Absence","Development Status","Demonstrated")</f>
        <v>7</v>
      </c>
      <c r="D17" s="20">
        <f>GETPIVOTDATA("Component ID",$A$4,"Module","Absence","Development Status","In progress")+GETPIVOTDATA("Component ID",$A$4,"Module","Absence","Development Status","SR Raised")+GETPIVOTDATA("Component ID",$A$4,"Module","Absence","Development Status","Unit Testing")</f>
        <v>5</v>
      </c>
      <c r="E17" s="20">
        <f>SUM(B17:D17)</f>
        <v>32</v>
      </c>
    </row>
    <row r="18" spans="1:5" ht="15.8" thickBot="1" x14ac:dyDescent="0.3">
      <c r="A18" s="19" t="s">
        <v>218</v>
      </c>
      <c r="B18" s="20">
        <f>GETPIVOTDATA("Component ID",$A$4,"Module","Exit","Development Status","Not Started")</f>
        <v>4</v>
      </c>
      <c r="C18" s="20">
        <f>GETPIVOTDATA("Component ID",$A$4,"Module","Exit","Development Status","Demonstrated")</f>
        <v>13</v>
      </c>
      <c r="D18" s="20">
        <f>GETPIVOTDATA("Component ID",$A$4,"Module","Exit","Development Status","In progress")+GETPIVOTDATA("Component ID",$A$4,"Module","Exit","Development Status","SR Raised")+GETPIVOTDATA("Component ID",$A$4,"Module","Exit","Development Status","Unit Testing")</f>
        <v>15</v>
      </c>
      <c r="E18" s="20">
        <f t="shared" ref="E18:E19" si="0">SUM(B18:D18)</f>
        <v>32</v>
      </c>
    </row>
    <row r="19" spans="1:5" ht="15.8" thickBot="1" x14ac:dyDescent="0.3">
      <c r="A19" s="19" t="s">
        <v>102</v>
      </c>
      <c r="B19" s="20">
        <f>GETPIVOTDATA("Component ID",$A$4,"Module","OTL","Development Status","Not Started")</f>
        <v>6</v>
      </c>
      <c r="C19" s="20">
        <f>GETPIVOTDATA("Component ID",$A$4,"Module","OTL","Development Status","Demonstrated")</f>
        <v>0</v>
      </c>
      <c r="D19" s="20">
        <f>GETPIVOTDATA("Component ID",$A$4,"Module","OTL","Development Status","In progress")+GETPIVOTDATA("Component ID",$A$4,"Module","OTL","Development Status","SR Raised")+GETPIVOTDATA("Component ID",$A$4,"Module","OTL","Development Status","Unit Testing")</f>
        <v>0</v>
      </c>
      <c r="E19" s="20">
        <f t="shared" si="0"/>
        <v>6</v>
      </c>
    </row>
    <row r="20" spans="1:5" ht="15.8" thickBot="1" x14ac:dyDescent="0.3">
      <c r="A20" s="21" t="s">
        <v>246</v>
      </c>
      <c r="B20" s="22">
        <f>SUM(B17:B19)</f>
        <v>30</v>
      </c>
      <c r="C20" s="22">
        <f t="shared" ref="C20:E20" si="1">SUM(C17:C19)</f>
        <v>20</v>
      </c>
      <c r="D20" s="22">
        <f t="shared" si="1"/>
        <v>20</v>
      </c>
      <c r="E20" s="22">
        <f t="shared" si="1"/>
        <v>70</v>
      </c>
    </row>
    <row r="29" spans="1:5" ht="17.350000000000001" customHeight="1" x14ac:dyDescent="0.25"/>
    <row r="34" spans="1:43" x14ac:dyDescent="0.25">
      <c r="A34" s="11" t="s">
        <v>385</v>
      </c>
      <c r="B34" s="11" t="s">
        <v>247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43" x14ac:dyDescent="0.25">
      <c r="A35" s="12"/>
      <c r="B35" s="12" t="s">
        <v>374</v>
      </c>
      <c r="C35" s="12"/>
      <c r="D35" s="12"/>
      <c r="E35" s="12"/>
      <c r="F35" s="12"/>
      <c r="G35" s="12"/>
      <c r="H35" s="12"/>
      <c r="I35" s="12"/>
      <c r="J35" s="12"/>
      <c r="K35" s="12"/>
      <c r="L35" s="12" t="s">
        <v>396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 t="s">
        <v>246</v>
      </c>
    </row>
    <row r="36" spans="1:43" x14ac:dyDescent="0.25">
      <c r="A36" s="11" t="s">
        <v>245</v>
      </c>
      <c r="B36" s="13" t="s">
        <v>375</v>
      </c>
      <c r="C36" s="13" t="s">
        <v>380</v>
      </c>
      <c r="D36" s="13" t="s">
        <v>376</v>
      </c>
      <c r="E36" s="13" t="s">
        <v>381</v>
      </c>
      <c r="F36" s="13" t="s">
        <v>377</v>
      </c>
      <c r="G36" s="13" t="s">
        <v>382</v>
      </c>
      <c r="H36" s="13" t="s">
        <v>383</v>
      </c>
      <c r="I36" s="13" t="s">
        <v>378</v>
      </c>
      <c r="J36" s="13" t="s">
        <v>384</v>
      </c>
      <c r="K36" s="13" t="s">
        <v>379</v>
      </c>
      <c r="L36" s="13" t="s">
        <v>397</v>
      </c>
      <c r="M36" s="13" t="s">
        <v>398</v>
      </c>
      <c r="N36" s="13" t="s">
        <v>399</v>
      </c>
      <c r="O36" s="13" t="s">
        <v>400</v>
      </c>
      <c r="P36" s="13" t="s">
        <v>401</v>
      </c>
      <c r="Q36" s="13" t="s">
        <v>402</v>
      </c>
      <c r="R36" s="13" t="s">
        <v>403</v>
      </c>
      <c r="S36" s="13" t="s">
        <v>404</v>
      </c>
      <c r="T36" s="13" t="s">
        <v>405</v>
      </c>
      <c r="U36" s="13" t="s">
        <v>406</v>
      </c>
      <c r="V36" s="13" t="s">
        <v>407</v>
      </c>
      <c r="W36" s="13" t="s">
        <v>408</v>
      </c>
      <c r="X36" s="12"/>
    </row>
    <row r="37" spans="1:43" x14ac:dyDescent="0.25">
      <c r="A37" s="12" t="s">
        <v>13</v>
      </c>
      <c r="B37" s="14">
        <v>2</v>
      </c>
      <c r="C37" s="7"/>
      <c r="D37" s="14">
        <v>3</v>
      </c>
      <c r="E37" s="7"/>
      <c r="F37" s="18">
        <v>5</v>
      </c>
      <c r="G37" s="24"/>
      <c r="H37" s="24"/>
      <c r="I37" s="24">
        <v>8</v>
      </c>
      <c r="J37" s="24"/>
      <c r="K37" s="24">
        <v>5</v>
      </c>
      <c r="L37" s="17">
        <v>2</v>
      </c>
      <c r="M37" s="17">
        <v>5</v>
      </c>
      <c r="N37" s="17"/>
      <c r="O37" s="17">
        <v>2</v>
      </c>
      <c r="P37" s="7"/>
      <c r="Q37" s="7"/>
      <c r="R37" s="7"/>
      <c r="S37" s="7"/>
      <c r="T37" s="7"/>
      <c r="U37" s="7"/>
      <c r="V37" s="7"/>
      <c r="W37" s="7"/>
      <c r="X37" s="7">
        <v>32</v>
      </c>
    </row>
    <row r="38" spans="1:43" x14ac:dyDescent="0.25">
      <c r="A38" s="12" t="s">
        <v>249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5">
        <v>6</v>
      </c>
      <c r="P38" s="7">
        <v>16</v>
      </c>
      <c r="Q38" s="7">
        <v>1</v>
      </c>
      <c r="R38" s="7">
        <v>7</v>
      </c>
      <c r="S38" s="7">
        <v>10</v>
      </c>
      <c r="T38" s="7">
        <v>10</v>
      </c>
      <c r="U38" s="7">
        <v>6</v>
      </c>
      <c r="V38" s="7">
        <v>5</v>
      </c>
      <c r="W38" s="7">
        <v>2</v>
      </c>
      <c r="X38" s="7">
        <v>63</v>
      </c>
      <c r="AP38" t="s">
        <v>386</v>
      </c>
      <c r="AQ38" t="s">
        <v>393</v>
      </c>
    </row>
    <row r="39" spans="1:43" x14ac:dyDescent="0.25">
      <c r="A39" s="12" t="s">
        <v>218</v>
      </c>
      <c r="B39" s="16">
        <v>3</v>
      </c>
      <c r="C39" s="15">
        <v>3</v>
      </c>
      <c r="D39" s="7"/>
      <c r="E39" s="15">
        <v>6</v>
      </c>
      <c r="F39" s="18">
        <v>4</v>
      </c>
      <c r="G39" s="24">
        <v>4</v>
      </c>
      <c r="H39" s="15">
        <v>2</v>
      </c>
      <c r="I39" s="16">
        <v>1</v>
      </c>
      <c r="J39" s="25">
        <v>1</v>
      </c>
      <c r="K39" s="16">
        <v>2</v>
      </c>
      <c r="L39" s="17">
        <v>2</v>
      </c>
      <c r="M39" s="17">
        <v>1</v>
      </c>
      <c r="N39" s="17">
        <v>1</v>
      </c>
      <c r="O39" s="15"/>
      <c r="P39" s="7"/>
      <c r="Q39" s="7"/>
      <c r="R39" s="7"/>
      <c r="S39" s="7"/>
      <c r="T39" s="7"/>
      <c r="U39" s="7"/>
      <c r="V39" s="7"/>
      <c r="W39" s="7"/>
      <c r="X39" s="7">
        <v>30</v>
      </c>
      <c r="AP39" t="s">
        <v>387</v>
      </c>
      <c r="AQ39" t="s">
        <v>391</v>
      </c>
    </row>
    <row r="40" spans="1:43" ht="30.1" customHeight="1" x14ac:dyDescent="0.25">
      <c r="A40" s="12" t="s">
        <v>102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5">
        <v>6</v>
      </c>
      <c r="P40" s="7"/>
      <c r="Q40" s="7"/>
      <c r="R40" s="7"/>
      <c r="S40" s="7"/>
      <c r="T40" s="7"/>
      <c r="U40" s="7"/>
      <c r="V40" s="7"/>
      <c r="W40" s="7"/>
      <c r="X40" s="7">
        <v>6</v>
      </c>
      <c r="AP40" t="s">
        <v>388</v>
      </c>
      <c r="AQ40" t="s">
        <v>389</v>
      </c>
    </row>
    <row r="41" spans="1:43" x14ac:dyDescent="0.25">
      <c r="A41" s="12" t="s">
        <v>246</v>
      </c>
      <c r="B41" s="7">
        <v>5</v>
      </c>
      <c r="C41" s="7">
        <v>3</v>
      </c>
      <c r="D41" s="7">
        <v>3</v>
      </c>
      <c r="E41" s="7">
        <v>6</v>
      </c>
      <c r="F41" s="7">
        <v>9</v>
      </c>
      <c r="G41" s="7">
        <v>4</v>
      </c>
      <c r="H41" s="7">
        <v>2</v>
      </c>
      <c r="I41" s="7">
        <v>9</v>
      </c>
      <c r="J41" s="7">
        <v>1</v>
      </c>
      <c r="K41" s="7">
        <v>7</v>
      </c>
      <c r="L41" s="7">
        <v>4</v>
      </c>
      <c r="M41" s="7">
        <v>6</v>
      </c>
      <c r="N41" s="7">
        <v>1</v>
      </c>
      <c r="O41" s="7">
        <v>14</v>
      </c>
      <c r="P41" s="7">
        <v>16</v>
      </c>
      <c r="Q41" s="7">
        <v>1</v>
      </c>
      <c r="R41" s="7">
        <v>7</v>
      </c>
      <c r="S41" s="7">
        <v>10</v>
      </c>
      <c r="T41" s="7">
        <v>10</v>
      </c>
      <c r="U41" s="7">
        <v>6</v>
      </c>
      <c r="V41" s="7">
        <v>5</v>
      </c>
      <c r="W41" s="7">
        <v>2</v>
      </c>
      <c r="X41" s="7">
        <v>131</v>
      </c>
      <c r="AP41" t="s">
        <v>390</v>
      </c>
      <c r="AQ41" t="s">
        <v>395</v>
      </c>
    </row>
    <row r="42" spans="1:43" x14ac:dyDescent="0.25">
      <c r="G42" t="s">
        <v>420</v>
      </c>
      <c r="AP42" t="s">
        <v>392</v>
      </c>
      <c r="AQ42" t="s">
        <v>394</v>
      </c>
    </row>
    <row r="43" spans="1:43" x14ac:dyDescent="0.25">
      <c r="B43" t="s">
        <v>413</v>
      </c>
      <c r="C43" t="s">
        <v>411</v>
      </c>
      <c r="E43" t="s">
        <v>412</v>
      </c>
      <c r="F43" t="s">
        <v>414</v>
      </c>
      <c r="G43" t="s">
        <v>415</v>
      </c>
      <c r="H43" t="s">
        <v>416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Requirement</vt:lpstr>
      <vt:lpstr>15</vt:lpstr>
      <vt:lpstr>4</vt:lpstr>
      <vt:lpstr>20</vt:lpstr>
      <vt:lpstr>10</vt:lpstr>
      <vt:lpstr>Sheet1</vt:lpstr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Sarkar, Biplab</dc:creator>
  <cp:lastModifiedBy>Rutvik Chavan</cp:lastModifiedBy>
  <dcterms:created xsi:type="dcterms:W3CDTF">2021-11-17T09:40:34Z</dcterms:created>
  <dcterms:modified xsi:type="dcterms:W3CDTF">2022-04-13T12:48:23Z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2021-11-17T09:40:34Z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da48b543-d650-49df-b44d-3376961fd0c8</vt:lpwstr>
  </property>
  <property fmtid="{D5CDD505-2E9C-101B-9397-08002B2CF9AE}" pid="8" name="MSIP_Label_ea60d57e-af5b-4752-ac57-3e4f28ca11dc_ContentBits">
    <vt:lpwstr>0</vt:lpwstr>
  </property>
</Properties>
</file>