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24226"/>
  <mc:AlternateContent xmlns:mc="http://schemas.openxmlformats.org/markup-compatibility/2006">
    <mc:Choice Requires="x15">
      <x15ac:absPath xmlns:x15ac="http://schemas.microsoft.com/office/spreadsheetml/2010/11/ac" url="C:\Users\Manuel\Desktop\Excel Portfolio Project\"/>
    </mc:Choice>
  </mc:AlternateContent>
  <xr:revisionPtr revIDLastSave="0" documentId="13_ncr:1_{5D2741EF-EFFB-4B53-B364-017E656ECED1}" xr6:coauthVersionLast="47" xr6:coauthVersionMax="47" xr10:uidLastSave="{00000000-0000-0000-0000-000000000000}"/>
  <bookViews>
    <workbookView xWindow="-120" yWindow="-120" windowWidth="29040" windowHeight="15840" tabRatio="588" xr2:uid="{00000000-000D-0000-FFFF-FFFF00000000}"/>
  </bookViews>
  <sheets>
    <sheet name="dashboard" sheetId="20" r:id="rId1"/>
    <sheet name="student_grades" sheetId="26" r:id="rId2"/>
    <sheet name="student_demo" sheetId="27" r:id="rId3"/>
    <sheet name="avg_student" sheetId="10" r:id="rId4"/>
    <sheet name="distributions" sheetId="16" r:id="rId5"/>
    <sheet name="pivot_student" sheetId="13" r:id="rId6"/>
  </sheets>
  <definedNames>
    <definedName name="_xlnm._FilterDatabase" localSheetId="3" hidden="1">avg_student!#REF!</definedName>
    <definedName name="_xlnm._FilterDatabase" localSheetId="4" hidden="1">distributions!#REF!</definedName>
    <definedName name="_xlcn.WorksheetConnection_copyof_sm2grades.xlsxavg_student" hidden="1">avg_student[]</definedName>
    <definedName name="Slicer_DSX">#N/A</definedName>
    <definedName name="Slicer_EcoDis">#N/A</definedName>
    <definedName name="Slicer_Grade_Level">#N/A</definedName>
    <definedName name="Slicer_LEP">#N/A</definedName>
    <definedName name="Slicer_Period">#N/A</definedName>
    <definedName name="Slicer_SPED">#N/A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avg_student" name="avg_student" connection="WorksheetConnection_copyof_sm2grades.xlsx!avg_studen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5" i="16" l="1"/>
  <c r="AF3" i="16"/>
  <c r="AI6" i="16" s="1"/>
  <c r="AI7" i="16" s="1"/>
  <c r="AI8" i="16" s="1"/>
  <c r="AF2" i="16"/>
  <c r="AF81" i="16" s="1"/>
  <c r="AF9" i="16"/>
  <c r="AI4" i="16"/>
  <c r="AI3" i="16" s="1"/>
  <c r="AI2" i="16" s="1"/>
  <c r="AF94" i="16"/>
  <c r="AF102" i="16"/>
  <c r="AF110" i="16"/>
  <c r="AB7" i="16"/>
  <c r="AB8" i="16"/>
  <c r="AB6" i="16"/>
  <c r="AB3" i="16"/>
  <c r="AB2" i="16" s="1"/>
  <c r="AB4" i="16"/>
  <c r="Y6" i="16"/>
  <c r="Y7" i="16"/>
  <c r="Y8" i="16"/>
  <c r="Y9" i="16"/>
  <c r="Y10" i="16"/>
  <c r="Y11" i="16"/>
  <c r="Y12" i="16"/>
  <c r="Y13" i="16"/>
  <c r="Y14" i="16"/>
  <c r="Y15" i="16"/>
  <c r="Y16" i="16"/>
  <c r="Y17" i="16"/>
  <c r="Y18" i="16"/>
  <c r="Y5" i="16"/>
  <c r="R5" i="16"/>
  <c r="Y3" i="16"/>
  <c r="Y2" i="16"/>
  <c r="B166" i="16"/>
  <c r="B165" i="16"/>
  <c r="B164" i="16"/>
  <c r="B163" i="16"/>
  <c r="B162" i="16"/>
  <c r="B161" i="16"/>
  <c r="B160" i="16"/>
  <c r="B159" i="16"/>
  <c r="B158" i="16"/>
  <c r="B157" i="16"/>
  <c r="B156" i="16"/>
  <c r="B155" i="16"/>
  <c r="B154" i="16"/>
  <c r="B153" i="16"/>
  <c r="B152" i="16"/>
  <c r="B151" i="16"/>
  <c r="B150" i="16"/>
  <c r="B149" i="16"/>
  <c r="B148" i="16"/>
  <c r="B147" i="16"/>
  <c r="B146" i="16"/>
  <c r="B145" i="16"/>
  <c r="B144" i="16"/>
  <c r="B143" i="16"/>
  <c r="B142" i="16"/>
  <c r="B141" i="16"/>
  <c r="B140" i="16"/>
  <c r="B139" i="16"/>
  <c r="B138" i="16"/>
  <c r="B137" i="16"/>
  <c r="B136" i="16"/>
  <c r="B135" i="16"/>
  <c r="B134" i="16"/>
  <c r="B133" i="16"/>
  <c r="B132" i="16"/>
  <c r="B131" i="16"/>
  <c r="B130" i="16"/>
  <c r="B129" i="16"/>
  <c r="B128" i="16"/>
  <c r="B127" i="16"/>
  <c r="B126" i="16"/>
  <c r="B125" i="16"/>
  <c r="B124" i="16"/>
  <c r="B123" i="16"/>
  <c r="B122" i="16"/>
  <c r="B121" i="16"/>
  <c r="B120" i="16"/>
  <c r="B119" i="16"/>
  <c r="B118" i="16"/>
  <c r="B117" i="16"/>
  <c r="B116" i="16"/>
  <c r="B115" i="16"/>
  <c r="B114" i="16"/>
  <c r="B113" i="16"/>
  <c r="B112" i="16"/>
  <c r="B111" i="16"/>
  <c r="B110" i="16"/>
  <c r="B109" i="16"/>
  <c r="B108" i="16"/>
  <c r="B107" i="16"/>
  <c r="B106" i="16"/>
  <c r="B105" i="16"/>
  <c r="B104" i="16"/>
  <c r="B103" i="16"/>
  <c r="B102" i="16"/>
  <c r="B101" i="16"/>
  <c r="B100" i="16"/>
  <c r="B99" i="16"/>
  <c r="B98" i="16"/>
  <c r="B97" i="16"/>
  <c r="B96" i="16"/>
  <c r="B95" i="16"/>
  <c r="B94" i="16"/>
  <c r="B93" i="16"/>
  <c r="B92" i="16"/>
  <c r="B91" i="16"/>
  <c r="B90" i="16"/>
  <c r="B89" i="16"/>
  <c r="B88" i="16"/>
  <c r="B87" i="16"/>
  <c r="B86" i="16"/>
  <c r="R85" i="16"/>
  <c r="B85" i="16"/>
  <c r="R84" i="16"/>
  <c r="B84" i="16"/>
  <c r="R83" i="16"/>
  <c r="B83" i="16"/>
  <c r="R82" i="16"/>
  <c r="B82" i="16"/>
  <c r="R81" i="16"/>
  <c r="B81" i="16"/>
  <c r="R80" i="16"/>
  <c r="B80" i="16"/>
  <c r="R79" i="16"/>
  <c r="B79" i="16"/>
  <c r="R78" i="16"/>
  <c r="B78" i="16"/>
  <c r="R77" i="16"/>
  <c r="B77" i="16"/>
  <c r="R76" i="16"/>
  <c r="B76" i="16"/>
  <c r="R75" i="16"/>
  <c r="B75" i="16"/>
  <c r="R74" i="16"/>
  <c r="B74" i="16"/>
  <c r="R73" i="16"/>
  <c r="B73" i="16"/>
  <c r="R72" i="16"/>
  <c r="B72" i="16"/>
  <c r="R71" i="16"/>
  <c r="B71" i="16"/>
  <c r="R70" i="16"/>
  <c r="B70" i="16"/>
  <c r="R69" i="16"/>
  <c r="B69" i="16"/>
  <c r="R68" i="16"/>
  <c r="B68" i="16"/>
  <c r="R67" i="16"/>
  <c r="B67" i="16"/>
  <c r="R66" i="16"/>
  <c r="B66" i="16"/>
  <c r="R65" i="16"/>
  <c r="B65" i="16"/>
  <c r="R64" i="16"/>
  <c r="B64" i="16"/>
  <c r="R63" i="16"/>
  <c r="B63" i="16"/>
  <c r="R62" i="16"/>
  <c r="B62" i="16"/>
  <c r="R61" i="16"/>
  <c r="B61" i="16"/>
  <c r="R60" i="16"/>
  <c r="B60" i="16"/>
  <c r="R59" i="16"/>
  <c r="B59" i="16"/>
  <c r="R58" i="16"/>
  <c r="B58" i="16"/>
  <c r="R57" i="16"/>
  <c r="B57" i="16"/>
  <c r="R56" i="16"/>
  <c r="B56" i="16"/>
  <c r="R55" i="16"/>
  <c r="B55" i="16"/>
  <c r="R54" i="16"/>
  <c r="B54" i="16"/>
  <c r="R53" i="16"/>
  <c r="B53" i="16"/>
  <c r="R52" i="16"/>
  <c r="B52" i="16"/>
  <c r="R51" i="16"/>
  <c r="B51" i="16"/>
  <c r="R50" i="16"/>
  <c r="B50" i="16"/>
  <c r="R49" i="16"/>
  <c r="B49" i="16"/>
  <c r="R48" i="16"/>
  <c r="B48" i="16"/>
  <c r="R47" i="16"/>
  <c r="B47" i="16"/>
  <c r="R46" i="16"/>
  <c r="B46" i="16"/>
  <c r="R45" i="16"/>
  <c r="B45" i="16"/>
  <c r="R44" i="16"/>
  <c r="B44" i="16"/>
  <c r="R43" i="16"/>
  <c r="B43" i="16"/>
  <c r="R42" i="16"/>
  <c r="B42" i="16"/>
  <c r="R41" i="16"/>
  <c r="B41" i="16"/>
  <c r="R40" i="16"/>
  <c r="B40" i="16"/>
  <c r="R39" i="16"/>
  <c r="B39" i="16"/>
  <c r="R38" i="16"/>
  <c r="B38" i="16"/>
  <c r="R37" i="16"/>
  <c r="B37" i="16"/>
  <c r="R36" i="16"/>
  <c r="B36" i="16"/>
  <c r="R35" i="16"/>
  <c r="B35" i="16"/>
  <c r="R34" i="16"/>
  <c r="B34" i="16"/>
  <c r="R33" i="16"/>
  <c r="B33" i="16"/>
  <c r="R32" i="16"/>
  <c r="B32" i="16"/>
  <c r="R31" i="16"/>
  <c r="B31" i="16"/>
  <c r="R30" i="16"/>
  <c r="B30" i="16"/>
  <c r="R29" i="16"/>
  <c r="B29" i="16"/>
  <c r="R28" i="16"/>
  <c r="B28" i="16"/>
  <c r="R27" i="16"/>
  <c r="B27" i="16"/>
  <c r="R26" i="16"/>
  <c r="B26" i="16"/>
  <c r="R25" i="16"/>
  <c r="B25" i="16"/>
  <c r="R24" i="16"/>
  <c r="B24" i="16"/>
  <c r="R23" i="16"/>
  <c r="K23" i="16"/>
  <c r="B23" i="16"/>
  <c r="R22" i="16"/>
  <c r="K22" i="16"/>
  <c r="B22" i="16"/>
  <c r="R21" i="16"/>
  <c r="K21" i="16"/>
  <c r="B21" i="16"/>
  <c r="R20" i="16"/>
  <c r="K20" i="16"/>
  <c r="B20" i="16"/>
  <c r="R19" i="16"/>
  <c r="K19" i="16"/>
  <c r="B19" i="16"/>
  <c r="R18" i="16"/>
  <c r="K18" i="16"/>
  <c r="B18" i="16"/>
  <c r="R17" i="16"/>
  <c r="K17" i="16"/>
  <c r="B17" i="16"/>
  <c r="R16" i="16"/>
  <c r="K16" i="16"/>
  <c r="B16" i="16"/>
  <c r="R15" i="16"/>
  <c r="K15" i="16"/>
  <c r="B15" i="16"/>
  <c r="R14" i="16"/>
  <c r="K14" i="16"/>
  <c r="B14" i="16"/>
  <c r="R13" i="16"/>
  <c r="K13" i="16"/>
  <c r="B13" i="16"/>
  <c r="R12" i="16"/>
  <c r="K12" i="16"/>
  <c r="B12" i="16"/>
  <c r="R11" i="16"/>
  <c r="K11" i="16"/>
  <c r="B11" i="16"/>
  <c r="R10" i="16"/>
  <c r="K10" i="16"/>
  <c r="B10" i="16"/>
  <c r="R9" i="16"/>
  <c r="K9" i="16"/>
  <c r="B9" i="16"/>
  <c r="U8" i="16"/>
  <c r="R8" i="16"/>
  <c r="N8" i="16"/>
  <c r="K8" i="16"/>
  <c r="E8" i="16"/>
  <c r="B8" i="16"/>
  <c r="U7" i="16"/>
  <c r="R7" i="16"/>
  <c r="N7" i="16"/>
  <c r="K7" i="16"/>
  <c r="E7" i="16"/>
  <c r="B7" i="16"/>
  <c r="U6" i="16"/>
  <c r="R6" i="16"/>
  <c r="N6" i="16"/>
  <c r="K6" i="16"/>
  <c r="E6" i="16"/>
  <c r="B6" i="16"/>
  <c r="V5" i="16"/>
  <c r="O5" i="16"/>
  <c r="K5" i="16"/>
  <c r="F5" i="16"/>
  <c r="B5" i="16"/>
  <c r="U4" i="16"/>
  <c r="N4" i="16"/>
  <c r="E4" i="16"/>
  <c r="U3" i="16"/>
  <c r="R3" i="16"/>
  <c r="N3" i="16"/>
  <c r="K3" i="16"/>
  <c r="E3" i="16"/>
  <c r="B3" i="16"/>
  <c r="U2" i="16"/>
  <c r="R2" i="16"/>
  <c r="N2" i="16"/>
  <c r="K2" i="16"/>
  <c r="E2" i="16"/>
  <c r="B2" i="16"/>
  <c r="AF118" i="16" l="1"/>
  <c r="AF86" i="16"/>
  <c r="AF117" i="16"/>
  <c r="AF109" i="16"/>
  <c r="AF101" i="16"/>
  <c r="AF93" i="16"/>
  <c r="AF85" i="16"/>
  <c r="AF122" i="16"/>
  <c r="AF114" i="16"/>
  <c r="AF106" i="16"/>
  <c r="AF98" i="16"/>
  <c r="AF90" i="16"/>
  <c r="AF82" i="16"/>
  <c r="AF121" i="16"/>
  <c r="AF113" i="16"/>
  <c r="AF105" i="16"/>
  <c r="AF97" i="16"/>
  <c r="AF89" i="16"/>
  <c r="AF5" i="16"/>
  <c r="AF120" i="16"/>
  <c r="AF116" i="16"/>
  <c r="AF112" i="16"/>
  <c r="AF108" i="16"/>
  <c r="AF104" i="16"/>
  <c r="AF100" i="16"/>
  <c r="AF96" i="16"/>
  <c r="AF92" i="16"/>
  <c r="AF88" i="16"/>
  <c r="AF84" i="16"/>
  <c r="AF80" i="16"/>
  <c r="AF76" i="16"/>
  <c r="AF72" i="16"/>
  <c r="AF68" i="16"/>
  <c r="AF64" i="16"/>
  <c r="AF60" i="16"/>
  <c r="AF56" i="16"/>
  <c r="AF52" i="16"/>
  <c r="AF48" i="16"/>
  <c r="AF44" i="16"/>
  <c r="AF40" i="16"/>
  <c r="AF36" i="16"/>
  <c r="AF32" i="16"/>
  <c r="AF28" i="16"/>
  <c r="AF24" i="16"/>
  <c r="AF20" i="16"/>
  <c r="AF16" i="16"/>
  <c r="AF12" i="16"/>
  <c r="AF8" i="16"/>
  <c r="AF123" i="16"/>
  <c r="AF119" i="16"/>
  <c r="AF115" i="16"/>
  <c r="AF111" i="16"/>
  <c r="AF107" i="16"/>
  <c r="AF103" i="16"/>
  <c r="AF99" i="16"/>
  <c r="AF95" i="16"/>
  <c r="AF91" i="16"/>
  <c r="AF87" i="16"/>
  <c r="AF83" i="16"/>
  <c r="AF79" i="16"/>
  <c r="AF75" i="16"/>
  <c r="AF71" i="16"/>
  <c r="AF67" i="16"/>
  <c r="AF63" i="16"/>
  <c r="AF59" i="16"/>
  <c r="AF55" i="16"/>
  <c r="AF51" i="16"/>
  <c r="AF47" i="16"/>
  <c r="AF43" i="16"/>
  <c r="AF39" i="16"/>
  <c r="AF35" i="16"/>
  <c r="AF31" i="16"/>
  <c r="AF27" i="16"/>
  <c r="AF23" i="16"/>
  <c r="AF19" i="16"/>
  <c r="AF15" i="16"/>
  <c r="AF11" i="16"/>
  <c r="AF7" i="16"/>
  <c r="AF78" i="16"/>
  <c r="AF74" i="16"/>
  <c r="AF70" i="16"/>
  <c r="AF66" i="16"/>
  <c r="AF62" i="16"/>
  <c r="AF58" i="16"/>
  <c r="AF54" i="16"/>
  <c r="AF50" i="16"/>
  <c r="AF46" i="16"/>
  <c r="AF42" i="16"/>
  <c r="AF38" i="16"/>
  <c r="AF34" i="16"/>
  <c r="AF30" i="16"/>
  <c r="AF26" i="16"/>
  <c r="AF22" i="16"/>
  <c r="AF18" i="16"/>
  <c r="AF14" i="16"/>
  <c r="AF10" i="16"/>
  <c r="AF6" i="16"/>
  <c r="AF77" i="16"/>
  <c r="AF73" i="16"/>
  <c r="AF69" i="16"/>
  <c r="AF65" i="16"/>
  <c r="AF61" i="16"/>
  <c r="AF57" i="16"/>
  <c r="AF53" i="16"/>
  <c r="AF49" i="16"/>
  <c r="AF45" i="16"/>
  <c r="AF41" i="16"/>
  <c r="AF37" i="16"/>
  <c r="AF33" i="16"/>
  <c r="AF29" i="16"/>
  <c r="AF25" i="16"/>
  <c r="AF21" i="16"/>
  <c r="AF17" i="16"/>
  <c r="AF13" i="16"/>
  <c r="AJ5" i="1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7A836D-5D9A-4B15-BAD7-85FA2EA613B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B140E52-AF79-4BA1-9468-46E7DB3059B2}" name="WorksheetConnection_copyof_sm2grades.xlsx!avg_student" type="102" refreshedVersion="8" minRefreshableVersion="5">
    <extLst>
      <ext xmlns:x15="http://schemas.microsoft.com/office/spreadsheetml/2010/11/main" uri="{DE250136-89BD-433C-8126-D09CA5730AF9}">
        <x15:connection id="avg_student">
          <x15:rangePr sourceName="_xlcn.WorksheetConnection_copyof_sm2grades.xlsxavg_student"/>
        </x15:connection>
      </ext>
    </extLst>
  </connection>
</connections>
</file>

<file path=xl/sharedStrings.xml><?xml version="1.0" encoding="utf-8"?>
<sst xmlns="http://schemas.openxmlformats.org/spreadsheetml/2006/main" count="2761" uniqueCount="153">
  <si>
    <t>LEP</t>
  </si>
  <si>
    <t>SPED</t>
  </si>
  <si>
    <t>DSX</t>
  </si>
  <si>
    <t>Period</t>
  </si>
  <si>
    <t>EcoDis</t>
  </si>
  <si>
    <t>Student ID</t>
  </si>
  <si>
    <t>Row Labels</t>
  </si>
  <si>
    <t>Grand Total</t>
  </si>
  <si>
    <t>Yes</t>
  </si>
  <si>
    <t>No</t>
  </si>
  <si>
    <t>10th Grade</t>
  </si>
  <si>
    <t>9th Grade</t>
  </si>
  <si>
    <t>11th Grade</t>
  </si>
  <si>
    <t>12th Grade</t>
  </si>
  <si>
    <t>Grade Level</t>
  </si>
  <si>
    <t>Std Dev</t>
  </si>
  <si>
    <t>Mean</t>
  </si>
  <si>
    <t>All Students</t>
  </si>
  <si>
    <t>Score</t>
  </si>
  <si>
    <t>X-Value</t>
  </si>
  <si>
    <t>Y-Value</t>
  </si>
  <si>
    <t>3 Std Dev Below</t>
  </si>
  <si>
    <t>2 Std Dev Below</t>
  </si>
  <si>
    <t>1 Std Dev Below</t>
  </si>
  <si>
    <t>1 Std Dev Above</t>
  </si>
  <si>
    <t>2 Std Dev Above</t>
  </si>
  <si>
    <t>3 Std Dev Above</t>
  </si>
  <si>
    <t>Average of Score</t>
  </si>
  <si>
    <t>SPED Students</t>
  </si>
  <si>
    <t>LEP Students</t>
  </si>
  <si>
    <t>Count of LEP</t>
  </si>
  <si>
    <t>Count of LEP2</t>
  </si>
  <si>
    <t>(All)</t>
  </si>
  <si>
    <t>Student Score Dashboard</t>
  </si>
  <si>
    <t>Student Count</t>
  </si>
  <si>
    <t>2nd</t>
  </si>
  <si>
    <t>1st</t>
  </si>
  <si>
    <t>3rd</t>
  </si>
  <si>
    <t>4th</t>
  </si>
  <si>
    <t>5th</t>
  </si>
  <si>
    <t>6th</t>
  </si>
  <si>
    <t>10</t>
  </si>
  <si>
    <t>H</t>
  </si>
  <si>
    <t>Y</t>
  </si>
  <si>
    <t>F</t>
  </si>
  <si>
    <t>B</t>
  </si>
  <si>
    <t>09</t>
  </si>
  <si>
    <t>11</t>
  </si>
  <si>
    <t>W</t>
  </si>
  <si>
    <t>12</t>
  </si>
  <si>
    <t>I</t>
  </si>
  <si>
    <t>A</t>
  </si>
  <si>
    <t>Student</t>
  </si>
  <si>
    <t>ID</t>
  </si>
  <si>
    <t>Section</t>
  </si>
  <si>
    <t>(pg. 38) ASSIGNMENT: Student Lab Coat (1578260)</t>
  </si>
  <si>
    <t>QUIZ: Class Expectations Quiz (1578258)</t>
  </si>
  <si>
    <t>Unit 7: Stoichiometry Exam Version 2 (1651834)</t>
  </si>
  <si>
    <t>(pg. 39) ASSIGNMENT: Molar Mass Review (1615529)</t>
  </si>
  <si>
    <t>(pg. 40) ASSIGNMENT: Mole to Mole Stoichiometry (1620726)</t>
  </si>
  <si>
    <t>QUIZ: Mole to Mole Stoichiometry Quiz (1620740)</t>
  </si>
  <si>
    <t>(pg. 41) ASSIGNMENT: Mole to Gram Stoichiometry Worksheet (1624901)</t>
  </si>
  <si>
    <t>(pg. 42) ASSIGNMENT: Stoichiometry Practice (1626919)</t>
  </si>
  <si>
    <t>QUIZ: Percent Yield Quiz (1628753)</t>
  </si>
  <si>
    <t>QUIZ: Kinetic Molecular Theory Quiz (1639826)</t>
  </si>
  <si>
    <t>(pg. 44) ASSIGNMENT: Kinetic Molecular Theory (1639886)</t>
  </si>
  <si>
    <t xml:space="preserve"> (pg. 45) ASSIGNMENT: Gas Variables (1640566)</t>
  </si>
  <si>
    <t>QUIZ: Gas Variables Quiz (1640565)</t>
  </si>
  <si>
    <t>QUIZ: Ideal Gas Law Quiz (1648812)</t>
  </si>
  <si>
    <t xml:space="preserve"> (pg. 46) ASSIGNMENT: Combined Gas Law (1645107)</t>
  </si>
  <si>
    <t>QUIZ: Intro to Solutions Quiz (1655693)</t>
  </si>
  <si>
    <t>QUIZ: Partial Pressures Quiz (1650766)</t>
  </si>
  <si>
    <t>QUIZ: Water and Solubility Rules (1655694)</t>
  </si>
  <si>
    <t>QUIZ: Combined Gas Law Quiz (1645057)</t>
  </si>
  <si>
    <t>(pg. 47) ASSIGNMENT: Ideal Gas Law (1648657)</t>
  </si>
  <si>
    <t>QUIZ: Intro to Acids/Bases (1670563)</t>
  </si>
  <si>
    <t xml:space="preserve"> (pg. 48) ASSIGNMENT: Partial Pressure Notes (1651225)</t>
  </si>
  <si>
    <t>QUIZ: Solubility Curves (1655692)</t>
  </si>
  <si>
    <t>EXTRA CREDIT: Gas Word Search and Review (1655229)</t>
  </si>
  <si>
    <t>QUIZ: Calculating pH (1670562)</t>
  </si>
  <si>
    <t>QUIZ: Molarity Quiz (1668159)</t>
  </si>
  <si>
    <t>QUIZ: Naming Acid/Bases (1670564)</t>
  </si>
  <si>
    <t>QUIZ: pH Scale (1679564)</t>
  </si>
  <si>
    <t>ASSIGNMENT: Labeling the pH Scale (1685347)</t>
  </si>
  <si>
    <t>QUIZ: Neutralization (1690456)</t>
  </si>
  <si>
    <t>ASSIGNMENT: Acid/Base Review Activity (1697182)</t>
  </si>
  <si>
    <t>QUIZ: Energy Transfer (1700774)</t>
  </si>
  <si>
    <t>QUIZ: Heat Reactions (1700775)</t>
  </si>
  <si>
    <t>QUIZ: Heat Transfer (1703771)</t>
  </si>
  <si>
    <t>QUIZ: Radiation and Fission/Fusion (1717790)</t>
  </si>
  <si>
    <t>QUIZ: Specific Heat (1711776)</t>
  </si>
  <si>
    <t>QUIZ: Heat Calculations (1714236)</t>
  </si>
  <si>
    <t>QUIZ: Nuclear Equations (1717453)</t>
  </si>
  <si>
    <t>QUIZ: Nuclear Decay (1717772)</t>
  </si>
  <si>
    <t>QUIZ: Fusion Equations (1725702)</t>
  </si>
  <si>
    <t>QUIZ: Nuclear Half Life (1726266)</t>
  </si>
  <si>
    <t>MAJOR GRADE: Stoichiometry Exam (1628140)</t>
  </si>
  <si>
    <t>MAJOR ASSIGNMENT: Signed Class Expectations Sheet (1593171)</t>
  </si>
  <si>
    <t>MAJOR GRADE: Notebook Check 1 (1637769)</t>
  </si>
  <si>
    <t>MAJOR GRADE: Gas Laws Exam (1652782)</t>
  </si>
  <si>
    <t>MAJOR GRADE: Notebook Check 2 (1671229)</t>
  </si>
  <si>
    <t>MAJOR: Acid/Base Lab (1698784)</t>
  </si>
  <si>
    <t>MAJOR: Notebook Check 3 (1716789)</t>
  </si>
  <si>
    <t>ðŸ”´SUBMIT HERE: Nuclear Project (1724017)</t>
  </si>
  <si>
    <t>EXTRA CREDIT: Thermo Slides (1717016)</t>
  </si>
  <si>
    <t>EXTRA CREDIT: Radiation Writing (1726981)</t>
  </si>
  <si>
    <t xml:space="preserve">    Points Possible</t>
  </si>
  <si>
    <t>CHEMISTRY-02</t>
  </si>
  <si>
    <t>N/A</t>
  </si>
  <si>
    <t>CHEMISTRY-04</t>
  </si>
  <si>
    <t>CHEMISTRY-03</t>
  </si>
  <si>
    <t>CHEMISTRY-05</t>
  </si>
  <si>
    <t>CHEMISTRY-07</t>
  </si>
  <si>
    <t>CHEMISTRY-06</t>
  </si>
  <si>
    <t>CHEMISTRY INS SUP-03</t>
  </si>
  <si>
    <t>EX</t>
  </si>
  <si>
    <t>CHEMISTRY INS SUP-03 and CHEMISTRY-03</t>
  </si>
  <si>
    <t>Student Id</t>
  </si>
  <si>
    <t>Name</t>
  </si>
  <si>
    <t>Enrl Grade</t>
  </si>
  <si>
    <t>Class Name</t>
  </si>
  <si>
    <t>SpEd</t>
  </si>
  <si>
    <t>BIL</t>
  </si>
  <si>
    <t>GT</t>
  </si>
  <si>
    <t>Dyslexia</t>
  </si>
  <si>
    <t>At Risk</t>
  </si>
  <si>
    <t>R</t>
  </si>
  <si>
    <t>CHEMISTRY (18)</t>
  </si>
  <si>
    <t>T</t>
  </si>
  <si>
    <t>CHEMISTRY (16)</t>
  </si>
  <si>
    <t>CHEMISTRY (17)</t>
  </si>
  <si>
    <t>CHEMISTRY (20)</t>
  </si>
  <si>
    <t>CHEMISTRY (19)</t>
  </si>
  <si>
    <t>CHEMISTRY INS SUP (04)</t>
  </si>
  <si>
    <t>CHEMISTRY (15)</t>
  </si>
  <si>
    <t>C</t>
  </si>
  <si>
    <t>D</t>
  </si>
  <si>
    <t>E</t>
  </si>
  <si>
    <t>G</t>
  </si>
  <si>
    <t>J</t>
  </si>
  <si>
    <t>L</t>
  </si>
  <si>
    <t>M</t>
  </si>
  <si>
    <t>N</t>
  </si>
  <si>
    <t>O</t>
  </si>
  <si>
    <t>P</t>
  </si>
  <si>
    <t>Q</t>
  </si>
  <si>
    <t>S</t>
  </si>
  <si>
    <t>U</t>
  </si>
  <si>
    <t>V</t>
  </si>
  <si>
    <t>PDF</t>
  </si>
  <si>
    <t>DSX Students</t>
  </si>
  <si>
    <t>EcoDis Students</t>
  </si>
  <si>
    <t>Count of Grade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</si>
</sst>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sz val="8"/>
      <name val="Calibri"/>
      <family val="2"/>
      <scheme val="minor"/>
    </font>
    <font>
      <b/>
      <sz val="11"/>
      <color theme="1"/>
      <name val="Calibri"/>
      <family val="2"/>
      <scheme val="minor"/>
    </font>
    <font>
      <sz val="11"/>
      <color theme="1"/>
      <name val="Calibri"/>
      <family val="2"/>
      <scheme val="minor"/>
    </font>
    <font>
      <b/>
      <sz val="48"/>
      <color theme="0"/>
      <name val="Calibri"/>
      <family val="2"/>
      <scheme val="minor"/>
    </font>
    <font>
      <sz val="11"/>
      <color rgb="FF000000"/>
      <name val="Calibri"/>
      <family val="2"/>
    </font>
  </fonts>
  <fills count="4">
    <fill>
      <patternFill patternType="none"/>
    </fill>
    <fill>
      <patternFill patternType="gray125"/>
    </fill>
    <fill>
      <patternFill patternType="solid">
        <fgColor theme="3" tint="-0.249977111117893"/>
        <bgColor indexed="64"/>
      </patternFill>
    </fill>
    <fill>
      <patternFill patternType="solid">
        <fgColor rgb="FFFFFF00"/>
        <bgColor indexed="64"/>
      </patternFill>
    </fill>
  </fills>
  <borders count="7">
    <border>
      <left/>
      <right/>
      <top/>
      <bottom/>
      <diagonal/>
    </border>
    <border>
      <left/>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right/>
      <top style="thin">
        <color theme="0"/>
      </top>
      <bottom/>
      <diagonal/>
    </border>
  </borders>
  <cellStyleXfs count="3">
    <xf numFmtId="0" fontId="0" fillId="0" borderId="0"/>
    <xf numFmtId="9" fontId="3" fillId="0" borderId="0" applyFont="0" applyFill="0" applyBorder="0" applyAlignment="0" applyProtection="0"/>
    <xf numFmtId="0" fontId="5" fillId="0" borderId="0"/>
  </cellStyleXfs>
  <cellXfs count="23">
    <xf numFmtId="0" fontId="0" fillId="0" borderId="0" xfId="0"/>
    <xf numFmtId="0" fontId="0" fillId="0" borderId="0" xfId="0" applyAlignment="1">
      <alignment horizontal="left"/>
    </xf>
    <xf numFmtId="0" fontId="2" fillId="0" borderId="0" xfId="0" applyFont="1"/>
    <xf numFmtId="0" fontId="2" fillId="0" borderId="0" xfId="0" applyFont="1" applyAlignment="1">
      <alignment horizontal="left"/>
    </xf>
    <xf numFmtId="0" fontId="0" fillId="0" borderId="0" xfId="0" pivotButton="1"/>
    <xf numFmtId="2" fontId="0" fillId="0" borderId="0" xfId="0" applyNumberFormat="1"/>
    <xf numFmtId="10" fontId="0" fillId="0" borderId="0" xfId="0" applyNumberFormat="1"/>
    <xf numFmtId="1" fontId="0" fillId="0" borderId="0" xfId="0" applyNumberFormat="1"/>
    <xf numFmtId="2" fontId="2" fillId="0" borderId="0" xfId="0" applyNumberFormat="1" applyFont="1"/>
    <xf numFmtId="10" fontId="0" fillId="0" borderId="0" xfId="1" applyNumberFormat="1" applyFont="1"/>
    <xf numFmtId="2" fontId="0" fillId="0" borderId="0" xfId="1" applyNumberFormat="1" applyFont="1"/>
    <xf numFmtId="164" fontId="0" fillId="0" borderId="0" xfId="1" applyNumberFormat="1" applyFont="1"/>
    <xf numFmtId="10" fontId="2" fillId="0" borderId="0" xfId="1" applyNumberFormat="1" applyFont="1"/>
    <xf numFmtId="164" fontId="0" fillId="0" borderId="0" xfId="0" applyNumberFormat="1"/>
    <xf numFmtId="9" fontId="0" fillId="0" borderId="0" xfId="1" applyFont="1"/>
    <xf numFmtId="0" fontId="0" fillId="0" borderId="1" xfId="0" applyBorder="1"/>
    <xf numFmtId="0" fontId="2" fillId="3" borderId="0" xfId="0" applyFont="1" applyFill="1"/>
    <xf numFmtId="0" fontId="4" fillId="2" borderId="2"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0" xfId="0" applyFont="1" applyFill="1" applyAlignment="1">
      <alignment horizontal="center" vertical="center"/>
    </xf>
    <xf numFmtId="0" fontId="4" fillId="2" borderId="5" xfId="0" applyFont="1" applyFill="1" applyBorder="1" applyAlignment="1">
      <alignment horizontal="center" vertical="center"/>
    </xf>
  </cellXfs>
  <cellStyles count="3">
    <cellStyle name="Normal" xfId="0" builtinId="0"/>
    <cellStyle name="Normal 2" xfId="2" xr:uid="{759A61CD-FDE7-421A-A230-94C4C2EB89F2}"/>
    <cellStyle name="Percent" xfId="1" builtinId="5"/>
  </cellStyles>
  <dxfs count="1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9"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openxmlformats.org/officeDocument/2006/relationships/sharedStrings" Target="sharedString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microsoft.com/office/2007/relationships/slicerCache" Target="slicerCaches/slicerCache2.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[student_scores_project.xlsx]pivot_student!Avg Score if SPED</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Avg</a:t>
            </a:r>
            <a:r>
              <a:rPr lang="en-US" sz="1200" baseline="0"/>
              <a:t> Score if SPED</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pivotFmt>
    </c:pivotFmts>
    <c:plotArea>
      <c:layout/>
      <c:barChart>
        <c:barDir val="col"/>
        <c:grouping val="clustered"/>
        <c:varyColors val="0"/>
        <c:ser>
          <c:idx val="0"/>
          <c:order val="0"/>
          <c:tx>
            <c:strRef>
              <c:f>pivot_student!$B$4</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A34D-41BB-BD77-A1F152A4E23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pivot_student!$A$5:$A$7</c:f>
              <c:strCache>
                <c:ptCount val="2"/>
                <c:pt idx="0">
                  <c:v>No</c:v>
                </c:pt>
                <c:pt idx="1">
                  <c:v>Yes</c:v>
                </c:pt>
              </c:strCache>
            </c:strRef>
          </c:cat>
          <c:val>
            <c:numRef>
              <c:f>pivot_student!$B$5:$B$7</c:f>
              <c:numCache>
                <c:formatCode>0.00</c:formatCode>
                <c:ptCount val="2"/>
                <c:pt idx="0">
                  <c:v>53.637615878131278</c:v>
                </c:pt>
                <c:pt idx="1">
                  <c:v>40.846171954592883</c:v>
                </c:pt>
              </c:numCache>
            </c:numRef>
          </c:val>
          <c:extLst>
            <c:ext xmlns:c16="http://schemas.microsoft.com/office/drawing/2014/chart" uri="{C3380CC4-5D6E-409C-BE32-E72D297353CC}">
              <c16:uniqueId val="{00000000-A34D-41BB-BD77-A1F152A4E23B}"/>
            </c:ext>
          </c:extLst>
        </c:ser>
        <c:dLbls>
          <c:dLblPos val="outEnd"/>
          <c:showLegendKey val="0"/>
          <c:showVal val="1"/>
          <c:showCatName val="0"/>
          <c:showSerName val="0"/>
          <c:showPercent val="0"/>
          <c:showBubbleSize val="0"/>
        </c:dLbls>
        <c:gapWidth val="219"/>
        <c:overlap val="-27"/>
        <c:axId val="555574040"/>
        <c:axId val="555582320"/>
      </c:barChart>
      <c:catAx>
        <c:axId val="555574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582320"/>
        <c:crosses val="autoZero"/>
        <c:auto val="1"/>
        <c:lblAlgn val="ctr"/>
        <c:lblOffset val="100"/>
        <c:noMultiLvlLbl val="0"/>
      </c:catAx>
      <c:valAx>
        <c:axId val="55558232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crossAx val="555574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 Distribution</a:t>
            </a:r>
            <a:r>
              <a:rPr lang="en-US" baseline="0"/>
              <a:t> of Student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0828079812125329E-2"/>
          <c:y val="0.1044466871374824"/>
          <c:w val="0.79719172559097784"/>
          <c:h val="0.85039415927180428"/>
        </c:manualLayout>
      </c:layout>
      <c:scatterChart>
        <c:scatterStyle val="lineMarker"/>
        <c:varyColors val="0"/>
        <c:ser>
          <c:idx val="1"/>
          <c:order val="1"/>
          <c:spPr>
            <a:ln w="25400" cap="rnd">
              <a:noFill/>
              <a:round/>
            </a:ln>
            <a:effectLst/>
          </c:spPr>
          <c:marker>
            <c:symbol val="circle"/>
            <c:size val="7"/>
            <c:spPr>
              <a:solidFill>
                <a:schemeClr val="accent2"/>
              </a:solidFill>
              <a:ln w="9525">
                <a:solidFill>
                  <a:schemeClr val="tx1"/>
                </a:solidFill>
              </a:ln>
              <a:effectLst/>
            </c:spPr>
          </c:marker>
          <c:dPt>
            <c:idx val="2"/>
            <c:marker>
              <c:symbol val="circle"/>
              <c:size val="7"/>
              <c:spPr>
                <a:solidFill>
                  <a:schemeClr val="accent2"/>
                </a:solidFill>
                <a:ln w="9525">
                  <a:solidFill>
                    <a:schemeClr val="tx1"/>
                  </a:solidFill>
                </a:ln>
                <a:effectLst/>
              </c:spPr>
            </c:marker>
            <c:bubble3D val="0"/>
            <c:extLst>
              <c:ext xmlns:c16="http://schemas.microsoft.com/office/drawing/2014/chart" uri="{C3380CC4-5D6E-409C-BE32-E72D297353CC}">
                <c16:uniqueId val="{00000003-AD39-4F0C-B50E-D0624DD12D3B}"/>
              </c:ext>
            </c:extLst>
          </c:dPt>
          <c:dPt>
            <c:idx val="3"/>
            <c:marker>
              <c:symbol val="circle"/>
              <c:size val="7"/>
              <c:spPr>
                <a:solidFill>
                  <a:schemeClr val="accent2"/>
                </a:solidFill>
                <a:ln w="9525">
                  <a:solidFill>
                    <a:schemeClr val="tx1"/>
                  </a:solidFill>
                </a:ln>
                <a:effectLst/>
              </c:spPr>
            </c:marker>
            <c:bubble3D val="0"/>
            <c:extLst>
              <c:ext xmlns:c16="http://schemas.microsoft.com/office/drawing/2014/chart" uri="{C3380CC4-5D6E-409C-BE32-E72D297353CC}">
                <c16:uniqueId val="{00000004-AD39-4F0C-B50E-D0624DD12D3B}"/>
              </c:ext>
            </c:extLst>
          </c:dPt>
          <c:dPt>
            <c:idx val="4"/>
            <c:marker>
              <c:symbol val="circle"/>
              <c:size val="7"/>
              <c:spPr>
                <a:solidFill>
                  <a:schemeClr val="accent2"/>
                </a:solidFill>
                <a:ln w="9525">
                  <a:solidFill>
                    <a:schemeClr val="tx1"/>
                  </a:solidFill>
                </a:ln>
                <a:effectLst/>
              </c:spPr>
            </c:marker>
            <c:bubble3D val="0"/>
            <c:extLst>
              <c:ext xmlns:c16="http://schemas.microsoft.com/office/drawing/2014/chart" uri="{C3380CC4-5D6E-409C-BE32-E72D297353CC}">
                <c16:uniqueId val="{00000002-AD39-4F0C-B50E-D0624DD12D3B}"/>
              </c:ext>
            </c:extLst>
          </c:dPt>
          <c:dLbls>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1"/>
              <c:showSerName val="0"/>
              <c:showPercent val="0"/>
              <c:showBubbleSize val="0"/>
              <c:extLst>
                <c:ext xmlns:c16="http://schemas.microsoft.com/office/drawing/2014/chart" uri="{C3380CC4-5D6E-409C-BE32-E72D297353CC}">
                  <c16:uniqueId val="{00000003-AD39-4F0C-B50E-D0624DD12D3B}"/>
                </c:ext>
              </c:extLst>
            </c:dLbl>
            <c:dLbl>
              <c:idx val="4"/>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1"/>
              <c:showSerName val="0"/>
              <c:showPercent val="0"/>
              <c:showBubbleSize val="0"/>
              <c:extLst>
                <c:ext xmlns:c16="http://schemas.microsoft.com/office/drawing/2014/chart" uri="{C3380CC4-5D6E-409C-BE32-E72D297353CC}">
                  <c16:uniqueId val="{00000002-AD39-4F0C-B50E-D0624DD12D3B}"/>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distributions!$E$2:$E$8</c:f>
              <c:numCache>
                <c:formatCode>0.00</c:formatCode>
                <c:ptCount val="7"/>
                <c:pt idx="0">
                  <c:v>-31.47251734425161</c:v>
                </c:pt>
                <c:pt idx="1">
                  <c:v>-3.6025499626079949</c:v>
                </c:pt>
                <c:pt idx="2">
                  <c:v>24.26741741903562</c:v>
                </c:pt>
                <c:pt idx="3">
                  <c:v>52.137384800679236</c:v>
                </c:pt>
                <c:pt idx="4">
                  <c:v>80.007352182322848</c:v>
                </c:pt>
                <c:pt idx="5">
                  <c:v>107.87731956396647</c:v>
                </c:pt>
                <c:pt idx="6">
                  <c:v>135.74728694561009</c:v>
                </c:pt>
              </c:numCache>
            </c:numRef>
          </c:xVal>
          <c:yVal>
            <c:numRef>
              <c:f>distributions!$F$2:$F$8</c:f>
              <c:numCache>
                <c:formatCode>0</c:formatCode>
                <c:ptCount val="7"/>
                <c:pt idx="3" formatCode="0.000">
                  <c:v>1.4314415024512141E-2</c:v>
                </c:pt>
              </c:numCache>
            </c:numRef>
          </c:yVal>
          <c:smooth val="0"/>
          <c:extLst>
            <c:ext xmlns:c16="http://schemas.microsoft.com/office/drawing/2014/chart" uri="{C3380CC4-5D6E-409C-BE32-E72D297353CC}">
              <c16:uniqueId val="{00000001-AD39-4F0C-B50E-D0624DD12D3B}"/>
            </c:ext>
          </c:extLst>
        </c:ser>
        <c:ser>
          <c:idx val="3"/>
          <c:order val="3"/>
          <c:spPr>
            <a:ln w="25400" cap="rnd">
              <a:noFill/>
              <a:round/>
            </a:ln>
            <a:effectLst/>
          </c:spPr>
          <c:marker>
            <c:symbol val="circle"/>
            <c:size val="5"/>
            <c:spPr>
              <a:solidFill>
                <a:schemeClr val="accent4"/>
              </a:solidFill>
              <a:ln w="9525">
                <a:solidFill>
                  <a:schemeClr val="tx1"/>
                </a:solidFill>
              </a:ln>
              <a:effectLst/>
            </c:spPr>
          </c:marker>
          <c:dPt>
            <c:idx val="3"/>
            <c:marker>
              <c:symbol val="circle"/>
              <c:size val="5"/>
              <c:spPr>
                <a:solidFill>
                  <a:schemeClr val="accent4"/>
                </a:solidFill>
                <a:ln w="9525">
                  <a:solidFill>
                    <a:schemeClr val="tx1"/>
                  </a:solidFill>
                </a:ln>
                <a:effectLst/>
              </c:spPr>
            </c:marker>
            <c:bubble3D val="0"/>
            <c:extLst>
              <c:ext xmlns:c16="http://schemas.microsoft.com/office/drawing/2014/chart" uri="{C3380CC4-5D6E-409C-BE32-E72D297353CC}">
                <c16:uniqueId val="{00000004-1AAC-4805-8945-119CD4FE3055}"/>
              </c:ext>
            </c:extLst>
          </c:dPt>
          <c:dLbls>
            <c:dLbl>
              <c:idx val="3"/>
              <c:tx>
                <c:rich>
                  <a:bodyPr/>
                  <a:lstStyle/>
                  <a:p>
                    <a:fld id="{F4C8AB39-2064-4413-AF09-36D869B6B44A}" type="XVALUE">
                      <a:rPr lang="en-US" sz="900"/>
                      <a:pPr/>
                      <a:t>[X VALUE]</a:t>
                    </a:fld>
                    <a:endParaRPr lang="en-US"/>
                  </a:p>
                </c:rich>
              </c:tx>
              <c:dLblPos val="t"/>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1AAC-4805-8945-119CD4FE305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distributions!$N$2:$N$8</c:f>
              <c:numCache>
                <c:formatCode>0.00</c:formatCode>
                <c:ptCount val="7"/>
                <c:pt idx="0">
                  <c:v>-48.317584690409291</c:v>
                </c:pt>
                <c:pt idx="1">
                  <c:v>-18.596332475408566</c:v>
                </c:pt>
                <c:pt idx="2">
                  <c:v>11.124919739592158</c:v>
                </c:pt>
                <c:pt idx="3">
                  <c:v>40.846171954592883</c:v>
                </c:pt>
                <c:pt idx="4">
                  <c:v>70.567424169593608</c:v>
                </c:pt>
                <c:pt idx="5">
                  <c:v>100.28867638459434</c:v>
                </c:pt>
                <c:pt idx="6">
                  <c:v>130.00992859959507</c:v>
                </c:pt>
              </c:numCache>
            </c:numRef>
          </c:xVal>
          <c:yVal>
            <c:numRef>
              <c:f>distributions!$O$2:$O$8</c:f>
              <c:numCache>
                <c:formatCode>0</c:formatCode>
                <c:ptCount val="7"/>
                <c:pt idx="3" formatCode="0.000">
                  <c:v>1.3416992092361682E-2</c:v>
                </c:pt>
              </c:numCache>
            </c:numRef>
          </c:yVal>
          <c:smooth val="0"/>
          <c:extLst>
            <c:ext xmlns:c16="http://schemas.microsoft.com/office/drawing/2014/chart" uri="{C3380CC4-5D6E-409C-BE32-E72D297353CC}">
              <c16:uniqueId val="{00000006-AD39-4F0C-B50E-D0624DD12D3B}"/>
            </c:ext>
          </c:extLst>
        </c:ser>
        <c:ser>
          <c:idx val="5"/>
          <c:order val="5"/>
          <c:spPr>
            <a:ln w="25400" cap="rnd">
              <a:noFill/>
              <a:round/>
            </a:ln>
            <a:effectLst/>
          </c:spPr>
          <c:marker>
            <c:symbol val="circle"/>
            <c:size val="5"/>
            <c:spPr>
              <a:solidFill>
                <a:schemeClr val="accent6"/>
              </a:solidFill>
              <a:ln w="9525">
                <a:solidFill>
                  <a:schemeClr val="tx1"/>
                </a:solidFill>
              </a:ln>
              <a:effectLst/>
            </c:spPr>
          </c:marker>
          <c:dLbls>
            <c:dLbl>
              <c:idx val="3"/>
              <c:layout>
                <c:manualLayout>
                  <c:x val="1.1313478704788526E-2"/>
                  <c:y val="2.7296592029277846E-2"/>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fld id="{2123C846-C8E4-4484-B28D-4324C0E75BC8}" type="XVALUE">
                      <a:rPr lang="en-US" sz="900"/>
                      <a:pPr>
                        <a:defRPr sz="1050" b="1"/>
                      </a:pPr>
                      <a:t>[X 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1AAC-4805-8945-119CD4FE30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distributions!$U$2:$U$8</c:f>
              <c:numCache>
                <c:formatCode>0.00</c:formatCode>
                <c:ptCount val="7"/>
                <c:pt idx="0">
                  <c:v>-31.407923526279156</c:v>
                </c:pt>
                <c:pt idx="1">
                  <c:v>-3.0958026589442795</c:v>
                </c:pt>
                <c:pt idx="2">
                  <c:v>25.216318208390597</c:v>
                </c:pt>
                <c:pt idx="3">
                  <c:v>53.528439075725473</c:v>
                </c:pt>
                <c:pt idx="4">
                  <c:v>81.840559943060356</c:v>
                </c:pt>
                <c:pt idx="5">
                  <c:v>111.56181215806109</c:v>
                </c:pt>
                <c:pt idx="6">
                  <c:v>141.28306437306182</c:v>
                </c:pt>
              </c:numCache>
            </c:numRef>
          </c:xVal>
          <c:yVal>
            <c:numRef>
              <c:f>distributions!$V$2:$V$8</c:f>
              <c:numCache>
                <c:formatCode>0</c:formatCode>
                <c:ptCount val="7"/>
                <c:pt idx="3" formatCode="0.000">
                  <c:v>1.4077250488392552E-2</c:v>
                </c:pt>
              </c:numCache>
            </c:numRef>
          </c:yVal>
          <c:smooth val="0"/>
          <c:extLst>
            <c:ext xmlns:c16="http://schemas.microsoft.com/office/drawing/2014/chart" uri="{C3380CC4-5D6E-409C-BE32-E72D297353CC}">
              <c16:uniqueId val="{00000007-1AAC-4805-8945-119CD4FE3055}"/>
            </c:ext>
          </c:extLst>
        </c:ser>
        <c:ser>
          <c:idx val="7"/>
          <c:order val="7"/>
          <c:spPr>
            <a:ln w="25400" cap="rnd">
              <a:noFill/>
              <a:round/>
            </a:ln>
            <a:effectLst/>
          </c:spPr>
          <c:marker>
            <c:symbol val="circle"/>
            <c:size val="5"/>
            <c:spPr>
              <a:solidFill>
                <a:schemeClr val="tx2"/>
              </a:solidFill>
              <a:ln w="9525">
                <a:solidFill>
                  <a:schemeClr val="tx1"/>
                </a:solidFill>
              </a:ln>
              <a:effectLst/>
            </c:spPr>
          </c:marker>
          <c:dLbls>
            <c:dLbl>
              <c:idx val="0"/>
              <c:layout>
                <c:manualLayout>
                  <c:x val="-3.0417404263419569E-2"/>
                  <c:y val="-2.107425864937554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22F-403C-B9B7-070E6A117B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distributions!$AB$5</c:f>
              <c:numCache>
                <c:formatCode>0.00</c:formatCode>
                <c:ptCount val="1"/>
                <c:pt idx="0">
                  <c:v>51.28</c:v>
                </c:pt>
              </c:numCache>
            </c:numRef>
          </c:xVal>
          <c:yVal>
            <c:numRef>
              <c:f>distributions!$AC$5</c:f>
              <c:numCache>
                <c:formatCode>0.000</c:formatCode>
                <c:ptCount val="1"/>
                <c:pt idx="0">
                  <c:v>1.7446425189809874E-2</c:v>
                </c:pt>
              </c:numCache>
            </c:numRef>
          </c:yVal>
          <c:smooth val="0"/>
          <c:extLst>
            <c:ext xmlns:c16="http://schemas.microsoft.com/office/drawing/2014/chart" uri="{C3380CC4-5D6E-409C-BE32-E72D297353CC}">
              <c16:uniqueId val="{00000005-E22F-403C-B9B7-070E6A117B1D}"/>
            </c:ext>
          </c:extLst>
        </c:ser>
        <c:ser>
          <c:idx val="9"/>
          <c:order val="9"/>
          <c:spPr>
            <a:ln w="25400" cap="rnd">
              <a:noFill/>
              <a:round/>
            </a:ln>
            <a:effectLst/>
          </c:spPr>
          <c:marker>
            <c:symbol val="circle"/>
            <c:size val="5"/>
            <c:spPr>
              <a:solidFill>
                <a:schemeClr val="accent3">
                  <a:lumMod val="75000"/>
                </a:schemeClr>
              </a:solidFill>
              <a:ln w="9525">
                <a:solidFill>
                  <a:schemeClr val="tx1"/>
                </a:solidFill>
              </a:ln>
              <a:effectLst/>
            </c:spPr>
          </c:marker>
          <c:dLbls>
            <c:dLbl>
              <c:idx val="0"/>
              <c:layout>
                <c:manualLayout>
                  <c:x val="9.6960677228340193E-3"/>
                  <c:y val="-1.9852066930383921E-2"/>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22F-403C-B9B7-070E6A117B1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distributions!$AI$5</c:f>
              <c:numCache>
                <c:formatCode>0.00</c:formatCode>
                <c:ptCount val="1"/>
                <c:pt idx="0">
                  <c:v>52.96</c:v>
                </c:pt>
              </c:numCache>
            </c:numRef>
          </c:xVal>
          <c:yVal>
            <c:numRef>
              <c:f>distributions!$AJ$5</c:f>
              <c:numCache>
                <c:formatCode>0.000</c:formatCode>
                <c:ptCount val="1"/>
                <c:pt idx="0">
                  <c:v>1.4250367655984069E-2</c:v>
                </c:pt>
              </c:numCache>
            </c:numRef>
          </c:yVal>
          <c:smooth val="0"/>
          <c:extLst>
            <c:ext xmlns:c16="http://schemas.microsoft.com/office/drawing/2014/chart" uri="{C3380CC4-5D6E-409C-BE32-E72D297353CC}">
              <c16:uniqueId val="{00000009-E22F-403C-B9B7-070E6A117B1D}"/>
            </c:ext>
          </c:extLst>
        </c:ser>
        <c:dLbls>
          <c:showLegendKey val="0"/>
          <c:showVal val="0"/>
          <c:showCatName val="0"/>
          <c:showSerName val="0"/>
          <c:showPercent val="0"/>
          <c:showBubbleSize val="0"/>
        </c:dLbls>
        <c:axId val="456986416"/>
        <c:axId val="456989296"/>
      </c:scatterChart>
      <c:scatterChart>
        <c:scatterStyle val="smoothMarker"/>
        <c:varyColors val="0"/>
        <c:ser>
          <c:idx val="0"/>
          <c:order val="0"/>
          <c:tx>
            <c:v>All Students</c:v>
          </c:tx>
          <c:spPr>
            <a:ln w="19050" cap="rnd">
              <a:solidFill>
                <a:schemeClr val="accent2"/>
              </a:solidFill>
              <a:round/>
            </a:ln>
            <a:effectLst/>
          </c:spPr>
          <c:marker>
            <c:symbol val="none"/>
          </c:marker>
          <c:dPt>
            <c:idx val="73"/>
            <c:marker>
              <c:symbol val="none"/>
            </c:marker>
            <c:bubble3D val="0"/>
            <c:extLst>
              <c:ext xmlns:c16="http://schemas.microsoft.com/office/drawing/2014/chart" uri="{C3380CC4-5D6E-409C-BE32-E72D297353CC}">
                <c16:uniqueId val="{0000000C-E22F-403C-B9B7-070E6A117B1D}"/>
              </c:ext>
            </c:extLst>
          </c:dPt>
          <c:xVal>
            <c:numRef>
              <c:f>distributions!$A$5:$A$166</c:f>
              <c:numCache>
                <c:formatCode>0.00</c:formatCode>
                <c:ptCount val="162"/>
                <c:pt idx="0">
                  <c:v>0</c:v>
                </c:pt>
                <c:pt idx="1">
                  <c:v>0</c:v>
                </c:pt>
                <c:pt idx="2">
                  <c:v>0</c:v>
                </c:pt>
                <c:pt idx="3">
                  <c:v>0</c:v>
                </c:pt>
                <c:pt idx="4">
                  <c:v>0</c:v>
                </c:pt>
                <c:pt idx="5">
                  <c:v>1.9555555555555555</c:v>
                </c:pt>
                <c:pt idx="6">
                  <c:v>2.2222222222222223</c:v>
                </c:pt>
                <c:pt idx="7">
                  <c:v>3.3333333333333335</c:v>
                </c:pt>
                <c:pt idx="8">
                  <c:v>3.9130434782608696</c:v>
                </c:pt>
                <c:pt idx="9">
                  <c:v>4.177777777777778</c:v>
                </c:pt>
                <c:pt idx="10">
                  <c:v>4.4000000000000004</c:v>
                </c:pt>
                <c:pt idx="11">
                  <c:v>5.5111111111111111</c:v>
                </c:pt>
                <c:pt idx="12">
                  <c:v>6.6426666666666669</c:v>
                </c:pt>
                <c:pt idx="13">
                  <c:v>7.7777777777777777</c:v>
                </c:pt>
                <c:pt idx="14">
                  <c:v>8.0888888888888886</c:v>
                </c:pt>
                <c:pt idx="15">
                  <c:v>9.6260000000000012</c:v>
                </c:pt>
                <c:pt idx="16">
                  <c:v>10.21488888888889</c:v>
                </c:pt>
                <c:pt idx="17">
                  <c:v>10.222222222222221</c:v>
                </c:pt>
                <c:pt idx="18">
                  <c:v>12.25</c:v>
                </c:pt>
                <c:pt idx="19">
                  <c:v>12.935111111111109</c:v>
                </c:pt>
                <c:pt idx="20">
                  <c:v>13.09622222222222</c:v>
                </c:pt>
                <c:pt idx="21">
                  <c:v>13.122222222222222</c:v>
                </c:pt>
                <c:pt idx="22">
                  <c:v>13.688888888888888</c:v>
                </c:pt>
                <c:pt idx="23">
                  <c:v>14.533333333333333</c:v>
                </c:pt>
                <c:pt idx="24">
                  <c:v>17.671875</c:v>
                </c:pt>
                <c:pt idx="25">
                  <c:v>19.89769230769231</c:v>
                </c:pt>
                <c:pt idx="26">
                  <c:v>20.643793103448278</c:v>
                </c:pt>
                <c:pt idx="27">
                  <c:v>21.374000000000002</c:v>
                </c:pt>
                <c:pt idx="28">
                  <c:v>22.585111111111111</c:v>
                </c:pt>
                <c:pt idx="29">
                  <c:v>22.602</c:v>
                </c:pt>
                <c:pt idx="30">
                  <c:v>22.81111111111111</c:v>
                </c:pt>
                <c:pt idx="31">
                  <c:v>23.101777777777777</c:v>
                </c:pt>
                <c:pt idx="32">
                  <c:v>24.133333333333333</c:v>
                </c:pt>
                <c:pt idx="33">
                  <c:v>25.314666666666664</c:v>
                </c:pt>
                <c:pt idx="34">
                  <c:v>26.540666666666667</c:v>
                </c:pt>
                <c:pt idx="35">
                  <c:v>29.473999999999997</c:v>
                </c:pt>
                <c:pt idx="36">
                  <c:v>29.488888888888887</c:v>
                </c:pt>
                <c:pt idx="37">
                  <c:v>30.042666666666669</c:v>
                </c:pt>
                <c:pt idx="38">
                  <c:v>30.574222222222222</c:v>
                </c:pt>
                <c:pt idx="39">
                  <c:v>30.866666666666667</c:v>
                </c:pt>
                <c:pt idx="40">
                  <c:v>31.883111111111116</c:v>
                </c:pt>
                <c:pt idx="41">
                  <c:v>32.027555555555558</c:v>
                </c:pt>
                <c:pt idx="42">
                  <c:v>32.881333333333338</c:v>
                </c:pt>
                <c:pt idx="43">
                  <c:v>33.573888888888888</c:v>
                </c:pt>
                <c:pt idx="44">
                  <c:v>33.702000000000005</c:v>
                </c:pt>
                <c:pt idx="45">
                  <c:v>34.355555555555554</c:v>
                </c:pt>
                <c:pt idx="46">
                  <c:v>34.360888888888887</c:v>
                </c:pt>
                <c:pt idx="47">
                  <c:v>34.605555555555554</c:v>
                </c:pt>
                <c:pt idx="48">
                  <c:v>35.457555555555551</c:v>
                </c:pt>
                <c:pt idx="49">
                  <c:v>37.31688888888889</c:v>
                </c:pt>
                <c:pt idx="50">
                  <c:v>38.761111111111113</c:v>
                </c:pt>
                <c:pt idx="51">
                  <c:v>39.009333333333338</c:v>
                </c:pt>
                <c:pt idx="52">
                  <c:v>39.038666666666664</c:v>
                </c:pt>
                <c:pt idx="53">
                  <c:v>39.118444444444442</c:v>
                </c:pt>
                <c:pt idx="54">
                  <c:v>39.340666666666664</c:v>
                </c:pt>
                <c:pt idx="55">
                  <c:v>39.777555555555558</c:v>
                </c:pt>
                <c:pt idx="56">
                  <c:v>40.162888888888887</c:v>
                </c:pt>
                <c:pt idx="57">
                  <c:v>40.888888888888886</c:v>
                </c:pt>
                <c:pt idx="58">
                  <c:v>41.720222222222219</c:v>
                </c:pt>
                <c:pt idx="59">
                  <c:v>42.084888888888884</c:v>
                </c:pt>
                <c:pt idx="60">
                  <c:v>42.473999999999997</c:v>
                </c:pt>
                <c:pt idx="61">
                  <c:v>42.846444444444451</c:v>
                </c:pt>
                <c:pt idx="62">
                  <c:v>43.233333333333334</c:v>
                </c:pt>
                <c:pt idx="63">
                  <c:v>43.488888888888887</c:v>
                </c:pt>
                <c:pt idx="64">
                  <c:v>44.785111111111107</c:v>
                </c:pt>
                <c:pt idx="65">
                  <c:v>45.607555555555557</c:v>
                </c:pt>
                <c:pt idx="66">
                  <c:v>46.014666666666663</c:v>
                </c:pt>
                <c:pt idx="67">
                  <c:v>46.329555555555551</c:v>
                </c:pt>
                <c:pt idx="68">
                  <c:v>46.426000000000002</c:v>
                </c:pt>
                <c:pt idx="69">
                  <c:v>46.801777777777779</c:v>
                </c:pt>
                <c:pt idx="70">
                  <c:v>46.940666666666665</c:v>
                </c:pt>
                <c:pt idx="71">
                  <c:v>47.806590909090907</c:v>
                </c:pt>
                <c:pt idx="72">
                  <c:v>49.807333333333332</c:v>
                </c:pt>
                <c:pt idx="73">
                  <c:v>52.138888888888886</c:v>
                </c:pt>
                <c:pt idx="74">
                  <c:v>52.142444444444443</c:v>
                </c:pt>
                <c:pt idx="75">
                  <c:v>52.283555555555559</c:v>
                </c:pt>
                <c:pt idx="76">
                  <c:v>53.507333333333335</c:v>
                </c:pt>
                <c:pt idx="77">
                  <c:v>53.551777777777779</c:v>
                </c:pt>
                <c:pt idx="78">
                  <c:v>53.627555555555553</c:v>
                </c:pt>
                <c:pt idx="79">
                  <c:v>55.014666666666663</c:v>
                </c:pt>
                <c:pt idx="80">
                  <c:v>55.405555555555559</c:v>
                </c:pt>
                <c:pt idx="81">
                  <c:v>56.848222222222226</c:v>
                </c:pt>
                <c:pt idx="82">
                  <c:v>57.129777777777782</c:v>
                </c:pt>
                <c:pt idx="83">
                  <c:v>57.237111111111112</c:v>
                </c:pt>
                <c:pt idx="84">
                  <c:v>57.503777777777778</c:v>
                </c:pt>
                <c:pt idx="85">
                  <c:v>59.153555555555549</c:v>
                </c:pt>
                <c:pt idx="86">
                  <c:v>59.459428571428568</c:v>
                </c:pt>
                <c:pt idx="87">
                  <c:v>59.635111111111108</c:v>
                </c:pt>
                <c:pt idx="88">
                  <c:v>59.673777777777772</c:v>
                </c:pt>
                <c:pt idx="89">
                  <c:v>60.290666666666667</c:v>
                </c:pt>
                <c:pt idx="90">
                  <c:v>60.402000000000001</c:v>
                </c:pt>
                <c:pt idx="91">
                  <c:v>60.522222222222226</c:v>
                </c:pt>
                <c:pt idx="92">
                  <c:v>61.077777777777776</c:v>
                </c:pt>
                <c:pt idx="93">
                  <c:v>61.653777777777776</c:v>
                </c:pt>
                <c:pt idx="94">
                  <c:v>61.986888888888885</c:v>
                </c:pt>
                <c:pt idx="95">
                  <c:v>62.014666666666663</c:v>
                </c:pt>
                <c:pt idx="96">
                  <c:v>62.538888888888891</c:v>
                </c:pt>
                <c:pt idx="97">
                  <c:v>62.646222222222221</c:v>
                </c:pt>
                <c:pt idx="98">
                  <c:v>62.757333333333335</c:v>
                </c:pt>
                <c:pt idx="99">
                  <c:v>62.975999999999999</c:v>
                </c:pt>
                <c:pt idx="100">
                  <c:v>63.725777777777772</c:v>
                </c:pt>
                <c:pt idx="101">
                  <c:v>64.30263157894737</c:v>
                </c:pt>
                <c:pt idx="102">
                  <c:v>64.324222222222232</c:v>
                </c:pt>
                <c:pt idx="103">
                  <c:v>64.50555555555556</c:v>
                </c:pt>
                <c:pt idx="104">
                  <c:v>64.683111111111103</c:v>
                </c:pt>
                <c:pt idx="105">
                  <c:v>65.222222222222229</c:v>
                </c:pt>
                <c:pt idx="106">
                  <c:v>67.00555555555556</c:v>
                </c:pt>
                <c:pt idx="107">
                  <c:v>67.955333333333328</c:v>
                </c:pt>
                <c:pt idx="108">
                  <c:v>67.970222222222219</c:v>
                </c:pt>
                <c:pt idx="109">
                  <c:v>68.579777777777778</c:v>
                </c:pt>
                <c:pt idx="110">
                  <c:v>69.237111111111119</c:v>
                </c:pt>
                <c:pt idx="111">
                  <c:v>69.564666666666668</c:v>
                </c:pt>
                <c:pt idx="112">
                  <c:v>70.051777777777772</c:v>
                </c:pt>
                <c:pt idx="113">
                  <c:v>70.39266666666667</c:v>
                </c:pt>
                <c:pt idx="114">
                  <c:v>71.397999999999996</c:v>
                </c:pt>
                <c:pt idx="115">
                  <c:v>71.39822222222223</c:v>
                </c:pt>
                <c:pt idx="116">
                  <c:v>72.809555555555562</c:v>
                </c:pt>
                <c:pt idx="117">
                  <c:v>73.357555555555564</c:v>
                </c:pt>
                <c:pt idx="118">
                  <c:v>73.38133333333333</c:v>
                </c:pt>
                <c:pt idx="119">
                  <c:v>73.472222222222229</c:v>
                </c:pt>
                <c:pt idx="120">
                  <c:v>75.88333333333334</c:v>
                </c:pt>
                <c:pt idx="121">
                  <c:v>75.927777777777777</c:v>
                </c:pt>
                <c:pt idx="122">
                  <c:v>76.046222222222227</c:v>
                </c:pt>
                <c:pt idx="123">
                  <c:v>76.204000000000008</c:v>
                </c:pt>
                <c:pt idx="124">
                  <c:v>76.34</c:v>
                </c:pt>
                <c:pt idx="125">
                  <c:v>76.50555555555556</c:v>
                </c:pt>
                <c:pt idx="126">
                  <c:v>76.546222222222227</c:v>
                </c:pt>
                <c:pt idx="127">
                  <c:v>76.611111111111114</c:v>
                </c:pt>
                <c:pt idx="128">
                  <c:v>77.072222222222223</c:v>
                </c:pt>
                <c:pt idx="129">
                  <c:v>77.120444444444445</c:v>
                </c:pt>
                <c:pt idx="130">
                  <c:v>78.546222222222227</c:v>
                </c:pt>
                <c:pt idx="131">
                  <c:v>79.009333333333331</c:v>
                </c:pt>
                <c:pt idx="132">
                  <c:v>79.438888888888883</c:v>
                </c:pt>
                <c:pt idx="133">
                  <c:v>80.405555555555551</c:v>
                </c:pt>
                <c:pt idx="134">
                  <c:v>80.718444444444444</c:v>
                </c:pt>
                <c:pt idx="135">
                  <c:v>81.320444444444448</c:v>
                </c:pt>
                <c:pt idx="136">
                  <c:v>82.1</c:v>
                </c:pt>
                <c:pt idx="137">
                  <c:v>82.753777777777785</c:v>
                </c:pt>
                <c:pt idx="138">
                  <c:v>83.626000000000005</c:v>
                </c:pt>
                <c:pt idx="139">
                  <c:v>84.907333333333327</c:v>
                </c:pt>
                <c:pt idx="140">
                  <c:v>85.15666666666668</c:v>
                </c:pt>
                <c:pt idx="141">
                  <c:v>85.331555555555553</c:v>
                </c:pt>
                <c:pt idx="142">
                  <c:v>86.683333333333337</c:v>
                </c:pt>
                <c:pt idx="143">
                  <c:v>86.842444444444439</c:v>
                </c:pt>
                <c:pt idx="144">
                  <c:v>87.916888888888892</c:v>
                </c:pt>
                <c:pt idx="145">
                  <c:v>88.427777777777777</c:v>
                </c:pt>
                <c:pt idx="146">
                  <c:v>88.722790697674412</c:v>
                </c:pt>
                <c:pt idx="147">
                  <c:v>89.413111111111121</c:v>
                </c:pt>
                <c:pt idx="148">
                  <c:v>90.083333333333329</c:v>
                </c:pt>
                <c:pt idx="149">
                  <c:v>91.62222222222222</c:v>
                </c:pt>
                <c:pt idx="150">
                  <c:v>92.385333333333335</c:v>
                </c:pt>
                <c:pt idx="151">
                  <c:v>92.666666666666671</c:v>
                </c:pt>
                <c:pt idx="152">
                  <c:v>95.596222222222224</c:v>
                </c:pt>
                <c:pt idx="153">
                  <c:v>95.598222222222219</c:v>
                </c:pt>
                <c:pt idx="154">
                  <c:v>95.955333333333328</c:v>
                </c:pt>
                <c:pt idx="155">
                  <c:v>96.547714285714292</c:v>
                </c:pt>
                <c:pt idx="156">
                  <c:v>96.623999999999995</c:v>
                </c:pt>
                <c:pt idx="157">
                  <c:v>96.974222222222224</c:v>
                </c:pt>
                <c:pt idx="158">
                  <c:v>97.042666666666662</c:v>
                </c:pt>
                <c:pt idx="159">
                  <c:v>97.659333333333336</c:v>
                </c:pt>
                <c:pt idx="160">
                  <c:v>98.87777777777778</c:v>
                </c:pt>
                <c:pt idx="161">
                  <c:v>99.066666666666663</c:v>
                </c:pt>
              </c:numCache>
            </c:numRef>
          </c:xVal>
          <c:yVal>
            <c:numRef>
              <c:f>distributions!$B$5:$B$166</c:f>
              <c:numCache>
                <c:formatCode>0.000</c:formatCode>
                <c:ptCount val="162"/>
                <c:pt idx="0">
                  <c:v>2.4878981439150523E-3</c:v>
                </c:pt>
                <c:pt idx="1">
                  <c:v>2.4878981439150523E-3</c:v>
                </c:pt>
                <c:pt idx="2">
                  <c:v>2.4878981439150523E-3</c:v>
                </c:pt>
                <c:pt idx="3">
                  <c:v>2.4878981439150523E-3</c:v>
                </c:pt>
                <c:pt idx="4">
                  <c:v>2.4878981439150523E-3</c:v>
                </c:pt>
                <c:pt idx="5">
                  <c:v>2.8298983096912583E-3</c:v>
                </c:pt>
                <c:pt idx="6">
                  <c:v>2.878943243267369E-3</c:v>
                </c:pt>
                <c:pt idx="7">
                  <c:v>3.0895692501500768E-3</c:v>
                </c:pt>
                <c:pt idx="8">
                  <c:v>3.203486892471223E-3</c:v>
                </c:pt>
                <c:pt idx="9">
                  <c:v>3.2564284857596534E-3</c:v>
                </c:pt>
                <c:pt idx="10">
                  <c:v>3.3013133997048427E-3</c:v>
                </c:pt>
                <c:pt idx="11">
                  <c:v>3.5318205843304978E-3</c:v>
                </c:pt>
                <c:pt idx="12">
                  <c:v>3.7769427364115478E-3</c:v>
                </c:pt>
                <c:pt idx="13">
                  <c:v>4.0332434808771018E-3</c:v>
                </c:pt>
                <c:pt idx="14">
                  <c:v>4.1052894121336395E-3</c:v>
                </c:pt>
                <c:pt idx="15">
                  <c:v>4.472397380369364E-3</c:v>
                </c:pt>
                <c:pt idx="16">
                  <c:v>4.6178616678527211E-3</c:v>
                </c:pt>
                <c:pt idx="17">
                  <c:v>4.6196896186900035E-3</c:v>
                </c:pt>
                <c:pt idx="18">
                  <c:v>5.140272700624093E-3</c:v>
                </c:pt>
                <c:pt idx="19">
                  <c:v>5.3227295151905031E-3</c:v>
                </c:pt>
                <c:pt idx="20">
                  <c:v>5.3660973916525179E-3</c:v>
                </c:pt>
                <c:pt idx="21">
                  <c:v>5.3731122805457977E-3</c:v>
                </c:pt>
                <c:pt idx="22">
                  <c:v>5.5271045791430631E-3</c:v>
                </c:pt>
                <c:pt idx="23">
                  <c:v>5.7603900244406888E-3</c:v>
                </c:pt>
                <c:pt idx="24">
                  <c:v>6.6632701440188504E-3</c:v>
                </c:pt>
                <c:pt idx="25">
                  <c:v>7.3315416636426231E-3</c:v>
                </c:pt>
                <c:pt idx="26">
                  <c:v>7.5594288919635768E-3</c:v>
                </c:pt>
                <c:pt idx="27">
                  <c:v>7.7839153150288604E-3</c:v>
                </c:pt>
                <c:pt idx="28">
                  <c:v>8.1586813237338948E-3</c:v>
                </c:pt>
                <c:pt idx="29">
                  <c:v>8.1639240165467773E-3</c:v>
                </c:pt>
                <c:pt idx="30">
                  <c:v>8.228866262309965E-3</c:v>
                </c:pt>
                <c:pt idx="31">
                  <c:v>8.3192176851989343E-3</c:v>
                </c:pt>
                <c:pt idx="32">
                  <c:v>8.6403616665542728E-3</c:v>
                </c:pt>
                <c:pt idx="33">
                  <c:v>9.0082187106167756E-3</c:v>
                </c:pt>
                <c:pt idx="34">
                  <c:v>9.3886997818769403E-3</c:v>
                </c:pt>
                <c:pt idx="35">
                  <c:v>1.0284457205614429E-2</c:v>
                </c:pt>
                <c:pt idx="36">
                  <c:v>1.0288924526436868E-2</c:v>
                </c:pt>
                <c:pt idx="37">
                  <c:v>1.0454348276440635E-2</c:v>
                </c:pt>
                <c:pt idx="38">
                  <c:v>1.0611693390571589E-2</c:v>
                </c:pt>
                <c:pt idx="39">
                  <c:v>1.0697607548092314E-2</c:v>
                </c:pt>
                <c:pt idx="40">
                  <c:v>1.0992246529568067E-2</c:v>
                </c:pt>
                <c:pt idx="41">
                  <c:v>1.1033579339159643E-2</c:v>
                </c:pt>
                <c:pt idx="42">
                  <c:v>1.1274894623247345E-2</c:v>
                </c:pt>
                <c:pt idx="43">
                  <c:v>1.1466605544514886E-2</c:v>
                </c:pt>
                <c:pt idx="44">
                  <c:v>1.1501646026483734E-2</c:v>
                </c:pt>
                <c:pt idx="45">
                  <c:v>1.1678236580256624E-2</c:v>
                </c:pt>
                <c:pt idx="46">
                  <c:v>1.1679662322070055E-2</c:v>
                </c:pt>
                <c:pt idx="47">
                  <c:v>1.1744793269762296E-2</c:v>
                </c:pt>
                <c:pt idx="48">
                  <c:v>1.1967245604208842E-2</c:v>
                </c:pt>
                <c:pt idx="49">
                  <c:v>1.2427053347880636E-2</c:v>
                </c:pt>
                <c:pt idx="50">
                  <c:v>1.2757121270859253E-2</c:v>
                </c:pt>
                <c:pt idx="51">
                  <c:v>1.2811262376828994E-2</c:v>
                </c:pt>
                <c:pt idx="52">
                  <c:v>1.2817608416300624E-2</c:v>
                </c:pt>
                <c:pt idx="53">
                  <c:v>1.2834811707485577E-2</c:v>
                </c:pt>
                <c:pt idx="54">
                  <c:v>1.2882297034038719E-2</c:v>
                </c:pt>
                <c:pt idx="55">
                  <c:v>1.2973760914821778E-2</c:v>
                </c:pt>
                <c:pt idx="56">
                  <c:v>1.3052308028574442E-2</c:v>
                </c:pt>
                <c:pt idx="57">
                  <c:v>1.3194736898849417E-2</c:v>
                </c:pt>
                <c:pt idx="58">
                  <c:v>1.3348610814927093E-2</c:v>
                </c:pt>
                <c:pt idx="59">
                  <c:v>1.3412906770349066E-2</c:v>
                </c:pt>
                <c:pt idx="60">
                  <c:v>1.3479308991448391E-2</c:v>
                </c:pt>
                <c:pt idx="61">
                  <c:v>1.3540702392818736E-2</c:v>
                </c:pt>
                <c:pt idx="62">
                  <c:v>1.3602200359589391E-2</c:v>
                </c:pt>
                <c:pt idx="63">
                  <c:v>1.3641533524784019E-2</c:v>
                </c:pt>
                <c:pt idx="64">
                  <c:v>1.3824884403264993E-2</c:v>
                </c:pt>
                <c:pt idx="65">
                  <c:v>1.3926864948362276E-2</c:v>
                </c:pt>
                <c:pt idx="66">
                  <c:v>1.3973120257809144E-2</c:v>
                </c:pt>
                <c:pt idx="67">
                  <c:v>1.4006952705971413E-2</c:v>
                </c:pt>
                <c:pt idx="68">
                  <c:v>1.4016973361011542E-2</c:v>
                </c:pt>
                <c:pt idx="69">
                  <c:v>1.4054479888072921E-2</c:v>
                </c:pt>
                <c:pt idx="70">
                  <c:v>1.4067720501807129E-2</c:v>
                </c:pt>
                <c:pt idx="71">
                  <c:v>1.4142629492464956E-2</c:v>
                </c:pt>
                <c:pt idx="72">
                  <c:v>1.4264475677380496E-2</c:v>
                </c:pt>
                <c:pt idx="73">
                  <c:v>1.4314415024512141E-2</c:v>
                </c:pt>
                <c:pt idx="74">
                  <c:v>1.4314414809467315E-2</c:v>
                </c:pt>
                <c:pt idx="75">
                  <c:v>1.4314218171214286E-2</c:v>
                </c:pt>
                <c:pt idx="76">
                  <c:v>1.4297132134850064E-2</c:v>
                </c:pt>
                <c:pt idx="77">
                  <c:v>1.4295993279147786E-2</c:v>
                </c:pt>
                <c:pt idx="78">
                  <c:v>1.4293967913552506E-2</c:v>
                </c:pt>
                <c:pt idx="79">
                  <c:v>1.4238333592170156E-2</c:v>
                </c:pt>
                <c:pt idx="80">
                  <c:v>1.421633333749915E-2</c:v>
                </c:pt>
                <c:pt idx="81">
                  <c:v>1.4111381138007383E-2</c:v>
                </c:pt>
                <c:pt idx="82">
                  <c:v>1.4086586074679464E-2</c:v>
                </c:pt>
                <c:pt idx="83">
                  <c:v>1.4076767048387026E-2</c:v>
                </c:pt>
                <c:pt idx="84">
                  <c:v>1.4051499427548648E-2</c:v>
                </c:pt>
                <c:pt idx="85">
                  <c:v>1.3867928725190916E-2</c:v>
                </c:pt>
                <c:pt idx="86">
                  <c:v>1.3828832751891944E-2</c:v>
                </c:pt>
                <c:pt idx="87">
                  <c:v>1.3805675405474104E-2</c:v>
                </c:pt>
                <c:pt idx="88">
                  <c:v>1.3800510192746239E-2</c:v>
                </c:pt>
                <c:pt idx="89">
                  <c:v>1.3714794389591131E-2</c:v>
                </c:pt>
                <c:pt idx="90">
                  <c:v>1.3698666644583277E-2</c:v>
                </c:pt>
                <c:pt idx="91">
                  <c:v>1.3681027385890165E-2</c:v>
                </c:pt>
                <c:pt idx="92">
                  <c:v>1.3596523324174867E-2</c:v>
                </c:pt>
                <c:pt idx="93">
                  <c:v>1.3503793737511934E-2</c:v>
                </c:pt>
                <c:pt idx="94">
                  <c:v>1.3447833674335189E-2</c:v>
                </c:pt>
                <c:pt idx="95">
                  <c:v>1.3443090963455695E-2</c:v>
                </c:pt>
                <c:pt idx="96">
                  <c:v>1.3351412256186681E-2</c:v>
                </c:pt>
                <c:pt idx="97">
                  <c:v>1.3332136725378623E-2</c:v>
                </c:pt>
                <c:pt idx="98">
                  <c:v>1.3312004083914778E-2</c:v>
                </c:pt>
                <c:pt idx="99">
                  <c:v>1.327185570352361E-2</c:v>
                </c:pt>
                <c:pt idx="100">
                  <c:v>1.3128971477205202E-2</c:v>
                </c:pt>
                <c:pt idx="101">
                  <c:v>1.3013676662872337E-2</c:v>
                </c:pt>
                <c:pt idx="102">
                  <c:v>1.3009272885839938E-2</c:v>
                </c:pt>
                <c:pt idx="103">
                  <c:v>1.2972038380851607E-2</c:v>
                </c:pt>
                <c:pt idx="104">
                  <c:v>1.2935152254760152E-2</c:v>
                </c:pt>
                <c:pt idx="105">
                  <c:v>1.2820607546127991E-2</c:v>
                </c:pt>
                <c:pt idx="106">
                  <c:v>1.2415735929286419E-2</c:v>
                </c:pt>
                <c:pt idx="107">
                  <c:v>1.2184973051741887E-2</c:v>
                </c:pt>
                <c:pt idx="108">
                  <c:v>1.2181277301836725E-2</c:v>
                </c:pt>
                <c:pt idx="109">
                  <c:v>1.2027983197592887E-2</c:v>
                </c:pt>
                <c:pt idx="110">
                  <c:v>1.1858476160583258E-2</c:v>
                </c:pt>
                <c:pt idx="111">
                  <c:v>1.1772458034361763E-2</c:v>
                </c:pt>
                <c:pt idx="112">
                  <c:v>1.1642717636136472E-2</c:v>
                </c:pt>
                <c:pt idx="113">
                  <c:v>1.1550675529864034E-2</c:v>
                </c:pt>
                <c:pt idx="114">
                  <c:v>1.127361890775338E-2</c:v>
                </c:pt>
                <c:pt idx="115">
                  <c:v>1.1273556785188434E-2</c:v>
                </c:pt>
                <c:pt idx="116">
                  <c:v>1.0871890354801281E-2</c:v>
                </c:pt>
                <c:pt idx="117">
                  <c:v>1.0712408118820384E-2</c:v>
                </c:pt>
                <c:pt idx="118">
                  <c:v>1.0705447682766591E-2</c:v>
                </c:pt>
                <c:pt idx="119">
                  <c:v>1.0678811919287122E-2</c:v>
                </c:pt>
                <c:pt idx="120">
                  <c:v>9.9571667124070135E-3</c:v>
                </c:pt>
                <c:pt idx="121">
                  <c:v>9.9436341259398191E-3</c:v>
                </c:pt>
                <c:pt idx="122">
                  <c:v>9.9075364868611276E-3</c:v>
                </c:pt>
                <c:pt idx="123">
                  <c:v>9.8593783103100019E-3</c:v>
                </c:pt>
                <c:pt idx="124">
                  <c:v>9.8178027026775451E-3</c:v>
                </c:pt>
                <c:pt idx="125">
                  <c:v>9.7671145167666246E-3</c:v>
                </c:pt>
                <c:pt idx="126">
                  <c:v>9.7546510214216505E-3</c:v>
                </c:pt>
                <c:pt idx="127">
                  <c:v>9.7347539192971354E-3</c:v>
                </c:pt>
                <c:pt idx="128">
                  <c:v>9.5930280471390461E-3</c:v>
                </c:pt>
                <c:pt idx="129">
                  <c:v>9.5781748527191297E-3</c:v>
                </c:pt>
                <c:pt idx="130">
                  <c:v>9.1368846516450223E-3</c:v>
                </c:pt>
                <c:pt idx="131">
                  <c:v>8.9929032148488419E-3</c:v>
                </c:pt>
                <c:pt idx="132">
                  <c:v>8.8591962225300757E-3</c:v>
                </c:pt>
                <c:pt idx="133">
                  <c:v>8.5580905630277485E-3</c:v>
                </c:pt>
                <c:pt idx="134">
                  <c:v>8.4606578731471743E-3</c:v>
                </c:pt>
                <c:pt idx="135">
                  <c:v>8.2733723748132839E-3</c:v>
                </c:pt>
                <c:pt idx="136">
                  <c:v>8.0314251305690209E-3</c:v>
                </c:pt>
                <c:pt idx="137">
                  <c:v>7.8292546812411892E-3</c:v>
                </c:pt>
                <c:pt idx="138">
                  <c:v>7.5609542492560515E-3</c:v>
                </c:pt>
                <c:pt idx="139">
                  <c:v>7.170645325510901E-3</c:v>
                </c:pt>
                <c:pt idx="140">
                  <c:v>7.0953271858204868E-3</c:v>
                </c:pt>
                <c:pt idx="141">
                  <c:v>7.0426332918892172E-3</c:v>
                </c:pt>
                <c:pt idx="142">
                  <c:v>6.639502003909916E-3</c:v>
                </c:pt>
                <c:pt idx="143">
                  <c:v>6.5925753156568382E-3</c:v>
                </c:pt>
                <c:pt idx="144">
                  <c:v>6.2788950263187142E-3</c:v>
                </c:pt>
                <c:pt idx="145">
                  <c:v>6.1318250250602495E-3</c:v>
                </c:pt>
                <c:pt idx="146">
                  <c:v>6.0475479506663281E-3</c:v>
                </c:pt>
                <c:pt idx="147">
                  <c:v>5.8522780124692746E-3</c:v>
                </c:pt>
                <c:pt idx="148">
                  <c:v>5.6654010492393032E-3</c:v>
                </c:pt>
                <c:pt idx="149">
                  <c:v>5.2470902545249465E-3</c:v>
                </c:pt>
                <c:pt idx="150">
                  <c:v>5.0455494172674748E-3</c:v>
                </c:pt>
                <c:pt idx="151">
                  <c:v>4.9722765852265307E-3</c:v>
                </c:pt>
                <c:pt idx="152">
                  <c:v>4.2439389761400872E-3</c:v>
                </c:pt>
                <c:pt idx="153">
                  <c:v>4.2434640894437178E-3</c:v>
                </c:pt>
                <c:pt idx="154">
                  <c:v>4.1591732846397488E-3</c:v>
                </c:pt>
                <c:pt idx="155">
                  <c:v>4.0215703185449026E-3</c:v>
                </c:pt>
                <c:pt idx="156">
                  <c:v>4.0040526943254991E-3</c:v>
                </c:pt>
                <c:pt idx="157">
                  <c:v>3.9242273874423479E-3</c:v>
                </c:pt>
                <c:pt idx="158">
                  <c:v>3.9087418078522489E-3</c:v>
                </c:pt>
                <c:pt idx="159">
                  <c:v>3.7709217726029751E-3</c:v>
                </c:pt>
                <c:pt idx="160">
                  <c:v>3.5076794259720104E-3</c:v>
                </c:pt>
                <c:pt idx="161">
                  <c:v>3.4679555548130709E-3</c:v>
                </c:pt>
              </c:numCache>
            </c:numRef>
          </c:yVal>
          <c:smooth val="1"/>
          <c:extLst>
            <c:ext xmlns:c16="http://schemas.microsoft.com/office/drawing/2014/chart" uri="{C3380CC4-5D6E-409C-BE32-E72D297353CC}">
              <c16:uniqueId val="{00000000-AD39-4F0C-B50E-D0624DD12D3B}"/>
            </c:ext>
          </c:extLst>
        </c:ser>
        <c:ser>
          <c:idx val="2"/>
          <c:order val="2"/>
          <c:tx>
            <c:v>SPED Students</c:v>
          </c:tx>
          <c:spPr>
            <a:ln w="19050" cap="rnd">
              <a:solidFill>
                <a:schemeClr val="accent4"/>
              </a:solidFill>
              <a:round/>
            </a:ln>
            <a:effectLst/>
          </c:spPr>
          <c:marker>
            <c:symbol val="none"/>
          </c:marker>
          <c:xVal>
            <c:numRef>
              <c:f>distributions!$J$5:$J$23</c:f>
              <c:numCache>
                <c:formatCode>0.00</c:formatCode>
                <c:ptCount val="19"/>
                <c:pt idx="0">
                  <c:v>0</c:v>
                </c:pt>
                <c:pt idx="1">
                  <c:v>0</c:v>
                </c:pt>
                <c:pt idx="2">
                  <c:v>1.9555555555555555</c:v>
                </c:pt>
                <c:pt idx="3">
                  <c:v>3.9130434782608696</c:v>
                </c:pt>
                <c:pt idx="4">
                  <c:v>12.25</c:v>
                </c:pt>
                <c:pt idx="5">
                  <c:v>17.671875</c:v>
                </c:pt>
                <c:pt idx="6">
                  <c:v>20.643793103448278</c:v>
                </c:pt>
                <c:pt idx="7">
                  <c:v>26.540666666666667</c:v>
                </c:pt>
                <c:pt idx="8">
                  <c:v>33.573888888888888</c:v>
                </c:pt>
                <c:pt idx="9">
                  <c:v>39.009333333333338</c:v>
                </c:pt>
                <c:pt idx="10">
                  <c:v>41.720222222222219</c:v>
                </c:pt>
                <c:pt idx="11">
                  <c:v>61.653777777777776</c:v>
                </c:pt>
                <c:pt idx="12">
                  <c:v>62.646222222222221</c:v>
                </c:pt>
                <c:pt idx="13">
                  <c:v>62.975999999999999</c:v>
                </c:pt>
                <c:pt idx="14">
                  <c:v>72.809555555555562</c:v>
                </c:pt>
                <c:pt idx="15">
                  <c:v>76.046222222222227</c:v>
                </c:pt>
                <c:pt idx="16">
                  <c:v>76.204000000000008</c:v>
                </c:pt>
                <c:pt idx="17">
                  <c:v>78.546222222222227</c:v>
                </c:pt>
                <c:pt idx="18">
                  <c:v>87.916888888888892</c:v>
                </c:pt>
              </c:numCache>
            </c:numRef>
          </c:xVal>
          <c:yVal>
            <c:numRef>
              <c:f>distributions!$K$5:$K$23</c:f>
              <c:numCache>
                <c:formatCode>0.000</c:formatCode>
                <c:ptCount val="19"/>
                <c:pt idx="0">
                  <c:v>5.2204956802042275E-3</c:v>
                </c:pt>
                <c:pt idx="1">
                  <c:v>5.2204956802042275E-3</c:v>
                </c:pt>
                <c:pt idx="2">
                  <c:v>5.7022025486886526E-3</c:v>
                </c:pt>
                <c:pt idx="3">
                  <c:v>6.201953228398783E-3</c:v>
                </c:pt>
                <c:pt idx="4">
                  <c:v>8.4493736824265298E-3</c:v>
                </c:pt>
                <c:pt idx="5">
                  <c:v>9.9043261581647293E-3</c:v>
                </c:pt>
                <c:pt idx="6">
                  <c:v>1.0654038823138957E-2</c:v>
                </c:pt>
                <c:pt idx="7">
                  <c:v>1.1954631219876459E-2</c:v>
                </c:pt>
                <c:pt idx="8">
                  <c:v>1.3026940053968074E-2</c:v>
                </c:pt>
                <c:pt idx="9">
                  <c:v>1.3397185363872556E-2</c:v>
                </c:pt>
                <c:pt idx="10">
                  <c:v>1.3416992092361682E-2</c:v>
                </c:pt>
                <c:pt idx="11">
                  <c:v>1.0505407331480199E-2</c:v>
                </c:pt>
                <c:pt idx="12">
                  <c:v>1.0256947872393906E-2</c:v>
                </c:pt>
                <c:pt idx="13">
                  <c:v>1.017318415757419E-2</c:v>
                </c:pt>
                <c:pt idx="14">
                  <c:v>7.5283074275941317E-3</c:v>
                </c:pt>
                <c:pt idx="15">
                  <c:v>6.6567040577140621E-3</c:v>
                </c:pt>
                <c:pt idx="16">
                  <c:v>6.6148903370449935E-3</c:v>
                </c:pt>
                <c:pt idx="17">
                  <c:v>6.0042420842661591E-3</c:v>
                </c:pt>
                <c:pt idx="18">
                  <c:v>3.8299019958106485E-3</c:v>
                </c:pt>
              </c:numCache>
            </c:numRef>
          </c:yVal>
          <c:smooth val="1"/>
          <c:extLst>
            <c:ext xmlns:c16="http://schemas.microsoft.com/office/drawing/2014/chart" uri="{C3380CC4-5D6E-409C-BE32-E72D297353CC}">
              <c16:uniqueId val="{00000005-AD39-4F0C-B50E-D0624DD12D3B}"/>
            </c:ext>
          </c:extLst>
        </c:ser>
        <c:ser>
          <c:idx val="4"/>
          <c:order val="4"/>
          <c:tx>
            <c:v>LEP Students</c:v>
          </c:tx>
          <c:spPr>
            <a:ln w="19050" cap="rnd">
              <a:solidFill>
                <a:schemeClr val="accent6"/>
              </a:solidFill>
              <a:round/>
            </a:ln>
            <a:effectLst/>
          </c:spPr>
          <c:marker>
            <c:symbol val="none"/>
          </c:marker>
          <c:xVal>
            <c:numRef>
              <c:f>distributions!$Q$5:$Q$85</c:f>
              <c:numCache>
                <c:formatCode>0.00</c:formatCode>
                <c:ptCount val="81"/>
                <c:pt idx="0">
                  <c:v>0</c:v>
                </c:pt>
                <c:pt idx="1">
                  <c:v>1.9555555555555555</c:v>
                </c:pt>
                <c:pt idx="2">
                  <c:v>2.2222222222222223</c:v>
                </c:pt>
                <c:pt idx="3">
                  <c:v>5.5111111111111111</c:v>
                </c:pt>
                <c:pt idx="4">
                  <c:v>6.6426666666666669</c:v>
                </c:pt>
                <c:pt idx="5">
                  <c:v>9.6260000000000012</c:v>
                </c:pt>
                <c:pt idx="6">
                  <c:v>10.21488888888889</c:v>
                </c:pt>
                <c:pt idx="7">
                  <c:v>10.222222222222221</c:v>
                </c:pt>
                <c:pt idx="8">
                  <c:v>12.25</c:v>
                </c:pt>
                <c:pt idx="9">
                  <c:v>13.688888888888888</c:v>
                </c:pt>
                <c:pt idx="10">
                  <c:v>14.533333333333333</c:v>
                </c:pt>
                <c:pt idx="11">
                  <c:v>22.585111111111111</c:v>
                </c:pt>
                <c:pt idx="12">
                  <c:v>22.602</c:v>
                </c:pt>
                <c:pt idx="13">
                  <c:v>22.81111111111111</c:v>
                </c:pt>
                <c:pt idx="14">
                  <c:v>23.101777777777777</c:v>
                </c:pt>
                <c:pt idx="15">
                  <c:v>24.133333333333333</c:v>
                </c:pt>
                <c:pt idx="16">
                  <c:v>25.314666666666664</c:v>
                </c:pt>
                <c:pt idx="17">
                  <c:v>29.473999999999997</c:v>
                </c:pt>
                <c:pt idx="18">
                  <c:v>30.042666666666669</c:v>
                </c:pt>
                <c:pt idx="19">
                  <c:v>30.574222222222222</c:v>
                </c:pt>
                <c:pt idx="20">
                  <c:v>31.883111111111116</c:v>
                </c:pt>
                <c:pt idx="21">
                  <c:v>32.881333333333338</c:v>
                </c:pt>
                <c:pt idx="22">
                  <c:v>33.573888888888888</c:v>
                </c:pt>
                <c:pt idx="23">
                  <c:v>34.360888888888887</c:v>
                </c:pt>
                <c:pt idx="24">
                  <c:v>34.605555555555554</c:v>
                </c:pt>
                <c:pt idx="25">
                  <c:v>38.761111111111113</c:v>
                </c:pt>
                <c:pt idx="26">
                  <c:v>39.009333333333338</c:v>
                </c:pt>
                <c:pt idx="27">
                  <c:v>39.038666666666664</c:v>
                </c:pt>
                <c:pt idx="28">
                  <c:v>39.118444444444442</c:v>
                </c:pt>
                <c:pt idx="29">
                  <c:v>40.162888888888887</c:v>
                </c:pt>
                <c:pt idx="30">
                  <c:v>42.473999999999997</c:v>
                </c:pt>
                <c:pt idx="31">
                  <c:v>42.846444444444451</c:v>
                </c:pt>
                <c:pt idx="32">
                  <c:v>43.233333333333334</c:v>
                </c:pt>
                <c:pt idx="33">
                  <c:v>43.488888888888887</c:v>
                </c:pt>
                <c:pt idx="34">
                  <c:v>46.014666666666663</c:v>
                </c:pt>
                <c:pt idx="35">
                  <c:v>46.426000000000002</c:v>
                </c:pt>
                <c:pt idx="36">
                  <c:v>52.283555555555559</c:v>
                </c:pt>
                <c:pt idx="37">
                  <c:v>57.129777777777782</c:v>
                </c:pt>
                <c:pt idx="38">
                  <c:v>57.237111111111112</c:v>
                </c:pt>
                <c:pt idx="39">
                  <c:v>57.503777777777778</c:v>
                </c:pt>
                <c:pt idx="40">
                  <c:v>59.153555555555549</c:v>
                </c:pt>
                <c:pt idx="41">
                  <c:v>59.459428571428568</c:v>
                </c:pt>
                <c:pt idx="42">
                  <c:v>59.635111111111108</c:v>
                </c:pt>
                <c:pt idx="43">
                  <c:v>59.673777777777772</c:v>
                </c:pt>
                <c:pt idx="44">
                  <c:v>60.402000000000001</c:v>
                </c:pt>
                <c:pt idx="45">
                  <c:v>61.077777777777776</c:v>
                </c:pt>
                <c:pt idx="46">
                  <c:v>61.653777777777776</c:v>
                </c:pt>
                <c:pt idx="47">
                  <c:v>62.538888888888891</c:v>
                </c:pt>
                <c:pt idx="48">
                  <c:v>62.757333333333335</c:v>
                </c:pt>
                <c:pt idx="49">
                  <c:v>64.30263157894737</c:v>
                </c:pt>
                <c:pt idx="50">
                  <c:v>64.324222222222232</c:v>
                </c:pt>
                <c:pt idx="51">
                  <c:v>64.50555555555556</c:v>
                </c:pt>
                <c:pt idx="52">
                  <c:v>64.683111111111103</c:v>
                </c:pt>
                <c:pt idx="53">
                  <c:v>65.222222222222229</c:v>
                </c:pt>
                <c:pt idx="54">
                  <c:v>67.955333333333328</c:v>
                </c:pt>
                <c:pt idx="55">
                  <c:v>68.579777777777778</c:v>
                </c:pt>
                <c:pt idx="56">
                  <c:v>69.237111111111119</c:v>
                </c:pt>
                <c:pt idx="57">
                  <c:v>69.564666666666668</c:v>
                </c:pt>
                <c:pt idx="58">
                  <c:v>71.397999999999996</c:v>
                </c:pt>
                <c:pt idx="59">
                  <c:v>72.809555555555562</c:v>
                </c:pt>
                <c:pt idx="60">
                  <c:v>73.472222222222229</c:v>
                </c:pt>
                <c:pt idx="61">
                  <c:v>76.50555555555556</c:v>
                </c:pt>
                <c:pt idx="62">
                  <c:v>77.072222222222223</c:v>
                </c:pt>
                <c:pt idx="63">
                  <c:v>79.438888888888883</c:v>
                </c:pt>
                <c:pt idx="64">
                  <c:v>80.405555555555551</c:v>
                </c:pt>
                <c:pt idx="65">
                  <c:v>85.15666666666668</c:v>
                </c:pt>
                <c:pt idx="66">
                  <c:v>86.683333333333337</c:v>
                </c:pt>
                <c:pt idx="67">
                  <c:v>86.842444444444439</c:v>
                </c:pt>
                <c:pt idx="68">
                  <c:v>88.722790697674412</c:v>
                </c:pt>
                <c:pt idx="69">
                  <c:v>89.413111111111121</c:v>
                </c:pt>
                <c:pt idx="70">
                  <c:v>91.62222222222222</c:v>
                </c:pt>
                <c:pt idx="71">
                  <c:v>92.385333333333335</c:v>
                </c:pt>
                <c:pt idx="72">
                  <c:v>92.666666666666671</c:v>
                </c:pt>
                <c:pt idx="73">
                  <c:v>95.596222222222224</c:v>
                </c:pt>
                <c:pt idx="74">
                  <c:v>95.598222222222219</c:v>
                </c:pt>
                <c:pt idx="75">
                  <c:v>96.547714285714292</c:v>
                </c:pt>
                <c:pt idx="76">
                  <c:v>96.623999999999995</c:v>
                </c:pt>
                <c:pt idx="77">
                  <c:v>96.974222222222224</c:v>
                </c:pt>
                <c:pt idx="78">
                  <c:v>97.659333333333336</c:v>
                </c:pt>
                <c:pt idx="79">
                  <c:v>98.87777777777778</c:v>
                </c:pt>
                <c:pt idx="80">
                  <c:v>99.066666666666663</c:v>
                </c:pt>
              </c:numCache>
            </c:numRef>
          </c:xVal>
          <c:yVal>
            <c:numRef>
              <c:f>distributions!$R$5:$R$85</c:f>
              <c:numCache>
                <c:formatCode>0.000</c:formatCode>
                <c:ptCount val="81"/>
                <c:pt idx="0">
                  <c:v>2.3590039876940981E-3</c:v>
                </c:pt>
                <c:pt idx="1">
                  <c:v>2.6816816249836495E-3</c:v>
                </c:pt>
                <c:pt idx="2">
                  <c:v>2.7279676195481506E-3</c:v>
                </c:pt>
                <c:pt idx="3">
                  <c:v>3.3445109259418473E-3</c:v>
                </c:pt>
                <c:pt idx="4">
                  <c:v>3.5762189267679908E-3</c:v>
                </c:pt>
                <c:pt idx="5">
                  <c:v>4.2344582282617567E-3</c:v>
                </c:pt>
                <c:pt idx="6">
                  <c:v>4.3723149306422121E-3</c:v>
                </c:pt>
                <c:pt idx="7">
                  <c:v>4.3740477014101251E-3</c:v>
                </c:pt>
                <c:pt idx="8">
                  <c:v>4.867971589235221E-3</c:v>
                </c:pt>
                <c:pt idx="9">
                  <c:v>5.235612045033592E-3</c:v>
                </c:pt>
                <c:pt idx="10">
                  <c:v>5.4575999107335125E-3</c:v>
                </c:pt>
                <c:pt idx="11">
                  <c:v>7.7544936324280816E-3</c:v>
                </c:pt>
                <c:pt idx="12">
                  <c:v>7.7595495471613459E-3</c:v>
                </c:pt>
                <c:pt idx="13">
                  <c:v>7.822192924467012E-3</c:v>
                </c:pt>
                <c:pt idx="14">
                  <c:v>7.909392071158778E-3</c:v>
                </c:pt>
                <c:pt idx="15">
                  <c:v>8.219780505704247E-3</c:v>
                </c:pt>
                <c:pt idx="16">
                  <c:v>8.576229999971402E-3</c:v>
                </c:pt>
                <c:pt idx="17">
                  <c:v>9.8217843742828929E-3</c:v>
                </c:pt>
                <c:pt idx="18">
                  <c:v>9.988817055175311E-3</c:v>
                </c:pt>
                <c:pt idx="19">
                  <c:v>1.0143815722700891E-2</c:v>
                </c:pt>
                <c:pt idx="20">
                  <c:v>1.0519991447328942E-2</c:v>
                </c:pt>
                <c:pt idx="21">
                  <c:v>1.0800703704469231E-2</c:v>
                </c:pt>
                <c:pt idx="22">
                  <c:v>1.0991816554865934E-2</c:v>
                </c:pt>
                <c:pt idx="23">
                  <c:v>1.1204958353334394E-2</c:v>
                </c:pt>
                <c:pt idx="24">
                  <c:v>1.1270284809664728E-2</c:v>
                </c:pt>
                <c:pt idx="25">
                  <c:v>1.2298760767449705E-2</c:v>
                </c:pt>
                <c:pt idx="26">
                  <c:v>1.2354656510347969E-2</c:v>
                </c:pt>
                <c:pt idx="27">
                  <c:v>1.236121590085537E-2</c:v>
                </c:pt>
                <c:pt idx="28">
                  <c:v>1.2379005861665772E-2</c:v>
                </c:pt>
                <c:pt idx="29">
                  <c:v>1.2605050511530644E-2</c:v>
                </c:pt>
                <c:pt idx="30">
                  <c:v>1.3056701484108554E-2</c:v>
                </c:pt>
                <c:pt idx="31">
                  <c:v>1.3122802095585473E-2</c:v>
                </c:pt>
                <c:pt idx="32">
                  <c:v>1.3189403477580713E-2</c:v>
                </c:pt>
                <c:pt idx="33">
                  <c:v>1.3232226427498555E-2</c:v>
                </c:pt>
                <c:pt idx="34">
                  <c:v>1.3603275818341814E-2</c:v>
                </c:pt>
                <c:pt idx="35">
                  <c:v>1.3654386541198466E-2</c:v>
                </c:pt>
                <c:pt idx="36">
                  <c:v>1.4077250488392552E-2</c:v>
                </c:pt>
                <c:pt idx="37">
                  <c:v>1.3977328829725858E-2</c:v>
                </c:pt>
                <c:pt idx="38">
                  <c:v>1.3970489780331649E-2</c:v>
                </c:pt>
                <c:pt idx="39">
                  <c:v>1.3952644802735482E-2</c:v>
                </c:pt>
                <c:pt idx="40">
                  <c:v>1.3815475973342702E-2</c:v>
                </c:pt>
                <c:pt idx="41">
                  <c:v>1.3785048559445321E-2</c:v>
                </c:pt>
                <c:pt idx="42">
                  <c:v>1.3766875928507425E-2</c:v>
                </c:pt>
                <c:pt idx="43">
                  <c:v>1.376280830703285E-2</c:v>
                </c:pt>
                <c:pt idx="44">
                  <c:v>1.3681658602813181E-2</c:v>
                </c:pt>
                <c:pt idx="45">
                  <c:v>1.3598730655804813E-2</c:v>
                </c:pt>
                <c:pt idx="46">
                  <c:v>1.3522360740209603E-2</c:v>
                </c:pt>
                <c:pt idx="47">
                  <c:v>1.3395031884102021E-2</c:v>
                </c:pt>
                <c:pt idx="48">
                  <c:v>1.3361782805953619E-2</c:v>
                </c:pt>
                <c:pt idx="49">
                  <c:v>1.3106619160216175E-2</c:v>
                </c:pt>
                <c:pt idx="50">
                  <c:v>1.3102812290315203E-2</c:v>
                </c:pt>
                <c:pt idx="51">
                  <c:v>1.3070583132006127E-2</c:v>
                </c:pt>
                <c:pt idx="52">
                  <c:v>1.303858395722482E-2</c:v>
                </c:pt>
                <c:pt idx="53">
                  <c:v>1.2938785606900472E-2</c:v>
                </c:pt>
                <c:pt idx="54">
                  <c:v>1.237524341403355E-2</c:v>
                </c:pt>
                <c:pt idx="55">
                  <c:v>1.2233962568902483E-2</c:v>
                </c:pt>
                <c:pt idx="56">
                  <c:v>1.2080632046211331E-2</c:v>
                </c:pt>
                <c:pt idx="57">
                  <c:v>1.2002529336318814E-2</c:v>
                </c:pt>
                <c:pt idx="58">
                  <c:v>1.1546050342537013E-2</c:v>
                </c:pt>
                <c:pt idx="59">
                  <c:v>1.1174481166865981E-2</c:v>
                </c:pt>
                <c:pt idx="60">
                  <c:v>1.0994762359575534E-2</c:v>
                </c:pt>
                <c:pt idx="61">
                  <c:v>1.0137162661228868E-2</c:v>
                </c:pt>
                <c:pt idx="62">
                  <c:v>9.971832701234527E-3</c:v>
                </c:pt>
                <c:pt idx="63">
                  <c:v>9.269757106337647E-3</c:v>
                </c:pt>
                <c:pt idx="64">
                  <c:v>8.9793491439316055E-3</c:v>
                </c:pt>
                <c:pt idx="65">
                  <c:v>7.5499477674560445E-3</c:v>
                </c:pt>
                <c:pt idx="66">
                  <c:v>7.0982501648033745E-3</c:v>
                </c:pt>
                <c:pt idx="67">
                  <c:v>7.0515773739678704E-3</c:v>
                </c:pt>
                <c:pt idx="68">
                  <c:v>6.5071235233060696E-3</c:v>
                </c:pt>
                <c:pt idx="69">
                  <c:v>6.310978544279533E-3</c:v>
                </c:pt>
                <c:pt idx="70">
                  <c:v>5.6993375461162742E-3</c:v>
                </c:pt>
                <c:pt idx="71">
                  <c:v>5.4943534411982606E-3</c:v>
                </c:pt>
                <c:pt idx="72">
                  <c:v>5.4196635751204529E-3</c:v>
                </c:pt>
                <c:pt idx="73">
                  <c:v>4.672247236055754E-3</c:v>
                </c:pt>
                <c:pt idx="74">
                  <c:v>4.6717568386529145E-3</c:v>
                </c:pt>
                <c:pt idx="75">
                  <c:v>4.4421561248852645E-3</c:v>
                </c:pt>
                <c:pt idx="76">
                  <c:v>4.423990485078997E-3</c:v>
                </c:pt>
                <c:pt idx="77">
                  <c:v>4.341137556120373E-3</c:v>
                </c:pt>
                <c:pt idx="78">
                  <c:v>4.1816684389589425E-3</c:v>
                </c:pt>
                <c:pt idx="79">
                  <c:v>3.9067374860659084E-3</c:v>
                </c:pt>
                <c:pt idx="80">
                  <c:v>3.8651246776386168E-3</c:v>
                </c:pt>
              </c:numCache>
            </c:numRef>
          </c:yVal>
          <c:smooth val="1"/>
          <c:extLst>
            <c:ext xmlns:c16="http://schemas.microsoft.com/office/drawing/2014/chart" uri="{C3380CC4-5D6E-409C-BE32-E72D297353CC}">
              <c16:uniqueId val="{00000005-1AAC-4805-8945-119CD4FE3055}"/>
            </c:ext>
          </c:extLst>
        </c:ser>
        <c:ser>
          <c:idx val="6"/>
          <c:order val="6"/>
          <c:tx>
            <c:v>DSX Students</c:v>
          </c:tx>
          <c:spPr>
            <a:ln w="19050" cap="rnd">
              <a:solidFill>
                <a:schemeClr val="accent1">
                  <a:lumMod val="60000"/>
                </a:schemeClr>
              </a:solidFill>
              <a:round/>
            </a:ln>
            <a:effectLst/>
          </c:spPr>
          <c:marker>
            <c:symbol val="none"/>
          </c:marker>
          <c:xVal>
            <c:numRef>
              <c:f>distributions!$X$5:$X$18</c:f>
              <c:numCache>
                <c:formatCode>0.00</c:formatCode>
                <c:ptCount val="14"/>
                <c:pt idx="0">
                  <c:v>0</c:v>
                </c:pt>
                <c:pt idx="1">
                  <c:v>21.374000000000002</c:v>
                </c:pt>
                <c:pt idx="2">
                  <c:v>33.702000000000005</c:v>
                </c:pt>
                <c:pt idx="3">
                  <c:v>37.31688888888889</c:v>
                </c:pt>
                <c:pt idx="4">
                  <c:v>39.777555555555558</c:v>
                </c:pt>
                <c:pt idx="5">
                  <c:v>45.607555555555557</c:v>
                </c:pt>
                <c:pt idx="6">
                  <c:v>46.801777777777779</c:v>
                </c:pt>
                <c:pt idx="7">
                  <c:v>61.986888888888885</c:v>
                </c:pt>
                <c:pt idx="8">
                  <c:v>62.646222222222221</c:v>
                </c:pt>
                <c:pt idx="9">
                  <c:v>70.051777777777772</c:v>
                </c:pt>
                <c:pt idx="10">
                  <c:v>70.39266666666667</c:v>
                </c:pt>
                <c:pt idx="11">
                  <c:v>73.38133333333333</c:v>
                </c:pt>
                <c:pt idx="12">
                  <c:v>76.34</c:v>
                </c:pt>
                <c:pt idx="13">
                  <c:v>78.546222222222227</c:v>
                </c:pt>
              </c:numCache>
            </c:numRef>
          </c:xVal>
          <c:yVal>
            <c:numRef>
              <c:f>distributions!$Y$5:$Y$18</c:f>
              <c:numCache>
                <c:formatCode>0.000</c:formatCode>
                <c:ptCount val="14"/>
                <c:pt idx="0">
                  <c:v>1.2996602434720739E-3</c:v>
                </c:pt>
                <c:pt idx="1">
                  <c:v>7.308361199176756E-3</c:v>
                </c:pt>
                <c:pt idx="2">
                  <c:v>1.3086581715154351E-2</c:v>
                </c:pt>
                <c:pt idx="3">
                  <c:v>1.4659047036419563E-2</c:v>
                </c:pt>
                <c:pt idx="4">
                  <c:v>1.5602317469505236E-2</c:v>
                </c:pt>
                <c:pt idx="5">
                  <c:v>1.7237206982048597E-2</c:v>
                </c:pt>
                <c:pt idx="6">
                  <c:v>1.7446425189809874E-2</c:v>
                </c:pt>
                <c:pt idx="7">
                  <c:v>1.5879332920255292E-2</c:v>
                </c:pt>
                <c:pt idx="8">
                  <c:v>1.5651011560115748E-2</c:v>
                </c:pt>
                <c:pt idx="9">
                  <c:v>1.2533792283083448E-2</c:v>
                </c:pt>
                <c:pt idx="10">
                  <c:v>1.2373740296174036E-2</c:v>
                </c:pt>
                <c:pt idx="11">
                  <c:v>1.0946258212506452E-2</c:v>
                </c:pt>
                <c:pt idx="12">
                  <c:v>9.5270771567180518E-3</c:v>
                </c:pt>
                <c:pt idx="13">
                  <c:v>8.4930904871429683E-3</c:v>
                </c:pt>
              </c:numCache>
            </c:numRef>
          </c:yVal>
          <c:smooth val="1"/>
          <c:extLst>
            <c:ext xmlns:c16="http://schemas.microsoft.com/office/drawing/2014/chart" uri="{C3380CC4-5D6E-409C-BE32-E72D297353CC}">
              <c16:uniqueId val="{00000004-E22F-403C-B9B7-070E6A117B1D}"/>
            </c:ext>
          </c:extLst>
        </c:ser>
        <c:ser>
          <c:idx val="8"/>
          <c:order val="8"/>
          <c:tx>
            <c:v>EcoDis Students</c:v>
          </c:tx>
          <c:spPr>
            <a:ln w="19050" cap="rnd">
              <a:solidFill>
                <a:schemeClr val="accent3">
                  <a:lumMod val="60000"/>
                </a:schemeClr>
              </a:solidFill>
              <a:round/>
            </a:ln>
            <a:effectLst/>
          </c:spPr>
          <c:marker>
            <c:symbol val="none"/>
          </c:marker>
          <c:xVal>
            <c:numRef>
              <c:f>distributions!$AE$5:$AE$123</c:f>
              <c:numCache>
                <c:formatCode>0.00</c:formatCode>
                <c:ptCount val="119"/>
                <c:pt idx="0">
                  <c:v>0</c:v>
                </c:pt>
                <c:pt idx="1">
                  <c:v>0</c:v>
                </c:pt>
                <c:pt idx="2">
                  <c:v>0</c:v>
                </c:pt>
                <c:pt idx="3">
                  <c:v>0</c:v>
                </c:pt>
                <c:pt idx="4">
                  <c:v>2.2222222222222223</c:v>
                </c:pt>
                <c:pt idx="5">
                  <c:v>3.3333333333333335</c:v>
                </c:pt>
                <c:pt idx="6">
                  <c:v>3.9130434782608696</c:v>
                </c:pt>
                <c:pt idx="7">
                  <c:v>4.177777777777778</c:v>
                </c:pt>
                <c:pt idx="8">
                  <c:v>4.4000000000000004</c:v>
                </c:pt>
                <c:pt idx="9">
                  <c:v>6.6426666666666669</c:v>
                </c:pt>
                <c:pt idx="10">
                  <c:v>7.7777777777777777</c:v>
                </c:pt>
                <c:pt idx="11">
                  <c:v>10.222222222222221</c:v>
                </c:pt>
                <c:pt idx="12">
                  <c:v>12.935111111111109</c:v>
                </c:pt>
                <c:pt idx="13">
                  <c:v>13.09622222222222</c:v>
                </c:pt>
                <c:pt idx="14">
                  <c:v>13.122222222222222</c:v>
                </c:pt>
                <c:pt idx="15">
                  <c:v>13.688888888888888</c:v>
                </c:pt>
                <c:pt idx="16">
                  <c:v>14.533333333333333</c:v>
                </c:pt>
                <c:pt idx="17">
                  <c:v>17.671875</c:v>
                </c:pt>
                <c:pt idx="18">
                  <c:v>19.89769230769231</c:v>
                </c:pt>
                <c:pt idx="19">
                  <c:v>20.643793103448278</c:v>
                </c:pt>
                <c:pt idx="20">
                  <c:v>21.374000000000002</c:v>
                </c:pt>
                <c:pt idx="21">
                  <c:v>22.81111111111111</c:v>
                </c:pt>
                <c:pt idx="22">
                  <c:v>24.133333333333333</c:v>
                </c:pt>
                <c:pt idx="23">
                  <c:v>25.314666666666664</c:v>
                </c:pt>
                <c:pt idx="24">
                  <c:v>26.540666666666667</c:v>
                </c:pt>
                <c:pt idx="25">
                  <c:v>30.574222222222222</c:v>
                </c:pt>
                <c:pt idx="26">
                  <c:v>30.866666666666667</c:v>
                </c:pt>
                <c:pt idx="27">
                  <c:v>32.027555555555558</c:v>
                </c:pt>
                <c:pt idx="28">
                  <c:v>32.881333333333338</c:v>
                </c:pt>
                <c:pt idx="29">
                  <c:v>33.573888888888888</c:v>
                </c:pt>
                <c:pt idx="30">
                  <c:v>33.702000000000005</c:v>
                </c:pt>
                <c:pt idx="31">
                  <c:v>34.355555555555554</c:v>
                </c:pt>
                <c:pt idx="32">
                  <c:v>34.360888888888887</c:v>
                </c:pt>
                <c:pt idx="33">
                  <c:v>34.605555555555554</c:v>
                </c:pt>
                <c:pt idx="34">
                  <c:v>37.31688888888889</c:v>
                </c:pt>
                <c:pt idx="35">
                  <c:v>39.009333333333338</c:v>
                </c:pt>
                <c:pt idx="36">
                  <c:v>39.038666666666664</c:v>
                </c:pt>
                <c:pt idx="37">
                  <c:v>39.118444444444442</c:v>
                </c:pt>
                <c:pt idx="38">
                  <c:v>39.340666666666664</c:v>
                </c:pt>
                <c:pt idx="39">
                  <c:v>39.777555555555558</c:v>
                </c:pt>
                <c:pt idx="40">
                  <c:v>40.162888888888887</c:v>
                </c:pt>
                <c:pt idx="41">
                  <c:v>41.720222222222219</c:v>
                </c:pt>
                <c:pt idx="42">
                  <c:v>42.084888888888884</c:v>
                </c:pt>
                <c:pt idx="43">
                  <c:v>43.233333333333334</c:v>
                </c:pt>
                <c:pt idx="44">
                  <c:v>43.488888888888887</c:v>
                </c:pt>
                <c:pt idx="45">
                  <c:v>44.785111111111107</c:v>
                </c:pt>
                <c:pt idx="46">
                  <c:v>45.607555555555557</c:v>
                </c:pt>
                <c:pt idx="47">
                  <c:v>46.329555555555551</c:v>
                </c:pt>
                <c:pt idx="48">
                  <c:v>46.426000000000002</c:v>
                </c:pt>
                <c:pt idx="49">
                  <c:v>46.801777777777779</c:v>
                </c:pt>
                <c:pt idx="50">
                  <c:v>46.940666666666665</c:v>
                </c:pt>
                <c:pt idx="51">
                  <c:v>47.806590909090907</c:v>
                </c:pt>
                <c:pt idx="52">
                  <c:v>49.807333333333332</c:v>
                </c:pt>
                <c:pt idx="53">
                  <c:v>52.138888888888886</c:v>
                </c:pt>
                <c:pt idx="54">
                  <c:v>52.142444444444443</c:v>
                </c:pt>
                <c:pt idx="55">
                  <c:v>53.507333333333335</c:v>
                </c:pt>
                <c:pt idx="56">
                  <c:v>53.627555555555553</c:v>
                </c:pt>
                <c:pt idx="57">
                  <c:v>55.405555555555559</c:v>
                </c:pt>
                <c:pt idx="58">
                  <c:v>56.848222222222226</c:v>
                </c:pt>
                <c:pt idx="59">
                  <c:v>57.129777777777782</c:v>
                </c:pt>
                <c:pt idx="60">
                  <c:v>57.237111111111112</c:v>
                </c:pt>
                <c:pt idx="61">
                  <c:v>57.503777777777778</c:v>
                </c:pt>
                <c:pt idx="62">
                  <c:v>59.153555555555549</c:v>
                </c:pt>
                <c:pt idx="63">
                  <c:v>59.459428571428568</c:v>
                </c:pt>
                <c:pt idx="64">
                  <c:v>59.635111111111108</c:v>
                </c:pt>
                <c:pt idx="65">
                  <c:v>59.673777777777772</c:v>
                </c:pt>
                <c:pt idx="66">
                  <c:v>60.290666666666667</c:v>
                </c:pt>
                <c:pt idx="67">
                  <c:v>60.402000000000001</c:v>
                </c:pt>
                <c:pt idx="68">
                  <c:v>61.077777777777776</c:v>
                </c:pt>
                <c:pt idx="69">
                  <c:v>61.653777777777776</c:v>
                </c:pt>
                <c:pt idx="70">
                  <c:v>61.986888888888885</c:v>
                </c:pt>
                <c:pt idx="71">
                  <c:v>62.538888888888891</c:v>
                </c:pt>
                <c:pt idx="72">
                  <c:v>62.646222222222221</c:v>
                </c:pt>
                <c:pt idx="73">
                  <c:v>62.757333333333335</c:v>
                </c:pt>
                <c:pt idx="74">
                  <c:v>62.975999999999999</c:v>
                </c:pt>
                <c:pt idx="75">
                  <c:v>64.324222222222232</c:v>
                </c:pt>
                <c:pt idx="76">
                  <c:v>64.50555555555556</c:v>
                </c:pt>
                <c:pt idx="77">
                  <c:v>67.00555555555556</c:v>
                </c:pt>
                <c:pt idx="78">
                  <c:v>67.955333333333328</c:v>
                </c:pt>
                <c:pt idx="79">
                  <c:v>68.579777777777778</c:v>
                </c:pt>
                <c:pt idx="80">
                  <c:v>69.237111111111119</c:v>
                </c:pt>
                <c:pt idx="81">
                  <c:v>69.564666666666668</c:v>
                </c:pt>
                <c:pt idx="82">
                  <c:v>70.051777777777772</c:v>
                </c:pt>
                <c:pt idx="83">
                  <c:v>71.397999999999996</c:v>
                </c:pt>
                <c:pt idx="84">
                  <c:v>72.809555555555562</c:v>
                </c:pt>
                <c:pt idx="85">
                  <c:v>73.357555555555564</c:v>
                </c:pt>
                <c:pt idx="86">
                  <c:v>73.38133333333333</c:v>
                </c:pt>
                <c:pt idx="87">
                  <c:v>76.046222222222227</c:v>
                </c:pt>
                <c:pt idx="88">
                  <c:v>76.34</c:v>
                </c:pt>
                <c:pt idx="89">
                  <c:v>76.50555555555556</c:v>
                </c:pt>
                <c:pt idx="90">
                  <c:v>76.546222222222227</c:v>
                </c:pt>
                <c:pt idx="91">
                  <c:v>76.611111111111114</c:v>
                </c:pt>
                <c:pt idx="92">
                  <c:v>77.072222222222223</c:v>
                </c:pt>
                <c:pt idx="93">
                  <c:v>78.546222222222227</c:v>
                </c:pt>
                <c:pt idx="94">
                  <c:v>79.009333333333331</c:v>
                </c:pt>
                <c:pt idx="95">
                  <c:v>79.438888888888883</c:v>
                </c:pt>
                <c:pt idx="96">
                  <c:v>80.405555555555551</c:v>
                </c:pt>
                <c:pt idx="97">
                  <c:v>80.718444444444444</c:v>
                </c:pt>
                <c:pt idx="98">
                  <c:v>81.320444444444448</c:v>
                </c:pt>
                <c:pt idx="99">
                  <c:v>82.1</c:v>
                </c:pt>
                <c:pt idx="100">
                  <c:v>84.907333333333327</c:v>
                </c:pt>
                <c:pt idx="101">
                  <c:v>85.15666666666668</c:v>
                </c:pt>
                <c:pt idx="102">
                  <c:v>86.683333333333337</c:v>
                </c:pt>
                <c:pt idx="103">
                  <c:v>86.842444444444439</c:v>
                </c:pt>
                <c:pt idx="104">
                  <c:v>87.916888888888892</c:v>
                </c:pt>
                <c:pt idx="105">
                  <c:v>88.722790697674412</c:v>
                </c:pt>
                <c:pt idx="106">
                  <c:v>89.413111111111121</c:v>
                </c:pt>
                <c:pt idx="107">
                  <c:v>90.083333333333329</c:v>
                </c:pt>
                <c:pt idx="108">
                  <c:v>91.62222222222222</c:v>
                </c:pt>
                <c:pt idx="109">
                  <c:v>92.666666666666671</c:v>
                </c:pt>
                <c:pt idx="110">
                  <c:v>95.596222222222224</c:v>
                </c:pt>
                <c:pt idx="111">
                  <c:v>95.598222222222219</c:v>
                </c:pt>
                <c:pt idx="112">
                  <c:v>95.955333333333328</c:v>
                </c:pt>
                <c:pt idx="113">
                  <c:v>96.547714285714292</c:v>
                </c:pt>
                <c:pt idx="114">
                  <c:v>96.623999999999995</c:v>
                </c:pt>
                <c:pt idx="115">
                  <c:v>96.974222222222224</c:v>
                </c:pt>
                <c:pt idx="116">
                  <c:v>97.042666666666662</c:v>
                </c:pt>
                <c:pt idx="117">
                  <c:v>97.659333333333336</c:v>
                </c:pt>
                <c:pt idx="118">
                  <c:v>98.87777777777778</c:v>
                </c:pt>
              </c:numCache>
            </c:numRef>
          </c:xVal>
          <c:yVal>
            <c:numRef>
              <c:f>distributions!$AF$5:$AF$123</c:f>
              <c:numCache>
                <c:formatCode>0.000</c:formatCode>
                <c:ptCount val="119"/>
                <c:pt idx="0">
                  <c:v>2.3802894274071412E-3</c:v>
                </c:pt>
                <c:pt idx="1">
                  <c:v>2.3802894274071412E-3</c:v>
                </c:pt>
                <c:pt idx="2">
                  <c:v>2.3802894274071412E-3</c:v>
                </c:pt>
                <c:pt idx="3">
                  <c:v>2.3802894274071412E-3</c:v>
                </c:pt>
                <c:pt idx="4">
                  <c:v>2.7573792062609466E-3</c:v>
                </c:pt>
                <c:pt idx="5">
                  <c:v>2.9607605395544686E-3</c:v>
                </c:pt>
                <c:pt idx="6">
                  <c:v>3.0708378202437049E-3</c:v>
                </c:pt>
                <c:pt idx="7">
                  <c:v>3.1220131381412101E-3</c:v>
                </c:pt>
                <c:pt idx="8">
                  <c:v>3.1654097180050019E-3</c:v>
                </c:pt>
                <c:pt idx="9">
                  <c:v>3.6257790400833056E-3</c:v>
                </c:pt>
                <c:pt idx="10">
                  <c:v>3.8742406277879407E-3</c:v>
                </c:pt>
                <c:pt idx="11">
                  <c:v>4.4437529727051053E-3</c:v>
                </c:pt>
                <c:pt idx="12">
                  <c:v>5.1283342207706388E-3</c:v>
                </c:pt>
                <c:pt idx="13">
                  <c:v>5.1706297097515617E-3</c:v>
                </c:pt>
                <c:pt idx="14">
                  <c:v>5.1774718652580183E-3</c:v>
                </c:pt>
                <c:pt idx="15">
                  <c:v>5.3277235257345257E-3</c:v>
                </c:pt>
                <c:pt idx="16">
                  <c:v>5.5555299172962121E-3</c:v>
                </c:pt>
                <c:pt idx="17">
                  <c:v>6.4393828198478307E-3</c:v>
                </c:pt>
                <c:pt idx="18">
                  <c:v>7.0958923742160188E-3</c:v>
                </c:pt>
                <c:pt idx="19">
                  <c:v>7.3202433019763525E-3</c:v>
                </c:pt>
                <c:pt idx="20">
                  <c:v>7.5414913020048413E-3</c:v>
                </c:pt>
                <c:pt idx="21">
                  <c:v>7.9807678216393344E-3</c:v>
                </c:pt>
                <c:pt idx="22">
                  <c:v>8.3879383453317746E-3</c:v>
                </c:pt>
                <c:pt idx="23">
                  <c:v>8.7527257733242807E-3</c:v>
                </c:pt>
                <c:pt idx="24">
                  <c:v>9.1308751113030294E-3</c:v>
                </c:pt>
                <c:pt idx="25">
                  <c:v>1.0353011817717106E-2</c:v>
                </c:pt>
                <c:pt idx="26">
                  <c:v>1.0439300419817098E-2</c:v>
                </c:pt>
                <c:pt idx="27">
                  <c:v>1.0777373543428026E-2</c:v>
                </c:pt>
                <c:pt idx="28">
                  <c:v>1.1020871965320346E-2</c:v>
                </c:pt>
                <c:pt idx="29">
                  <c:v>1.1214757446832781E-2</c:v>
                </c:pt>
                <c:pt idx="30">
                  <c:v>1.1250240145202001E-2</c:v>
                </c:pt>
                <c:pt idx="31">
                  <c:v>1.1429281959404451E-2</c:v>
                </c:pt>
                <c:pt idx="32">
                  <c:v>1.143072905169625E-2</c:v>
                </c:pt>
                <c:pt idx="33">
                  <c:v>1.1496862960486513E-2</c:v>
                </c:pt>
                <c:pt idx="34">
                  <c:v>1.2193330433818652E-2</c:v>
                </c:pt>
                <c:pt idx="35">
                  <c:v>1.2589275255085035E-2</c:v>
                </c:pt>
                <c:pt idx="36">
                  <c:v>1.2595843892422963E-2</c:v>
                </c:pt>
                <c:pt idx="37">
                  <c:v>1.2613655861505122E-2</c:v>
                </c:pt>
                <c:pt idx="38">
                  <c:v>1.2662861902376876E-2</c:v>
                </c:pt>
                <c:pt idx="39">
                  <c:v>1.2757816478123145E-2</c:v>
                </c:pt>
                <c:pt idx="40">
                  <c:v>1.2839560100620175E-2</c:v>
                </c:pt>
                <c:pt idx="41">
                  <c:v>1.314988436316542E-2</c:v>
                </c:pt>
                <c:pt idx="42">
                  <c:v>1.3217713448360894E-2</c:v>
                </c:pt>
                <c:pt idx="43">
                  <c:v>1.3418731636613246E-2</c:v>
                </c:pt>
                <c:pt idx="44">
                  <c:v>1.3460794266220768E-2</c:v>
                </c:pt>
                <c:pt idx="45">
                  <c:v>1.3658636829192503E-2</c:v>
                </c:pt>
                <c:pt idx="46">
                  <c:v>1.3770349372821825E-2</c:v>
                </c:pt>
                <c:pt idx="47">
                  <c:v>1.3859304626667557E-2</c:v>
                </c:pt>
                <c:pt idx="48">
                  <c:v>1.3870531875486878E-2</c:v>
                </c:pt>
                <c:pt idx="49">
                  <c:v>1.3912787829643173E-2</c:v>
                </c:pt>
                <c:pt idx="50">
                  <c:v>1.3927802937747123E-2</c:v>
                </c:pt>
                <c:pt idx="51">
                  <c:v>1.4013998817481797E-2</c:v>
                </c:pt>
                <c:pt idx="52">
                  <c:v>1.4163263052304361E-2</c:v>
                </c:pt>
                <c:pt idx="53">
                  <c:v>1.4247071707132341E-2</c:v>
                </c:pt>
                <c:pt idx="54">
                  <c:v>1.4247124396598048E-2</c:v>
                </c:pt>
                <c:pt idx="55">
                  <c:v>1.4250367655984069E-2</c:v>
                </c:pt>
                <c:pt idx="56">
                  <c:v>1.4249029594259824E-2</c:v>
                </c:pt>
                <c:pt idx="57">
                  <c:v>1.4198638183725583E-2</c:v>
                </c:pt>
                <c:pt idx="58">
                  <c:v>1.4115960130281874E-2</c:v>
                </c:pt>
                <c:pt idx="59">
                  <c:v>1.409551270933559E-2</c:v>
                </c:pt>
                <c:pt idx="60">
                  <c:v>1.4087350347039226E-2</c:v>
                </c:pt>
                <c:pt idx="61">
                  <c:v>1.4066196271426299E-2</c:v>
                </c:pt>
                <c:pt idx="62">
                  <c:v>1.3907934709580525E-2</c:v>
                </c:pt>
                <c:pt idx="63">
                  <c:v>1.3873491371208968E-2</c:v>
                </c:pt>
                <c:pt idx="64">
                  <c:v>1.3852998927946149E-2</c:v>
                </c:pt>
                <c:pt idx="65">
                  <c:v>1.3848419476704479E-2</c:v>
                </c:pt>
                <c:pt idx="66">
                  <c:v>1.377200819832838E-2</c:v>
                </c:pt>
                <c:pt idx="67">
                  <c:v>1.3757550924907252E-2</c:v>
                </c:pt>
                <c:pt idx="68">
                  <c:v>1.3665482447409965E-2</c:v>
                </c:pt>
                <c:pt idx="69">
                  <c:v>1.3581243178879494E-2</c:v>
                </c:pt>
                <c:pt idx="70">
                  <c:v>1.3530148001276731E-2</c:v>
                </c:pt>
                <c:pt idx="71">
                  <c:v>1.3441708711902702E-2</c:v>
                </c:pt>
                <c:pt idx="72">
                  <c:v>1.3423973112806591E-2</c:v>
                </c:pt>
                <c:pt idx="73">
                  <c:v>1.3405430269833487E-2</c:v>
                </c:pt>
                <c:pt idx="74">
                  <c:v>1.3368397458813649E-2</c:v>
                </c:pt>
                <c:pt idx="75">
                  <c:v>1.3124608125293384E-2</c:v>
                </c:pt>
                <c:pt idx="76">
                  <c:v>1.3089842586569544E-2</c:v>
                </c:pt>
                <c:pt idx="77">
                  <c:v>1.2565945064590198E-2</c:v>
                </c:pt>
                <c:pt idx="78">
                  <c:v>1.2346607434229011E-2</c:v>
                </c:pt>
                <c:pt idx="79">
                  <c:v>1.2196836639725945E-2</c:v>
                </c:pt>
                <c:pt idx="80">
                  <c:v>1.2034666778458396E-2</c:v>
                </c:pt>
                <c:pt idx="81">
                  <c:v>1.1952201572208086E-2</c:v>
                </c:pt>
                <c:pt idx="82">
                  <c:v>1.1827614656457762E-2</c:v>
                </c:pt>
                <c:pt idx="83">
                  <c:v>1.1471923808224014E-2</c:v>
                </c:pt>
                <c:pt idx="84">
                  <c:v>1.1082884315874744E-2</c:v>
                </c:pt>
                <c:pt idx="85">
                  <c:v>1.0927937930555876E-2</c:v>
                </c:pt>
                <c:pt idx="86">
                  <c:v>1.0921169283613474E-2</c:v>
                </c:pt>
                <c:pt idx="87">
                  <c:v>1.0142056451887801E-2</c:v>
                </c:pt>
                <c:pt idx="88">
                  <c:v>1.0054063941212667E-2</c:v>
                </c:pt>
                <c:pt idx="89">
                  <c:v>1.0004327834589875E-2</c:v>
                </c:pt>
                <c:pt idx="90">
                  <c:v>9.9920949838427763E-3</c:v>
                </c:pt>
                <c:pt idx="91">
                  <c:v>9.9725632727716423E-3</c:v>
                </c:pt>
                <c:pt idx="92">
                  <c:v>9.8333406963201225E-3</c:v>
                </c:pt>
                <c:pt idx="93">
                  <c:v>9.3841036524628715E-3</c:v>
                </c:pt>
                <c:pt idx="94">
                  <c:v>9.241948602851751E-3</c:v>
                </c:pt>
                <c:pt idx="95">
                  <c:v>9.109789731821619E-3</c:v>
                </c:pt>
                <c:pt idx="96">
                  <c:v>8.811658061127936E-3</c:v>
                </c:pt>
                <c:pt idx="97">
                  <c:v>8.7150379917584047E-3</c:v>
                </c:pt>
                <c:pt idx="98">
                  <c:v>8.5291118870193857E-3</c:v>
                </c:pt>
                <c:pt idx="99">
                  <c:v>8.2885305373731188E-3</c:v>
                </c:pt>
                <c:pt idx="100">
                  <c:v>7.4291144183148217E-3</c:v>
                </c:pt>
                <c:pt idx="101">
                  <c:v>7.3536591179723543E-3</c:v>
                </c:pt>
                <c:pt idx="102">
                  <c:v>6.8961285669651394E-3</c:v>
                </c:pt>
                <c:pt idx="103">
                  <c:v>6.8489409894505783E-3</c:v>
                </c:pt>
                <c:pt idx="104">
                  <c:v>6.5331064474133047E-3</c:v>
                </c:pt>
                <c:pt idx="105">
                  <c:v>6.2997111271351379E-3</c:v>
                </c:pt>
                <c:pt idx="106">
                  <c:v>6.1024065209811275E-3</c:v>
                </c:pt>
                <c:pt idx="107">
                  <c:v>5.9133179839729834E-3</c:v>
                </c:pt>
                <c:pt idx="108">
                  <c:v>5.4891065626750156E-3</c:v>
                </c:pt>
                <c:pt idx="109">
                  <c:v>5.2096879320173428E-3</c:v>
                </c:pt>
                <c:pt idx="110">
                  <c:v>4.4662385029193181E-3</c:v>
                </c:pt>
                <c:pt idx="111">
                  <c:v>4.4657523382311435E-3</c:v>
                </c:pt>
                <c:pt idx="112">
                  <c:v>4.3794293694853883E-3</c:v>
                </c:pt>
                <c:pt idx="113">
                  <c:v>4.2383779346050971E-3</c:v>
                </c:pt>
                <c:pt idx="114">
                  <c:v>4.2204095157320938E-3</c:v>
                </c:pt>
                <c:pt idx="115">
                  <c:v>4.1384959281470781E-3</c:v>
                </c:pt>
                <c:pt idx="116">
                  <c:v>4.122598728471402E-3</c:v>
                </c:pt>
                <c:pt idx="117">
                  <c:v>3.9810210733541747E-3</c:v>
                </c:pt>
                <c:pt idx="118">
                  <c:v>3.7101200781156441E-3</c:v>
                </c:pt>
              </c:numCache>
            </c:numRef>
          </c:yVal>
          <c:smooth val="1"/>
          <c:extLst>
            <c:ext xmlns:c16="http://schemas.microsoft.com/office/drawing/2014/chart" uri="{C3380CC4-5D6E-409C-BE32-E72D297353CC}">
              <c16:uniqueId val="{00000008-E22F-403C-B9B7-070E6A117B1D}"/>
            </c:ext>
          </c:extLst>
        </c:ser>
        <c:dLbls>
          <c:showLegendKey val="0"/>
          <c:showVal val="0"/>
          <c:showCatName val="0"/>
          <c:showSerName val="0"/>
          <c:showPercent val="0"/>
          <c:showBubbleSize val="0"/>
        </c:dLbls>
        <c:axId val="456986416"/>
        <c:axId val="456989296"/>
      </c:scatterChart>
      <c:valAx>
        <c:axId val="456986416"/>
        <c:scaling>
          <c:orientation val="minMax"/>
          <c:max val="100"/>
          <c:min val="0"/>
        </c:scaling>
        <c:delete val="0"/>
        <c:axPos val="b"/>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989296"/>
        <c:crosses val="autoZero"/>
        <c:crossBetween val="midCat"/>
        <c:majorUnit val="20"/>
      </c:valAx>
      <c:valAx>
        <c:axId val="456989296"/>
        <c:scaling>
          <c:orientation val="minMax"/>
        </c:scaling>
        <c:delete val="1"/>
        <c:axPos val="l"/>
        <c:numFmt formatCode="0" sourceLinked="1"/>
        <c:majorTickMark val="none"/>
        <c:minorTickMark val="none"/>
        <c:tickLblPos val="nextTo"/>
        <c:crossAx val="456986416"/>
        <c:crosses val="autoZero"/>
        <c:crossBetween val="midCat"/>
      </c:valAx>
      <c:spPr>
        <a:noFill/>
        <a:ln w="25400">
          <a:noFill/>
        </a:ln>
        <a:effectLst/>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[student_scores_project.xlsx]pivot_student!Avg Score if SPED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Score if SPED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pivot_student!$B$4</c:f>
              <c:strCache>
                <c:ptCount val="1"/>
                <c:pt idx="0">
                  <c:v>Total</c:v>
                </c:pt>
              </c:strCache>
            </c:strRef>
          </c:tx>
          <c:spPr>
            <a:solidFill>
              <a:schemeClr val="accent1"/>
            </a:solidFill>
            <a:ln>
              <a:noFill/>
            </a:ln>
            <a:effectLst/>
          </c:spPr>
          <c:invertIfNegative val="0"/>
          <c:cat>
            <c:strRef>
              <c:f>pivot_student!$A$5:$A$7</c:f>
              <c:strCache>
                <c:ptCount val="2"/>
                <c:pt idx="0">
                  <c:v>No</c:v>
                </c:pt>
                <c:pt idx="1">
                  <c:v>Yes</c:v>
                </c:pt>
              </c:strCache>
            </c:strRef>
          </c:cat>
          <c:val>
            <c:numRef>
              <c:f>pivot_student!$B$5:$B$7</c:f>
              <c:numCache>
                <c:formatCode>0.00</c:formatCode>
                <c:ptCount val="2"/>
                <c:pt idx="0">
                  <c:v>53.637615878131278</c:v>
                </c:pt>
                <c:pt idx="1">
                  <c:v>40.846171954592883</c:v>
                </c:pt>
              </c:numCache>
            </c:numRef>
          </c:val>
          <c:extLst>
            <c:ext xmlns:c16="http://schemas.microsoft.com/office/drawing/2014/chart" uri="{C3380CC4-5D6E-409C-BE32-E72D297353CC}">
              <c16:uniqueId val="{00000000-0750-4CDD-99B2-6F47AF0BB68E}"/>
            </c:ext>
          </c:extLst>
        </c:ser>
        <c:dLbls>
          <c:showLegendKey val="0"/>
          <c:showVal val="0"/>
          <c:showCatName val="0"/>
          <c:showSerName val="0"/>
          <c:showPercent val="0"/>
          <c:showBubbleSize val="0"/>
        </c:dLbls>
        <c:gapWidth val="219"/>
        <c:overlap val="-27"/>
        <c:axId val="555574040"/>
        <c:axId val="555582320"/>
      </c:barChart>
      <c:catAx>
        <c:axId val="5555740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82320"/>
        <c:crosses val="autoZero"/>
        <c:auto val="1"/>
        <c:lblAlgn val="ctr"/>
        <c:lblOffset val="100"/>
        <c:noMultiLvlLbl val="0"/>
      </c:catAx>
      <c:valAx>
        <c:axId val="55558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Avg Course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74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[student_scores_project.xlsx]pivot_student!Avg Score per Class Period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Score per Class Period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pivot_student!$B$18</c:f>
              <c:strCache>
                <c:ptCount val="1"/>
                <c:pt idx="0">
                  <c:v>Total</c:v>
                </c:pt>
              </c:strCache>
            </c:strRef>
          </c:tx>
          <c:spPr>
            <a:solidFill>
              <a:schemeClr val="accent1"/>
            </a:solidFill>
            <a:ln>
              <a:noFill/>
            </a:ln>
            <a:effectLst/>
          </c:spPr>
          <c:invertIfNegative val="0"/>
          <c:cat>
            <c:strRef>
              <c:f>pivot_student!$A$19:$A$25</c:f>
              <c:strCache>
                <c:ptCount val="6"/>
                <c:pt idx="0">
                  <c:v>1st</c:v>
                </c:pt>
                <c:pt idx="1">
                  <c:v>2nd</c:v>
                </c:pt>
                <c:pt idx="2">
                  <c:v>3rd</c:v>
                </c:pt>
                <c:pt idx="3">
                  <c:v>4th</c:v>
                </c:pt>
                <c:pt idx="4">
                  <c:v>5th</c:v>
                </c:pt>
                <c:pt idx="5">
                  <c:v>6th</c:v>
                </c:pt>
              </c:strCache>
            </c:strRef>
          </c:cat>
          <c:val>
            <c:numRef>
              <c:f>pivot_student!$B$19:$B$25</c:f>
              <c:numCache>
                <c:formatCode>0.00</c:formatCode>
                <c:ptCount val="6"/>
                <c:pt idx="0">
                  <c:v>55.702582739018098</c:v>
                </c:pt>
                <c:pt idx="1">
                  <c:v>54.810146488014894</c:v>
                </c:pt>
                <c:pt idx="2">
                  <c:v>44.322182978649579</c:v>
                </c:pt>
                <c:pt idx="3">
                  <c:v>54.977446349206346</c:v>
                </c:pt>
                <c:pt idx="4">
                  <c:v>50.085627594627596</c:v>
                </c:pt>
                <c:pt idx="5">
                  <c:v>54.024275072150054</c:v>
                </c:pt>
              </c:numCache>
            </c:numRef>
          </c:val>
          <c:extLst>
            <c:ext xmlns:c16="http://schemas.microsoft.com/office/drawing/2014/chart" uri="{C3380CC4-5D6E-409C-BE32-E72D297353CC}">
              <c16:uniqueId val="{00000000-2450-4FE6-AD69-9E7AA68A66BC}"/>
            </c:ext>
          </c:extLst>
        </c:ser>
        <c:dLbls>
          <c:showLegendKey val="0"/>
          <c:showVal val="0"/>
          <c:showCatName val="0"/>
          <c:showSerName val="0"/>
          <c:showPercent val="0"/>
          <c:showBubbleSize val="0"/>
        </c:dLbls>
        <c:gapWidth val="219"/>
        <c:overlap val="-27"/>
        <c:axId val="462232152"/>
        <c:axId val="462233952"/>
      </c:barChart>
      <c:catAx>
        <c:axId val="462232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33952"/>
        <c:crosses val="autoZero"/>
        <c:auto val="1"/>
        <c:lblAlgn val="ctr"/>
        <c:lblOffset val="100"/>
        <c:noMultiLvlLbl val="0"/>
      </c:catAx>
      <c:valAx>
        <c:axId val="46223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Avg Course Score</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32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[student_scores_project.xlsx]pivot_student!Avg Score if LEP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Score if LEP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pivot_student!$B$46</c:f>
              <c:strCache>
                <c:ptCount val="1"/>
                <c:pt idx="0">
                  <c:v>Total</c:v>
                </c:pt>
              </c:strCache>
            </c:strRef>
          </c:tx>
          <c:spPr>
            <a:solidFill>
              <a:schemeClr val="accent1"/>
            </a:solidFill>
            <a:ln>
              <a:noFill/>
            </a:ln>
            <a:effectLst/>
          </c:spPr>
          <c:invertIfNegative val="0"/>
          <c:cat>
            <c:strRef>
              <c:f>pivot_student!$A$47:$A$49</c:f>
              <c:strCache>
                <c:ptCount val="2"/>
                <c:pt idx="0">
                  <c:v>No</c:v>
                </c:pt>
                <c:pt idx="1">
                  <c:v>Yes</c:v>
                </c:pt>
              </c:strCache>
            </c:strRef>
          </c:cat>
          <c:val>
            <c:numRef>
              <c:f>pivot_student!$B$47:$B$49</c:f>
              <c:numCache>
                <c:formatCode>0.00</c:formatCode>
                <c:ptCount val="2"/>
                <c:pt idx="0">
                  <c:v>50.746330525632999</c:v>
                </c:pt>
                <c:pt idx="1">
                  <c:v>53.528439075725473</c:v>
                </c:pt>
              </c:numCache>
            </c:numRef>
          </c:val>
          <c:extLst>
            <c:ext xmlns:c16="http://schemas.microsoft.com/office/drawing/2014/chart" uri="{C3380CC4-5D6E-409C-BE32-E72D297353CC}">
              <c16:uniqueId val="{00000000-AE80-4627-8D25-559AC159F0AA}"/>
            </c:ext>
          </c:extLst>
        </c:ser>
        <c:dLbls>
          <c:showLegendKey val="0"/>
          <c:showVal val="0"/>
          <c:showCatName val="0"/>
          <c:showSerName val="0"/>
          <c:showPercent val="0"/>
          <c:showBubbleSize val="0"/>
        </c:dLbls>
        <c:gapWidth val="219"/>
        <c:overlap val="-27"/>
        <c:axId val="977256152"/>
        <c:axId val="977257232"/>
      </c:barChart>
      <c:catAx>
        <c:axId val="977256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257232"/>
        <c:crosses val="autoZero"/>
        <c:auto val="1"/>
        <c:lblAlgn val="ctr"/>
        <c:lblOffset val="100"/>
        <c:noMultiLvlLbl val="0"/>
      </c:catAx>
      <c:valAx>
        <c:axId val="977257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256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[student_scores_project.xlsx]pivot_student!Total Number Students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pivot_student!$A$79</c:f>
              <c:strCache>
                <c:ptCount val="1"/>
                <c:pt idx="0">
                  <c:v>Total</c:v>
                </c:pt>
              </c:strCache>
            </c:strRef>
          </c:tx>
          <c:spPr>
            <a:solidFill>
              <a:schemeClr val="accent1"/>
            </a:solidFill>
            <a:ln>
              <a:noFill/>
            </a:ln>
            <a:effectLst/>
          </c:spPr>
          <c:invertIfNegative val="0"/>
          <c:cat>
            <c:strRef>
              <c:f>pivot_student!$A$80</c:f>
              <c:strCache>
                <c:ptCount val="1"/>
                <c:pt idx="0">
                  <c:v>Total</c:v>
                </c:pt>
              </c:strCache>
            </c:strRef>
          </c:cat>
          <c:val>
            <c:numRef>
              <c:f>pivot_student!$A$80</c:f>
              <c:numCache>
                <c:formatCode>General</c:formatCode>
                <c:ptCount val="1"/>
                <c:pt idx="0">
                  <c:v>162</c:v>
                </c:pt>
              </c:numCache>
            </c:numRef>
          </c:val>
          <c:extLst>
            <c:ext xmlns:c16="http://schemas.microsoft.com/office/drawing/2014/chart" uri="{C3380CC4-5D6E-409C-BE32-E72D297353CC}">
              <c16:uniqueId val="{00000000-A3ED-40A8-90AA-5013AA279C9E}"/>
            </c:ext>
          </c:extLst>
        </c:ser>
        <c:dLbls>
          <c:showLegendKey val="0"/>
          <c:showVal val="0"/>
          <c:showCatName val="0"/>
          <c:showSerName val="0"/>
          <c:showPercent val="0"/>
          <c:showBubbleSize val="0"/>
        </c:dLbls>
        <c:gapWidth val="219"/>
        <c:overlap val="-27"/>
        <c:axId val="784755440"/>
        <c:axId val="784755800"/>
      </c:barChart>
      <c:catAx>
        <c:axId val="78475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755800"/>
        <c:crosses val="autoZero"/>
        <c:auto val="1"/>
        <c:lblAlgn val="ctr"/>
        <c:lblOffset val="100"/>
        <c:noMultiLvlLbl val="0"/>
      </c:catAx>
      <c:valAx>
        <c:axId val="784755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75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[student_scores_project.xlsx]pivot_student!DSX Chart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pivot_student!$J$45</c:f>
              <c:strCache>
                <c:ptCount val="1"/>
                <c:pt idx="0">
                  <c:v>Total</c:v>
                </c:pt>
              </c:strCache>
            </c:strRef>
          </c:tx>
          <c:spPr>
            <a:solidFill>
              <a:schemeClr val="accent1"/>
            </a:solidFill>
            <a:ln>
              <a:noFill/>
            </a:ln>
            <a:effectLst/>
          </c:spPr>
          <c:invertIfNegative val="0"/>
          <c:cat>
            <c:strRef>
              <c:f>pivot_student!$I$46:$I$48</c:f>
              <c:strCache>
                <c:ptCount val="2"/>
                <c:pt idx="0">
                  <c:v>No</c:v>
                </c:pt>
                <c:pt idx="1">
                  <c:v>Yes</c:v>
                </c:pt>
              </c:strCache>
            </c:strRef>
          </c:cat>
          <c:val>
            <c:numRef>
              <c:f>pivot_student!$J$46:$J$48</c:f>
              <c:numCache>
                <c:formatCode>0.00</c:formatCode>
                <c:ptCount val="2"/>
                <c:pt idx="0">
                  <c:v>52.21845573527802</c:v>
                </c:pt>
                <c:pt idx="1">
                  <c:v>51.280349206349207</c:v>
                </c:pt>
              </c:numCache>
            </c:numRef>
          </c:val>
          <c:extLst>
            <c:ext xmlns:c16="http://schemas.microsoft.com/office/drawing/2014/chart" uri="{C3380CC4-5D6E-409C-BE32-E72D297353CC}">
              <c16:uniqueId val="{00000000-C21A-4505-BE1A-D01119015C0C}"/>
            </c:ext>
          </c:extLst>
        </c:ser>
        <c:dLbls>
          <c:showLegendKey val="0"/>
          <c:showVal val="0"/>
          <c:showCatName val="0"/>
          <c:showSerName val="0"/>
          <c:showPercent val="0"/>
          <c:showBubbleSize val="0"/>
        </c:dLbls>
        <c:gapWidth val="219"/>
        <c:overlap val="-27"/>
        <c:axId val="1006790944"/>
        <c:axId val="1006786624"/>
      </c:barChart>
      <c:catAx>
        <c:axId val="100679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786624"/>
        <c:crosses val="autoZero"/>
        <c:auto val="1"/>
        <c:lblAlgn val="ctr"/>
        <c:lblOffset val="100"/>
        <c:noMultiLvlLbl val="0"/>
      </c:catAx>
      <c:valAx>
        <c:axId val="1006786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79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[student_scores_project.xlsx]pivot_student!EcoChart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pivot_student!$J$60</c:f>
              <c:strCache>
                <c:ptCount val="1"/>
                <c:pt idx="0">
                  <c:v>Total</c:v>
                </c:pt>
              </c:strCache>
            </c:strRef>
          </c:tx>
          <c:spPr>
            <a:solidFill>
              <a:schemeClr val="accent1"/>
            </a:solidFill>
            <a:ln>
              <a:noFill/>
            </a:ln>
            <a:effectLst/>
          </c:spPr>
          <c:invertIfNegative val="0"/>
          <c:cat>
            <c:strRef>
              <c:f>pivot_student!$I$61:$I$63</c:f>
              <c:strCache>
                <c:ptCount val="2"/>
                <c:pt idx="0">
                  <c:v>No</c:v>
                </c:pt>
                <c:pt idx="1">
                  <c:v>Yes</c:v>
                </c:pt>
              </c:strCache>
            </c:strRef>
          </c:cat>
          <c:val>
            <c:numRef>
              <c:f>pivot_student!$J$61:$J$63</c:f>
              <c:numCache>
                <c:formatCode>0.00</c:formatCode>
                <c:ptCount val="2"/>
                <c:pt idx="0">
                  <c:v>49.873192982456132</c:v>
                </c:pt>
                <c:pt idx="1">
                  <c:v>52.955538146759849</c:v>
                </c:pt>
              </c:numCache>
            </c:numRef>
          </c:val>
          <c:extLst>
            <c:ext xmlns:c16="http://schemas.microsoft.com/office/drawing/2014/chart" uri="{C3380CC4-5D6E-409C-BE32-E72D297353CC}">
              <c16:uniqueId val="{00000000-CF75-4FB9-A4F6-1539FC67E0EB}"/>
            </c:ext>
          </c:extLst>
        </c:ser>
        <c:dLbls>
          <c:showLegendKey val="0"/>
          <c:showVal val="0"/>
          <c:showCatName val="0"/>
          <c:showSerName val="0"/>
          <c:showPercent val="0"/>
          <c:showBubbleSize val="0"/>
        </c:dLbls>
        <c:gapWidth val="219"/>
        <c:overlap val="-27"/>
        <c:axId val="392194064"/>
        <c:axId val="392195144"/>
      </c:barChart>
      <c:catAx>
        <c:axId val="39219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195144"/>
        <c:crosses val="autoZero"/>
        <c:auto val="1"/>
        <c:lblAlgn val="ctr"/>
        <c:lblOffset val="100"/>
        <c:noMultiLvlLbl val="0"/>
      </c:catAx>
      <c:valAx>
        <c:axId val="3921951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19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[student_scores_project.xlsx]pivot_student!PivotTable4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pivot_student!$A$110</c:f>
              <c:strCache>
                <c:ptCount val="1"/>
                <c:pt idx="0">
                  <c:v>Total</c:v>
                </c:pt>
              </c:strCache>
            </c:strRef>
          </c:tx>
          <c:spPr>
            <a:solidFill>
              <a:schemeClr val="accent1"/>
            </a:solidFill>
            <a:ln>
              <a:noFill/>
            </a:ln>
            <a:effectLst/>
          </c:spPr>
          <c:invertIfNegative val="0"/>
          <c:cat>
            <c:strRef>
              <c:f>pivot_student!$A$111</c:f>
              <c:strCache>
                <c:ptCount val="1"/>
                <c:pt idx="0">
                  <c:v>Total</c:v>
                </c:pt>
              </c:strCache>
            </c:strRef>
          </c:cat>
          <c:val>
            <c:numRef>
              <c:f>pivot_student!$A$111</c:f>
              <c:numCache>
                <c:formatCode>0.00</c:formatCode>
                <c:ptCount val="1"/>
                <c:pt idx="0">
                  <c:v>162</c:v>
                </c:pt>
              </c:numCache>
            </c:numRef>
          </c:val>
          <c:extLst>
            <c:ext xmlns:c16="http://schemas.microsoft.com/office/drawing/2014/chart" uri="{C3380CC4-5D6E-409C-BE32-E72D297353CC}">
              <c16:uniqueId val="{00000000-B56D-4D6A-B524-345824AEDAEE}"/>
            </c:ext>
          </c:extLst>
        </c:ser>
        <c:dLbls>
          <c:showLegendKey val="0"/>
          <c:showVal val="0"/>
          <c:showCatName val="0"/>
          <c:showSerName val="0"/>
          <c:showPercent val="0"/>
          <c:showBubbleSize val="0"/>
        </c:dLbls>
        <c:gapWidth val="219"/>
        <c:overlap val="-27"/>
        <c:axId val="996524480"/>
        <c:axId val="996526280"/>
      </c:barChart>
      <c:catAx>
        <c:axId val="99652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526280"/>
        <c:crosses val="autoZero"/>
        <c:auto val="1"/>
        <c:lblAlgn val="ctr"/>
        <c:lblOffset val="100"/>
        <c:noMultiLvlLbl val="0"/>
      </c:catAx>
      <c:valAx>
        <c:axId val="996526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52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[student_scores_project.xlsx]pivot_student!PivotTable5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pivot_student!$B$116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E0-4F01-9D65-87D985B65E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E0-4F01-9D65-87D985B65E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E0-4F01-9D65-87D985B65E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9E0-4F01-9D65-87D985B65E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9E0-4F01-9D65-87D985B65E5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9E0-4F01-9D65-87D985B65E51}"/>
              </c:ext>
            </c:extLst>
          </c:dPt>
          <c:cat>
            <c:strRef>
              <c:f>pivot_student!$A$117:$A$123</c:f>
              <c:strCache>
                <c:ptCount val="6"/>
                <c:pt idx="0">
                  <c:v>1st</c:v>
                </c:pt>
                <c:pt idx="1">
                  <c:v>2nd</c:v>
                </c:pt>
                <c:pt idx="2">
                  <c:v>3rd</c:v>
                </c:pt>
                <c:pt idx="3">
                  <c:v>4th</c:v>
                </c:pt>
                <c:pt idx="4">
                  <c:v>5th</c:v>
                </c:pt>
                <c:pt idx="5">
                  <c:v>6th</c:v>
                </c:pt>
              </c:strCache>
            </c:strRef>
          </c:cat>
          <c:val>
            <c:numRef>
              <c:f>pivot_student!$B$117:$B$123</c:f>
              <c:numCache>
                <c:formatCode>General</c:formatCode>
                <c:ptCount val="6"/>
                <c:pt idx="0">
                  <c:v>25</c:v>
                </c:pt>
                <c:pt idx="1">
                  <c:v>28</c:v>
                </c:pt>
                <c:pt idx="2">
                  <c:v>30</c:v>
                </c:pt>
                <c:pt idx="3">
                  <c:v>25</c:v>
                </c:pt>
                <c:pt idx="4">
                  <c:v>26</c:v>
                </c:pt>
                <c:pt idx="5">
                  <c:v>28</c:v>
                </c:pt>
              </c:numCache>
            </c:numRef>
          </c:val>
          <c:extLst>
            <c:ext xmlns:c16="http://schemas.microsoft.com/office/drawing/2014/chart" uri="{C3380CC4-5D6E-409C-BE32-E72D297353CC}">
              <c16:uniqueId val="{00000000-6A8A-4FC6-933A-534D23A7381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[student_scores_project.xlsx]pivot_student!Avg Score per Class Period</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Avg Score per Class Period</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s>
    <c:plotArea>
      <c:layout/>
      <c:barChart>
        <c:barDir val="col"/>
        <c:grouping val="clustered"/>
        <c:varyColors val="1"/>
        <c:ser>
          <c:idx val="0"/>
          <c:order val="0"/>
          <c:tx>
            <c:strRef>
              <c:f>pivot_student!$B$18</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C69-4E78-B1F5-05F49AB52E3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C69-4E78-B1F5-05F49AB52E3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C69-4E78-B1F5-05F49AB52E3F}"/>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C69-4E78-B1F5-05F49AB52E3F}"/>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AC69-4E78-B1F5-05F49AB52E3F}"/>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AC69-4E78-B1F5-05F49AB52E3F}"/>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pivot_student!$A$19:$A$25</c:f>
              <c:strCache>
                <c:ptCount val="6"/>
                <c:pt idx="0">
                  <c:v>1st</c:v>
                </c:pt>
                <c:pt idx="1">
                  <c:v>2nd</c:v>
                </c:pt>
                <c:pt idx="2">
                  <c:v>3rd</c:v>
                </c:pt>
                <c:pt idx="3">
                  <c:v>4th</c:v>
                </c:pt>
                <c:pt idx="4">
                  <c:v>5th</c:v>
                </c:pt>
                <c:pt idx="5">
                  <c:v>6th</c:v>
                </c:pt>
              </c:strCache>
            </c:strRef>
          </c:cat>
          <c:val>
            <c:numRef>
              <c:f>pivot_student!$B$19:$B$25</c:f>
              <c:numCache>
                <c:formatCode>0.00</c:formatCode>
                <c:ptCount val="6"/>
                <c:pt idx="0">
                  <c:v>55.702582739018098</c:v>
                </c:pt>
                <c:pt idx="1">
                  <c:v>54.810146488014894</c:v>
                </c:pt>
                <c:pt idx="2">
                  <c:v>44.322182978649579</c:v>
                </c:pt>
                <c:pt idx="3">
                  <c:v>54.977446349206346</c:v>
                </c:pt>
                <c:pt idx="4">
                  <c:v>50.085627594627596</c:v>
                </c:pt>
                <c:pt idx="5">
                  <c:v>54.024275072150054</c:v>
                </c:pt>
              </c:numCache>
            </c:numRef>
          </c:val>
          <c:extLst>
            <c:ext xmlns:c16="http://schemas.microsoft.com/office/drawing/2014/chart" uri="{C3380CC4-5D6E-409C-BE32-E72D297353CC}">
              <c16:uniqueId val="{00000000-FCB8-4146-B12F-EFA40FCA39FC}"/>
            </c:ext>
          </c:extLst>
        </c:ser>
        <c:dLbls>
          <c:dLblPos val="outEnd"/>
          <c:showLegendKey val="0"/>
          <c:showVal val="1"/>
          <c:showCatName val="0"/>
          <c:showSerName val="0"/>
          <c:showPercent val="0"/>
          <c:showBubbleSize val="0"/>
        </c:dLbls>
        <c:gapWidth val="219"/>
        <c:overlap val="-27"/>
        <c:axId val="462232152"/>
        <c:axId val="462233952"/>
      </c:barChart>
      <c:catAx>
        <c:axId val="462232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62233952"/>
        <c:crosses val="autoZero"/>
        <c:auto val="1"/>
        <c:lblAlgn val="ctr"/>
        <c:lblOffset val="100"/>
        <c:noMultiLvlLbl val="0"/>
      </c:catAx>
      <c:valAx>
        <c:axId val="46223395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crossAx val="462232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[student_scores_project.xlsx]pivot_student!Avg Score if LEP</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Avg Score if LEP</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barChart>
        <c:barDir val="col"/>
        <c:grouping val="clustered"/>
        <c:varyColors val="0"/>
        <c:ser>
          <c:idx val="0"/>
          <c:order val="0"/>
          <c:tx>
            <c:strRef>
              <c:f>pivot_student!$B$46</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28BA-42C0-A560-EE5A9AD600B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pivot_student!$A$47:$A$49</c:f>
              <c:strCache>
                <c:ptCount val="2"/>
                <c:pt idx="0">
                  <c:v>No</c:v>
                </c:pt>
                <c:pt idx="1">
                  <c:v>Yes</c:v>
                </c:pt>
              </c:strCache>
            </c:strRef>
          </c:cat>
          <c:val>
            <c:numRef>
              <c:f>pivot_student!$B$47:$B$49</c:f>
              <c:numCache>
                <c:formatCode>0.00</c:formatCode>
                <c:ptCount val="2"/>
                <c:pt idx="0">
                  <c:v>50.746330525632999</c:v>
                </c:pt>
                <c:pt idx="1">
                  <c:v>53.528439075725473</c:v>
                </c:pt>
              </c:numCache>
            </c:numRef>
          </c:val>
          <c:extLst>
            <c:ext xmlns:c16="http://schemas.microsoft.com/office/drawing/2014/chart" uri="{C3380CC4-5D6E-409C-BE32-E72D297353CC}">
              <c16:uniqueId val="{00000000-28BA-42C0-A560-EE5A9AD600B6}"/>
            </c:ext>
          </c:extLst>
        </c:ser>
        <c:dLbls>
          <c:dLblPos val="outEnd"/>
          <c:showLegendKey val="0"/>
          <c:showVal val="1"/>
          <c:showCatName val="0"/>
          <c:showSerName val="0"/>
          <c:showPercent val="0"/>
          <c:showBubbleSize val="0"/>
        </c:dLbls>
        <c:gapWidth val="219"/>
        <c:overlap val="-27"/>
        <c:axId val="977256152"/>
        <c:axId val="977257232"/>
      </c:barChart>
      <c:catAx>
        <c:axId val="977256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77257232"/>
        <c:crosses val="autoZero"/>
        <c:auto val="1"/>
        <c:lblAlgn val="ctr"/>
        <c:lblOffset val="100"/>
        <c:noMultiLvlLbl val="0"/>
      </c:catAx>
      <c:valAx>
        <c:axId val="977257232"/>
        <c:scaling>
          <c:orientation val="minMax"/>
          <c:min val="0"/>
        </c:scaling>
        <c:delete val="1"/>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crossAx val="977256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[student_scores_project.xlsx]pivot_student!Avg Student Score</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Avg Student Score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dLbl>
          <c:idx val="0"/>
          <c:layout>
            <c:manualLayout>
              <c:x val="-2.5238851986670929E-2"/>
              <c:y val="3.1425375867290883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6336132273473493"/>
                  <c:h val="0.16454326804113509"/>
                </c:manualLayout>
              </c15:layout>
            </c:ext>
          </c:extLst>
        </c:dLbl>
      </c:pivotFmt>
    </c:pivotFmts>
    <c:plotArea>
      <c:layout>
        <c:manualLayout>
          <c:layoutTarget val="inner"/>
          <c:xMode val="edge"/>
          <c:yMode val="edge"/>
          <c:x val="0.18765566511387277"/>
          <c:y val="0.23311343818356381"/>
          <c:w val="0.73921522857164368"/>
          <c:h val="0.69775073490839623"/>
        </c:manualLayout>
      </c:layout>
      <c:barChart>
        <c:barDir val="col"/>
        <c:grouping val="clustered"/>
        <c:varyColors val="0"/>
        <c:ser>
          <c:idx val="0"/>
          <c:order val="0"/>
          <c:tx>
            <c:strRef>
              <c:f>pivot_student!$A$76</c:f>
              <c:strCache>
                <c:ptCount val="1"/>
                <c:pt idx="0">
                  <c:v>Total</c:v>
                </c:pt>
              </c:strCache>
            </c:strRef>
          </c:tx>
          <c:spPr>
            <a:solidFill>
              <a:schemeClr val="accent1"/>
            </a:solidFill>
            <a:ln>
              <a:noFill/>
            </a:ln>
            <a:effectLst/>
          </c:spPr>
          <c:invertIfNegative val="0"/>
          <c:dPt>
            <c:idx val="0"/>
            <c:invertIfNegative val="0"/>
            <c:bubble3D val="0"/>
            <c:spPr>
              <a:solidFill>
                <a:schemeClr val="bg1">
                  <a:lumMod val="50000"/>
                </a:schemeClr>
              </a:solidFill>
              <a:ln>
                <a:noFill/>
              </a:ln>
              <a:effectLst/>
            </c:spPr>
            <c:extLst>
              <c:ext xmlns:c16="http://schemas.microsoft.com/office/drawing/2014/chart" uri="{C3380CC4-5D6E-409C-BE32-E72D297353CC}">
                <c16:uniqueId val="{00000002-7D2B-4D6E-9647-7F8CCCFBFAF9}"/>
              </c:ext>
            </c:extLst>
          </c:dPt>
          <c:dLbls>
            <c:dLbl>
              <c:idx val="0"/>
              <c:layout>
                <c:manualLayout>
                  <c:x val="-2.5238851986670929E-2"/>
                  <c:y val="3.1425375867290883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6336132273473493"/>
                      <c:h val="0.16454326804113509"/>
                    </c:manualLayout>
                  </c15:layout>
                </c:ext>
                <c:ext xmlns:c16="http://schemas.microsoft.com/office/drawing/2014/chart" uri="{C3380CC4-5D6E-409C-BE32-E72D297353CC}">
                  <c16:uniqueId val="{00000002-7D2B-4D6E-9647-7F8CCCFBFAF9}"/>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pivot_student!$A$77</c:f>
              <c:strCache>
                <c:ptCount val="1"/>
                <c:pt idx="0">
                  <c:v>Total</c:v>
                </c:pt>
              </c:strCache>
            </c:strRef>
          </c:cat>
          <c:val>
            <c:numRef>
              <c:f>pivot_student!$A$77</c:f>
              <c:numCache>
                <c:formatCode>0.00</c:formatCode>
                <c:ptCount val="1"/>
                <c:pt idx="0">
                  <c:v>52.137384800679236</c:v>
                </c:pt>
              </c:numCache>
            </c:numRef>
          </c:val>
          <c:extLst>
            <c:ext xmlns:c16="http://schemas.microsoft.com/office/drawing/2014/chart" uri="{C3380CC4-5D6E-409C-BE32-E72D297353CC}">
              <c16:uniqueId val="{00000000-7D2B-4D6E-9647-7F8CCCFBFAF9}"/>
            </c:ext>
          </c:extLst>
        </c:ser>
        <c:dLbls>
          <c:showLegendKey val="0"/>
          <c:showVal val="0"/>
          <c:showCatName val="0"/>
          <c:showSerName val="0"/>
          <c:showPercent val="0"/>
          <c:showBubbleSize val="0"/>
        </c:dLbls>
        <c:gapWidth val="219"/>
        <c:overlap val="-27"/>
        <c:axId val="519485616"/>
        <c:axId val="519486696"/>
      </c:barChart>
      <c:catAx>
        <c:axId val="519485616"/>
        <c:scaling>
          <c:orientation val="minMax"/>
        </c:scaling>
        <c:delete val="1"/>
        <c:axPos val="b"/>
        <c:numFmt formatCode="General" sourceLinked="1"/>
        <c:majorTickMark val="none"/>
        <c:minorTickMark val="none"/>
        <c:tickLblPos val="nextTo"/>
        <c:crossAx val="519486696"/>
        <c:crosses val="autoZero"/>
        <c:auto val="1"/>
        <c:lblAlgn val="ctr"/>
        <c:lblOffset val="100"/>
        <c:noMultiLvlLbl val="0"/>
      </c:catAx>
      <c:valAx>
        <c:axId val="519486696"/>
        <c:scaling>
          <c:orientation val="minMax"/>
        </c:scaling>
        <c:delete val="1"/>
        <c:axPos val="l"/>
        <c:numFmt formatCode="0" sourceLinked="0"/>
        <c:majorTickMark val="none"/>
        <c:minorTickMark val="none"/>
        <c:tickLblPos val="nextTo"/>
        <c:crossAx val="51948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Avg Student</a:t>
            </a:r>
            <a:r>
              <a:rPr lang="en-US" sz="1200" baseline="0"/>
              <a:t> Score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226012263268076E-3"/>
          <c:y val="0.1044466871374824"/>
          <c:w val="0.83109731590535774"/>
          <c:h val="0.88601420960855459"/>
        </c:manualLayout>
      </c:layout>
      <c:scatterChart>
        <c:scatterStyle val="lineMarker"/>
        <c:varyColors val="0"/>
        <c:ser>
          <c:idx val="1"/>
          <c:order val="1"/>
          <c:spPr>
            <a:ln w="25400" cap="rnd">
              <a:noFill/>
              <a:round/>
            </a:ln>
            <a:effectLst/>
          </c:spPr>
          <c:marker>
            <c:symbol val="circle"/>
            <c:size val="7"/>
            <c:spPr>
              <a:solidFill>
                <a:schemeClr val="accent2"/>
              </a:solidFill>
              <a:ln w="9525">
                <a:solidFill>
                  <a:schemeClr val="tx1"/>
                </a:solidFill>
              </a:ln>
              <a:effectLst/>
            </c:spPr>
          </c:marker>
          <c:dPt>
            <c:idx val="2"/>
            <c:marker>
              <c:symbol val="circle"/>
              <c:size val="7"/>
              <c:spPr>
                <a:solidFill>
                  <a:schemeClr val="accent2"/>
                </a:solidFill>
                <a:ln w="9525">
                  <a:solidFill>
                    <a:schemeClr val="tx1"/>
                  </a:solidFill>
                </a:ln>
                <a:effectLst/>
              </c:spPr>
            </c:marker>
            <c:bubble3D val="0"/>
            <c:extLst>
              <c:ext xmlns:c16="http://schemas.microsoft.com/office/drawing/2014/chart" uri="{C3380CC4-5D6E-409C-BE32-E72D297353CC}">
                <c16:uniqueId val="{00000000-B8C2-490A-9DF0-AE866B264C1E}"/>
              </c:ext>
            </c:extLst>
          </c:dPt>
          <c:dPt>
            <c:idx val="3"/>
            <c:marker>
              <c:symbol val="circle"/>
              <c:size val="7"/>
              <c:spPr>
                <a:solidFill>
                  <a:schemeClr val="accent2"/>
                </a:solidFill>
                <a:ln w="9525">
                  <a:solidFill>
                    <a:schemeClr val="tx1"/>
                  </a:solidFill>
                </a:ln>
                <a:effectLst/>
              </c:spPr>
            </c:marker>
            <c:bubble3D val="0"/>
            <c:extLst>
              <c:ext xmlns:c16="http://schemas.microsoft.com/office/drawing/2014/chart" uri="{C3380CC4-5D6E-409C-BE32-E72D297353CC}">
                <c16:uniqueId val="{00000001-B8C2-490A-9DF0-AE866B264C1E}"/>
              </c:ext>
            </c:extLst>
          </c:dPt>
          <c:dPt>
            <c:idx val="4"/>
            <c:marker>
              <c:symbol val="circle"/>
              <c:size val="7"/>
              <c:spPr>
                <a:solidFill>
                  <a:schemeClr val="accent2"/>
                </a:solidFill>
                <a:ln w="9525">
                  <a:solidFill>
                    <a:schemeClr val="tx1"/>
                  </a:solidFill>
                </a:ln>
                <a:effectLst/>
              </c:spPr>
            </c:marker>
            <c:bubble3D val="0"/>
            <c:extLst>
              <c:ext xmlns:c16="http://schemas.microsoft.com/office/drawing/2014/chart" uri="{C3380CC4-5D6E-409C-BE32-E72D297353CC}">
                <c16:uniqueId val="{00000002-B8C2-490A-9DF0-AE866B264C1E}"/>
              </c:ext>
            </c:extLst>
          </c:dPt>
          <c:dLbls>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1"/>
              <c:showSerName val="0"/>
              <c:showPercent val="0"/>
              <c:showBubbleSize val="0"/>
              <c:extLst>
                <c:ext xmlns:c16="http://schemas.microsoft.com/office/drawing/2014/chart" uri="{C3380CC4-5D6E-409C-BE32-E72D297353CC}">
                  <c16:uniqueId val="{00000000-B8C2-490A-9DF0-AE866B264C1E}"/>
                </c:ext>
              </c:extLst>
            </c:dLbl>
            <c:dLbl>
              <c:idx val="3"/>
              <c:layout>
                <c:manualLayout>
                  <c:x val="-6.8948927816767855E-2"/>
                  <c:y val="-5.8533322842080418E-2"/>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8C2-490A-9DF0-AE866B264C1E}"/>
                </c:ext>
              </c:extLst>
            </c:dLbl>
            <c:dLbl>
              <c:idx val="4"/>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1"/>
              <c:showSerName val="0"/>
              <c:showPercent val="0"/>
              <c:showBubbleSize val="0"/>
              <c:extLst>
                <c:ext xmlns:c16="http://schemas.microsoft.com/office/drawing/2014/chart" uri="{C3380CC4-5D6E-409C-BE32-E72D297353CC}">
                  <c16:uniqueId val="{00000002-B8C2-490A-9DF0-AE866B264C1E}"/>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distributions!$E$2:$E$8</c:f>
              <c:numCache>
                <c:formatCode>0.00</c:formatCode>
                <c:ptCount val="7"/>
                <c:pt idx="0">
                  <c:v>-31.47251734425161</c:v>
                </c:pt>
                <c:pt idx="1">
                  <c:v>-3.6025499626079949</c:v>
                </c:pt>
                <c:pt idx="2">
                  <c:v>24.26741741903562</c:v>
                </c:pt>
                <c:pt idx="3">
                  <c:v>52.137384800679236</c:v>
                </c:pt>
                <c:pt idx="4">
                  <c:v>80.007352182322848</c:v>
                </c:pt>
                <c:pt idx="5">
                  <c:v>107.87731956396647</c:v>
                </c:pt>
                <c:pt idx="6">
                  <c:v>135.74728694561009</c:v>
                </c:pt>
              </c:numCache>
            </c:numRef>
          </c:xVal>
          <c:yVal>
            <c:numRef>
              <c:f>distributions!$F$2:$F$8</c:f>
              <c:numCache>
                <c:formatCode>0</c:formatCode>
                <c:ptCount val="7"/>
                <c:pt idx="3" formatCode="0.000">
                  <c:v>1.4314415024512141E-2</c:v>
                </c:pt>
              </c:numCache>
            </c:numRef>
          </c:yVal>
          <c:smooth val="0"/>
          <c:extLst>
            <c:ext xmlns:c16="http://schemas.microsoft.com/office/drawing/2014/chart" uri="{C3380CC4-5D6E-409C-BE32-E72D297353CC}">
              <c16:uniqueId val="{00000003-B8C2-490A-9DF0-AE866B264C1E}"/>
            </c:ext>
          </c:extLst>
        </c:ser>
        <c:ser>
          <c:idx val="3"/>
          <c:order val="3"/>
          <c:spPr>
            <a:ln w="25400" cap="rnd">
              <a:noFill/>
              <a:round/>
            </a:ln>
            <a:effectLst/>
          </c:spPr>
          <c:marker>
            <c:symbol val="circle"/>
            <c:size val="5"/>
            <c:spPr>
              <a:solidFill>
                <a:schemeClr val="accent4"/>
              </a:solidFill>
              <a:ln w="9525">
                <a:solidFill>
                  <a:schemeClr val="tx1"/>
                </a:solidFill>
              </a:ln>
              <a:effectLst/>
            </c:spPr>
          </c:marker>
          <c:dPt>
            <c:idx val="3"/>
            <c:marker>
              <c:symbol val="circle"/>
              <c:size val="5"/>
              <c:spPr>
                <a:solidFill>
                  <a:schemeClr val="accent4"/>
                </a:solidFill>
                <a:ln w="9525">
                  <a:solidFill>
                    <a:schemeClr val="tx1"/>
                  </a:solidFill>
                </a:ln>
                <a:effectLst/>
              </c:spPr>
            </c:marker>
            <c:bubble3D val="0"/>
            <c:extLst>
              <c:ext xmlns:c16="http://schemas.microsoft.com/office/drawing/2014/chart" uri="{C3380CC4-5D6E-409C-BE32-E72D297353CC}">
                <c16:uniqueId val="{00000004-B8C2-490A-9DF0-AE866B264C1E}"/>
              </c:ext>
            </c:extLst>
          </c:dPt>
          <c:dLbls>
            <c:dLbl>
              <c:idx val="3"/>
              <c:layout>
                <c:manualLayout>
                  <c:x val="-5.0319358764391059E-2"/>
                  <c:y val="-3.8995640355742385E-2"/>
                </c:manualLayout>
              </c:layout>
              <c:tx>
                <c:rich>
                  <a:bodyPr/>
                  <a:lstStyle/>
                  <a:p>
                    <a:fld id="{F4C8AB39-2064-4413-AF09-36D869B6B44A}" type="XVALUE">
                      <a:rPr lang="en-US" sz="900"/>
                      <a:pPr/>
                      <a:t>[X VALUE]</a:t>
                    </a:fld>
                    <a:endParaRPr lang="en-US"/>
                  </a:p>
                </c:rich>
              </c:tx>
              <c:dLblPos val="r"/>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8C2-490A-9DF0-AE866B264C1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distributions!$N$2:$N$8</c:f>
              <c:numCache>
                <c:formatCode>0.00</c:formatCode>
                <c:ptCount val="7"/>
                <c:pt idx="0">
                  <c:v>-48.317584690409291</c:v>
                </c:pt>
                <c:pt idx="1">
                  <c:v>-18.596332475408566</c:v>
                </c:pt>
                <c:pt idx="2">
                  <c:v>11.124919739592158</c:v>
                </c:pt>
                <c:pt idx="3">
                  <c:v>40.846171954592883</c:v>
                </c:pt>
                <c:pt idx="4">
                  <c:v>70.567424169593608</c:v>
                </c:pt>
                <c:pt idx="5">
                  <c:v>100.28867638459434</c:v>
                </c:pt>
                <c:pt idx="6">
                  <c:v>130.00992859959507</c:v>
                </c:pt>
              </c:numCache>
            </c:numRef>
          </c:xVal>
          <c:yVal>
            <c:numRef>
              <c:f>distributions!$O$2:$O$8</c:f>
              <c:numCache>
                <c:formatCode>0</c:formatCode>
                <c:ptCount val="7"/>
                <c:pt idx="3" formatCode="0.000">
                  <c:v>1.3416992092361682E-2</c:v>
                </c:pt>
              </c:numCache>
            </c:numRef>
          </c:yVal>
          <c:smooth val="0"/>
          <c:extLst>
            <c:ext xmlns:c16="http://schemas.microsoft.com/office/drawing/2014/chart" uri="{C3380CC4-5D6E-409C-BE32-E72D297353CC}">
              <c16:uniqueId val="{00000005-B8C2-490A-9DF0-AE866B264C1E}"/>
            </c:ext>
          </c:extLst>
        </c:ser>
        <c:ser>
          <c:idx val="5"/>
          <c:order val="5"/>
          <c:spPr>
            <a:ln w="25400" cap="rnd">
              <a:noFill/>
              <a:round/>
            </a:ln>
            <a:effectLst/>
          </c:spPr>
          <c:marker>
            <c:symbol val="circle"/>
            <c:size val="5"/>
            <c:spPr>
              <a:solidFill>
                <a:schemeClr val="accent6"/>
              </a:solidFill>
              <a:ln w="9525">
                <a:solidFill>
                  <a:schemeClr val="tx1"/>
                </a:solidFill>
              </a:ln>
              <a:effectLst/>
            </c:spPr>
          </c:marker>
          <c:dLbls>
            <c:dLbl>
              <c:idx val="3"/>
              <c:layout>
                <c:manualLayout>
                  <c:x val="1.1313478704788526E-2"/>
                  <c:y val="2.7296592029277846E-2"/>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fld id="{2123C846-C8E4-4484-B28D-4324C0E75BC8}" type="XVALUE">
                      <a:rPr lang="en-US" sz="900"/>
                      <a:pPr>
                        <a:defRPr sz="1050" b="1"/>
                      </a:pPr>
                      <a:t>[X 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B8C2-490A-9DF0-AE866B264C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distributions!$U$2:$U$8</c:f>
              <c:numCache>
                <c:formatCode>0.00</c:formatCode>
                <c:ptCount val="7"/>
                <c:pt idx="0">
                  <c:v>-31.407923526279156</c:v>
                </c:pt>
                <c:pt idx="1">
                  <c:v>-3.0958026589442795</c:v>
                </c:pt>
                <c:pt idx="2">
                  <c:v>25.216318208390597</c:v>
                </c:pt>
                <c:pt idx="3">
                  <c:v>53.528439075725473</c:v>
                </c:pt>
                <c:pt idx="4">
                  <c:v>81.840559943060356</c:v>
                </c:pt>
                <c:pt idx="5">
                  <c:v>111.56181215806109</c:v>
                </c:pt>
                <c:pt idx="6">
                  <c:v>141.28306437306182</c:v>
                </c:pt>
              </c:numCache>
            </c:numRef>
          </c:xVal>
          <c:yVal>
            <c:numRef>
              <c:f>distributions!$V$2:$V$8</c:f>
              <c:numCache>
                <c:formatCode>0</c:formatCode>
                <c:ptCount val="7"/>
                <c:pt idx="3" formatCode="0.000">
                  <c:v>1.4077250488392552E-2</c:v>
                </c:pt>
              </c:numCache>
            </c:numRef>
          </c:yVal>
          <c:smooth val="0"/>
          <c:extLst>
            <c:ext xmlns:c16="http://schemas.microsoft.com/office/drawing/2014/chart" uri="{C3380CC4-5D6E-409C-BE32-E72D297353CC}">
              <c16:uniqueId val="{00000007-B8C2-490A-9DF0-AE866B264C1E}"/>
            </c:ext>
          </c:extLst>
        </c:ser>
        <c:ser>
          <c:idx val="7"/>
          <c:order val="7"/>
          <c:spPr>
            <a:ln w="25400" cap="rnd">
              <a:noFill/>
              <a:round/>
            </a:ln>
            <a:effectLst/>
          </c:spPr>
          <c:marker>
            <c:symbol val="circle"/>
            <c:size val="5"/>
            <c:spPr>
              <a:solidFill>
                <a:schemeClr val="tx2"/>
              </a:solidFill>
              <a:ln w="9525">
                <a:solidFill>
                  <a:schemeClr val="tx1"/>
                </a:solidFill>
              </a:ln>
              <a:effectLst/>
            </c:spPr>
          </c:marker>
          <c:dLbls>
            <c:dLbl>
              <c:idx val="0"/>
              <c:layout>
                <c:manualLayout>
                  <c:x val="-0.11525643414636565"/>
                  <c:y val="-3.254701392713824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1"/>
              <c:showSerName val="0"/>
              <c:showPercent val="0"/>
              <c:showBubbleSize val="0"/>
              <c:extLst>
                <c:ext xmlns:c15="http://schemas.microsoft.com/office/drawing/2012/chart" uri="{CE6537A1-D6FC-4f65-9D91-7224C49458BB}">
                  <c15:layout>
                    <c:manualLayout>
                      <c:w val="0.10625384727193232"/>
                      <c:h val="9.9854433865764425E-2"/>
                    </c:manualLayout>
                  </c15:layout>
                </c:ext>
                <c:ext xmlns:c16="http://schemas.microsoft.com/office/drawing/2014/chart" uri="{C3380CC4-5D6E-409C-BE32-E72D297353CC}">
                  <c16:uniqueId val="{00000008-B8C2-490A-9DF0-AE866B264C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distributions!$AB$5</c:f>
              <c:numCache>
                <c:formatCode>0.00</c:formatCode>
                <c:ptCount val="1"/>
                <c:pt idx="0">
                  <c:v>51.28</c:v>
                </c:pt>
              </c:numCache>
            </c:numRef>
          </c:xVal>
          <c:yVal>
            <c:numRef>
              <c:f>distributions!$AC$5</c:f>
              <c:numCache>
                <c:formatCode>0.000</c:formatCode>
                <c:ptCount val="1"/>
                <c:pt idx="0">
                  <c:v>1.7446425189809874E-2</c:v>
                </c:pt>
              </c:numCache>
            </c:numRef>
          </c:yVal>
          <c:smooth val="0"/>
          <c:extLst>
            <c:ext xmlns:c16="http://schemas.microsoft.com/office/drawing/2014/chart" uri="{C3380CC4-5D6E-409C-BE32-E72D297353CC}">
              <c16:uniqueId val="{00000009-B8C2-490A-9DF0-AE866B264C1E}"/>
            </c:ext>
          </c:extLst>
        </c:ser>
        <c:ser>
          <c:idx val="9"/>
          <c:order val="9"/>
          <c:spPr>
            <a:ln w="25400" cap="rnd">
              <a:noFill/>
              <a:round/>
            </a:ln>
            <a:effectLst/>
          </c:spPr>
          <c:marker>
            <c:symbol val="circle"/>
            <c:size val="5"/>
            <c:spPr>
              <a:solidFill>
                <a:schemeClr val="accent3">
                  <a:lumMod val="75000"/>
                </a:schemeClr>
              </a:solidFill>
              <a:ln w="9525">
                <a:solidFill>
                  <a:schemeClr val="tx1"/>
                </a:solidFill>
              </a:ln>
              <a:effectLst/>
            </c:spPr>
          </c:marker>
          <c:dLbls>
            <c:dLbl>
              <c:idx val="0"/>
              <c:layout>
                <c:manualLayout>
                  <c:x val="9.6960677228340193E-3"/>
                  <c:y val="-1.9852066930383921E-2"/>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8C2-490A-9DF0-AE866B264C1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distributions!$AI$5</c:f>
              <c:numCache>
                <c:formatCode>0.00</c:formatCode>
                <c:ptCount val="1"/>
                <c:pt idx="0">
                  <c:v>52.96</c:v>
                </c:pt>
              </c:numCache>
            </c:numRef>
          </c:xVal>
          <c:yVal>
            <c:numRef>
              <c:f>distributions!$AJ$5</c:f>
              <c:numCache>
                <c:formatCode>0.000</c:formatCode>
                <c:ptCount val="1"/>
                <c:pt idx="0">
                  <c:v>1.4250367655984069E-2</c:v>
                </c:pt>
              </c:numCache>
            </c:numRef>
          </c:yVal>
          <c:smooth val="0"/>
          <c:extLst>
            <c:ext xmlns:c16="http://schemas.microsoft.com/office/drawing/2014/chart" uri="{C3380CC4-5D6E-409C-BE32-E72D297353CC}">
              <c16:uniqueId val="{0000000B-B8C2-490A-9DF0-AE866B264C1E}"/>
            </c:ext>
          </c:extLst>
        </c:ser>
        <c:dLbls>
          <c:showLegendKey val="0"/>
          <c:showVal val="0"/>
          <c:showCatName val="0"/>
          <c:showSerName val="0"/>
          <c:showPercent val="0"/>
          <c:showBubbleSize val="0"/>
        </c:dLbls>
        <c:axId val="456986416"/>
        <c:axId val="456989296"/>
      </c:scatterChart>
      <c:scatterChart>
        <c:scatterStyle val="smoothMarker"/>
        <c:varyColors val="0"/>
        <c:ser>
          <c:idx val="0"/>
          <c:order val="0"/>
          <c:tx>
            <c:v>All Students</c:v>
          </c:tx>
          <c:spPr>
            <a:ln w="19050" cap="rnd">
              <a:solidFill>
                <a:schemeClr val="accent2"/>
              </a:solidFill>
              <a:round/>
            </a:ln>
            <a:effectLst/>
          </c:spPr>
          <c:marker>
            <c:symbol val="none"/>
          </c:marker>
          <c:dPt>
            <c:idx val="73"/>
            <c:marker>
              <c:symbol val="none"/>
            </c:marker>
            <c:bubble3D val="0"/>
            <c:extLst>
              <c:ext xmlns:c16="http://schemas.microsoft.com/office/drawing/2014/chart" uri="{C3380CC4-5D6E-409C-BE32-E72D297353CC}">
                <c16:uniqueId val="{0000000C-B8C2-490A-9DF0-AE866B264C1E}"/>
              </c:ext>
            </c:extLst>
          </c:dPt>
          <c:xVal>
            <c:numRef>
              <c:f>distributions!$A$5:$A$166</c:f>
              <c:numCache>
                <c:formatCode>0.00</c:formatCode>
                <c:ptCount val="162"/>
                <c:pt idx="0">
                  <c:v>0</c:v>
                </c:pt>
                <c:pt idx="1">
                  <c:v>0</c:v>
                </c:pt>
                <c:pt idx="2">
                  <c:v>0</c:v>
                </c:pt>
                <c:pt idx="3">
                  <c:v>0</c:v>
                </c:pt>
                <c:pt idx="4">
                  <c:v>0</c:v>
                </c:pt>
                <c:pt idx="5">
                  <c:v>1.9555555555555555</c:v>
                </c:pt>
                <c:pt idx="6">
                  <c:v>2.2222222222222223</c:v>
                </c:pt>
                <c:pt idx="7">
                  <c:v>3.3333333333333335</c:v>
                </c:pt>
                <c:pt idx="8">
                  <c:v>3.9130434782608696</c:v>
                </c:pt>
                <c:pt idx="9">
                  <c:v>4.177777777777778</c:v>
                </c:pt>
                <c:pt idx="10">
                  <c:v>4.4000000000000004</c:v>
                </c:pt>
                <c:pt idx="11">
                  <c:v>5.5111111111111111</c:v>
                </c:pt>
                <c:pt idx="12">
                  <c:v>6.6426666666666669</c:v>
                </c:pt>
                <c:pt idx="13">
                  <c:v>7.7777777777777777</c:v>
                </c:pt>
                <c:pt idx="14">
                  <c:v>8.0888888888888886</c:v>
                </c:pt>
                <c:pt idx="15">
                  <c:v>9.6260000000000012</c:v>
                </c:pt>
                <c:pt idx="16">
                  <c:v>10.21488888888889</c:v>
                </c:pt>
                <c:pt idx="17">
                  <c:v>10.222222222222221</c:v>
                </c:pt>
                <c:pt idx="18">
                  <c:v>12.25</c:v>
                </c:pt>
                <c:pt idx="19">
                  <c:v>12.935111111111109</c:v>
                </c:pt>
                <c:pt idx="20">
                  <c:v>13.09622222222222</c:v>
                </c:pt>
                <c:pt idx="21">
                  <c:v>13.122222222222222</c:v>
                </c:pt>
                <c:pt idx="22">
                  <c:v>13.688888888888888</c:v>
                </c:pt>
                <c:pt idx="23">
                  <c:v>14.533333333333333</c:v>
                </c:pt>
                <c:pt idx="24">
                  <c:v>17.671875</c:v>
                </c:pt>
                <c:pt idx="25">
                  <c:v>19.89769230769231</c:v>
                </c:pt>
                <c:pt idx="26">
                  <c:v>20.643793103448278</c:v>
                </c:pt>
                <c:pt idx="27">
                  <c:v>21.374000000000002</c:v>
                </c:pt>
                <c:pt idx="28">
                  <c:v>22.585111111111111</c:v>
                </c:pt>
                <c:pt idx="29">
                  <c:v>22.602</c:v>
                </c:pt>
                <c:pt idx="30">
                  <c:v>22.81111111111111</c:v>
                </c:pt>
                <c:pt idx="31">
                  <c:v>23.101777777777777</c:v>
                </c:pt>
                <c:pt idx="32">
                  <c:v>24.133333333333333</c:v>
                </c:pt>
                <c:pt idx="33">
                  <c:v>25.314666666666664</c:v>
                </c:pt>
                <c:pt idx="34">
                  <c:v>26.540666666666667</c:v>
                </c:pt>
                <c:pt idx="35">
                  <c:v>29.473999999999997</c:v>
                </c:pt>
                <c:pt idx="36">
                  <c:v>29.488888888888887</c:v>
                </c:pt>
                <c:pt idx="37">
                  <c:v>30.042666666666669</c:v>
                </c:pt>
                <c:pt idx="38">
                  <c:v>30.574222222222222</c:v>
                </c:pt>
                <c:pt idx="39">
                  <c:v>30.866666666666667</c:v>
                </c:pt>
                <c:pt idx="40">
                  <c:v>31.883111111111116</c:v>
                </c:pt>
                <c:pt idx="41">
                  <c:v>32.027555555555558</c:v>
                </c:pt>
                <c:pt idx="42">
                  <c:v>32.881333333333338</c:v>
                </c:pt>
                <c:pt idx="43">
                  <c:v>33.573888888888888</c:v>
                </c:pt>
                <c:pt idx="44">
                  <c:v>33.702000000000005</c:v>
                </c:pt>
                <c:pt idx="45">
                  <c:v>34.355555555555554</c:v>
                </c:pt>
                <c:pt idx="46">
                  <c:v>34.360888888888887</c:v>
                </c:pt>
                <c:pt idx="47">
                  <c:v>34.605555555555554</c:v>
                </c:pt>
                <c:pt idx="48">
                  <c:v>35.457555555555551</c:v>
                </c:pt>
                <c:pt idx="49">
                  <c:v>37.31688888888889</c:v>
                </c:pt>
                <c:pt idx="50">
                  <c:v>38.761111111111113</c:v>
                </c:pt>
                <c:pt idx="51">
                  <c:v>39.009333333333338</c:v>
                </c:pt>
                <c:pt idx="52">
                  <c:v>39.038666666666664</c:v>
                </c:pt>
                <c:pt idx="53">
                  <c:v>39.118444444444442</c:v>
                </c:pt>
                <c:pt idx="54">
                  <c:v>39.340666666666664</c:v>
                </c:pt>
                <c:pt idx="55">
                  <c:v>39.777555555555558</c:v>
                </c:pt>
                <c:pt idx="56">
                  <c:v>40.162888888888887</c:v>
                </c:pt>
                <c:pt idx="57">
                  <c:v>40.888888888888886</c:v>
                </c:pt>
                <c:pt idx="58">
                  <c:v>41.720222222222219</c:v>
                </c:pt>
                <c:pt idx="59">
                  <c:v>42.084888888888884</c:v>
                </c:pt>
                <c:pt idx="60">
                  <c:v>42.473999999999997</c:v>
                </c:pt>
                <c:pt idx="61">
                  <c:v>42.846444444444451</c:v>
                </c:pt>
                <c:pt idx="62">
                  <c:v>43.233333333333334</c:v>
                </c:pt>
                <c:pt idx="63">
                  <c:v>43.488888888888887</c:v>
                </c:pt>
                <c:pt idx="64">
                  <c:v>44.785111111111107</c:v>
                </c:pt>
                <c:pt idx="65">
                  <c:v>45.607555555555557</c:v>
                </c:pt>
                <c:pt idx="66">
                  <c:v>46.014666666666663</c:v>
                </c:pt>
                <c:pt idx="67">
                  <c:v>46.329555555555551</c:v>
                </c:pt>
                <c:pt idx="68">
                  <c:v>46.426000000000002</c:v>
                </c:pt>
                <c:pt idx="69">
                  <c:v>46.801777777777779</c:v>
                </c:pt>
                <c:pt idx="70">
                  <c:v>46.940666666666665</c:v>
                </c:pt>
                <c:pt idx="71">
                  <c:v>47.806590909090907</c:v>
                </c:pt>
                <c:pt idx="72">
                  <c:v>49.807333333333332</c:v>
                </c:pt>
                <c:pt idx="73">
                  <c:v>52.138888888888886</c:v>
                </c:pt>
                <c:pt idx="74">
                  <c:v>52.142444444444443</c:v>
                </c:pt>
                <c:pt idx="75">
                  <c:v>52.283555555555559</c:v>
                </c:pt>
                <c:pt idx="76">
                  <c:v>53.507333333333335</c:v>
                </c:pt>
                <c:pt idx="77">
                  <c:v>53.551777777777779</c:v>
                </c:pt>
                <c:pt idx="78">
                  <c:v>53.627555555555553</c:v>
                </c:pt>
                <c:pt idx="79">
                  <c:v>55.014666666666663</c:v>
                </c:pt>
                <c:pt idx="80">
                  <c:v>55.405555555555559</c:v>
                </c:pt>
                <c:pt idx="81">
                  <c:v>56.848222222222226</c:v>
                </c:pt>
                <c:pt idx="82">
                  <c:v>57.129777777777782</c:v>
                </c:pt>
                <c:pt idx="83">
                  <c:v>57.237111111111112</c:v>
                </c:pt>
                <c:pt idx="84">
                  <c:v>57.503777777777778</c:v>
                </c:pt>
                <c:pt idx="85">
                  <c:v>59.153555555555549</c:v>
                </c:pt>
                <c:pt idx="86">
                  <c:v>59.459428571428568</c:v>
                </c:pt>
                <c:pt idx="87">
                  <c:v>59.635111111111108</c:v>
                </c:pt>
                <c:pt idx="88">
                  <c:v>59.673777777777772</c:v>
                </c:pt>
                <c:pt idx="89">
                  <c:v>60.290666666666667</c:v>
                </c:pt>
                <c:pt idx="90">
                  <c:v>60.402000000000001</c:v>
                </c:pt>
                <c:pt idx="91">
                  <c:v>60.522222222222226</c:v>
                </c:pt>
                <c:pt idx="92">
                  <c:v>61.077777777777776</c:v>
                </c:pt>
                <c:pt idx="93">
                  <c:v>61.653777777777776</c:v>
                </c:pt>
                <c:pt idx="94">
                  <c:v>61.986888888888885</c:v>
                </c:pt>
                <c:pt idx="95">
                  <c:v>62.014666666666663</c:v>
                </c:pt>
                <c:pt idx="96">
                  <c:v>62.538888888888891</c:v>
                </c:pt>
                <c:pt idx="97">
                  <c:v>62.646222222222221</c:v>
                </c:pt>
                <c:pt idx="98">
                  <c:v>62.757333333333335</c:v>
                </c:pt>
                <c:pt idx="99">
                  <c:v>62.975999999999999</c:v>
                </c:pt>
                <c:pt idx="100">
                  <c:v>63.725777777777772</c:v>
                </c:pt>
                <c:pt idx="101">
                  <c:v>64.30263157894737</c:v>
                </c:pt>
                <c:pt idx="102">
                  <c:v>64.324222222222232</c:v>
                </c:pt>
                <c:pt idx="103">
                  <c:v>64.50555555555556</c:v>
                </c:pt>
                <c:pt idx="104">
                  <c:v>64.683111111111103</c:v>
                </c:pt>
                <c:pt idx="105">
                  <c:v>65.222222222222229</c:v>
                </c:pt>
                <c:pt idx="106">
                  <c:v>67.00555555555556</c:v>
                </c:pt>
                <c:pt idx="107">
                  <c:v>67.955333333333328</c:v>
                </c:pt>
                <c:pt idx="108">
                  <c:v>67.970222222222219</c:v>
                </c:pt>
                <c:pt idx="109">
                  <c:v>68.579777777777778</c:v>
                </c:pt>
                <c:pt idx="110">
                  <c:v>69.237111111111119</c:v>
                </c:pt>
                <c:pt idx="111">
                  <c:v>69.564666666666668</c:v>
                </c:pt>
                <c:pt idx="112">
                  <c:v>70.051777777777772</c:v>
                </c:pt>
                <c:pt idx="113">
                  <c:v>70.39266666666667</c:v>
                </c:pt>
                <c:pt idx="114">
                  <c:v>71.397999999999996</c:v>
                </c:pt>
                <c:pt idx="115">
                  <c:v>71.39822222222223</c:v>
                </c:pt>
                <c:pt idx="116">
                  <c:v>72.809555555555562</c:v>
                </c:pt>
                <c:pt idx="117">
                  <c:v>73.357555555555564</c:v>
                </c:pt>
                <c:pt idx="118">
                  <c:v>73.38133333333333</c:v>
                </c:pt>
                <c:pt idx="119">
                  <c:v>73.472222222222229</c:v>
                </c:pt>
                <c:pt idx="120">
                  <c:v>75.88333333333334</c:v>
                </c:pt>
                <c:pt idx="121">
                  <c:v>75.927777777777777</c:v>
                </c:pt>
                <c:pt idx="122">
                  <c:v>76.046222222222227</c:v>
                </c:pt>
                <c:pt idx="123">
                  <c:v>76.204000000000008</c:v>
                </c:pt>
                <c:pt idx="124">
                  <c:v>76.34</c:v>
                </c:pt>
                <c:pt idx="125">
                  <c:v>76.50555555555556</c:v>
                </c:pt>
                <c:pt idx="126">
                  <c:v>76.546222222222227</c:v>
                </c:pt>
                <c:pt idx="127">
                  <c:v>76.611111111111114</c:v>
                </c:pt>
                <c:pt idx="128">
                  <c:v>77.072222222222223</c:v>
                </c:pt>
                <c:pt idx="129">
                  <c:v>77.120444444444445</c:v>
                </c:pt>
                <c:pt idx="130">
                  <c:v>78.546222222222227</c:v>
                </c:pt>
                <c:pt idx="131">
                  <c:v>79.009333333333331</c:v>
                </c:pt>
                <c:pt idx="132">
                  <c:v>79.438888888888883</c:v>
                </c:pt>
                <c:pt idx="133">
                  <c:v>80.405555555555551</c:v>
                </c:pt>
                <c:pt idx="134">
                  <c:v>80.718444444444444</c:v>
                </c:pt>
                <c:pt idx="135">
                  <c:v>81.320444444444448</c:v>
                </c:pt>
                <c:pt idx="136">
                  <c:v>82.1</c:v>
                </c:pt>
                <c:pt idx="137">
                  <c:v>82.753777777777785</c:v>
                </c:pt>
                <c:pt idx="138">
                  <c:v>83.626000000000005</c:v>
                </c:pt>
                <c:pt idx="139">
                  <c:v>84.907333333333327</c:v>
                </c:pt>
                <c:pt idx="140">
                  <c:v>85.15666666666668</c:v>
                </c:pt>
                <c:pt idx="141">
                  <c:v>85.331555555555553</c:v>
                </c:pt>
                <c:pt idx="142">
                  <c:v>86.683333333333337</c:v>
                </c:pt>
                <c:pt idx="143">
                  <c:v>86.842444444444439</c:v>
                </c:pt>
                <c:pt idx="144">
                  <c:v>87.916888888888892</c:v>
                </c:pt>
                <c:pt idx="145">
                  <c:v>88.427777777777777</c:v>
                </c:pt>
                <c:pt idx="146">
                  <c:v>88.722790697674412</c:v>
                </c:pt>
                <c:pt idx="147">
                  <c:v>89.413111111111121</c:v>
                </c:pt>
                <c:pt idx="148">
                  <c:v>90.083333333333329</c:v>
                </c:pt>
                <c:pt idx="149">
                  <c:v>91.62222222222222</c:v>
                </c:pt>
                <c:pt idx="150">
                  <c:v>92.385333333333335</c:v>
                </c:pt>
                <c:pt idx="151">
                  <c:v>92.666666666666671</c:v>
                </c:pt>
                <c:pt idx="152">
                  <c:v>95.596222222222224</c:v>
                </c:pt>
                <c:pt idx="153">
                  <c:v>95.598222222222219</c:v>
                </c:pt>
                <c:pt idx="154">
                  <c:v>95.955333333333328</c:v>
                </c:pt>
                <c:pt idx="155">
                  <c:v>96.547714285714292</c:v>
                </c:pt>
                <c:pt idx="156">
                  <c:v>96.623999999999995</c:v>
                </c:pt>
                <c:pt idx="157">
                  <c:v>96.974222222222224</c:v>
                </c:pt>
                <c:pt idx="158">
                  <c:v>97.042666666666662</c:v>
                </c:pt>
                <c:pt idx="159">
                  <c:v>97.659333333333336</c:v>
                </c:pt>
                <c:pt idx="160">
                  <c:v>98.87777777777778</c:v>
                </c:pt>
                <c:pt idx="161">
                  <c:v>99.066666666666663</c:v>
                </c:pt>
              </c:numCache>
            </c:numRef>
          </c:xVal>
          <c:yVal>
            <c:numRef>
              <c:f>distributions!$B$5:$B$166</c:f>
              <c:numCache>
                <c:formatCode>0.000</c:formatCode>
                <c:ptCount val="162"/>
                <c:pt idx="0">
                  <c:v>2.4878981439150523E-3</c:v>
                </c:pt>
                <c:pt idx="1">
                  <c:v>2.4878981439150523E-3</c:v>
                </c:pt>
                <c:pt idx="2">
                  <c:v>2.4878981439150523E-3</c:v>
                </c:pt>
                <c:pt idx="3">
                  <c:v>2.4878981439150523E-3</c:v>
                </c:pt>
                <c:pt idx="4">
                  <c:v>2.4878981439150523E-3</c:v>
                </c:pt>
                <c:pt idx="5">
                  <c:v>2.8298983096912583E-3</c:v>
                </c:pt>
                <c:pt idx="6">
                  <c:v>2.878943243267369E-3</c:v>
                </c:pt>
                <c:pt idx="7">
                  <c:v>3.0895692501500768E-3</c:v>
                </c:pt>
                <c:pt idx="8">
                  <c:v>3.203486892471223E-3</c:v>
                </c:pt>
                <c:pt idx="9">
                  <c:v>3.2564284857596534E-3</c:v>
                </c:pt>
                <c:pt idx="10">
                  <c:v>3.3013133997048427E-3</c:v>
                </c:pt>
                <c:pt idx="11">
                  <c:v>3.5318205843304978E-3</c:v>
                </c:pt>
                <c:pt idx="12">
                  <c:v>3.7769427364115478E-3</c:v>
                </c:pt>
                <c:pt idx="13">
                  <c:v>4.0332434808771018E-3</c:v>
                </c:pt>
                <c:pt idx="14">
                  <c:v>4.1052894121336395E-3</c:v>
                </c:pt>
                <c:pt idx="15">
                  <c:v>4.472397380369364E-3</c:v>
                </c:pt>
                <c:pt idx="16">
                  <c:v>4.6178616678527211E-3</c:v>
                </c:pt>
                <c:pt idx="17">
                  <c:v>4.6196896186900035E-3</c:v>
                </c:pt>
                <c:pt idx="18">
                  <c:v>5.140272700624093E-3</c:v>
                </c:pt>
                <c:pt idx="19">
                  <c:v>5.3227295151905031E-3</c:v>
                </c:pt>
                <c:pt idx="20">
                  <c:v>5.3660973916525179E-3</c:v>
                </c:pt>
                <c:pt idx="21">
                  <c:v>5.3731122805457977E-3</c:v>
                </c:pt>
                <c:pt idx="22">
                  <c:v>5.5271045791430631E-3</c:v>
                </c:pt>
                <c:pt idx="23">
                  <c:v>5.7603900244406888E-3</c:v>
                </c:pt>
                <c:pt idx="24">
                  <c:v>6.6632701440188504E-3</c:v>
                </c:pt>
                <c:pt idx="25">
                  <c:v>7.3315416636426231E-3</c:v>
                </c:pt>
                <c:pt idx="26">
                  <c:v>7.5594288919635768E-3</c:v>
                </c:pt>
                <c:pt idx="27">
                  <c:v>7.7839153150288604E-3</c:v>
                </c:pt>
                <c:pt idx="28">
                  <c:v>8.1586813237338948E-3</c:v>
                </c:pt>
                <c:pt idx="29">
                  <c:v>8.1639240165467773E-3</c:v>
                </c:pt>
                <c:pt idx="30">
                  <c:v>8.228866262309965E-3</c:v>
                </c:pt>
                <c:pt idx="31">
                  <c:v>8.3192176851989343E-3</c:v>
                </c:pt>
                <c:pt idx="32">
                  <c:v>8.6403616665542728E-3</c:v>
                </c:pt>
                <c:pt idx="33">
                  <c:v>9.0082187106167756E-3</c:v>
                </c:pt>
                <c:pt idx="34">
                  <c:v>9.3886997818769403E-3</c:v>
                </c:pt>
                <c:pt idx="35">
                  <c:v>1.0284457205614429E-2</c:v>
                </c:pt>
                <c:pt idx="36">
                  <c:v>1.0288924526436868E-2</c:v>
                </c:pt>
                <c:pt idx="37">
                  <c:v>1.0454348276440635E-2</c:v>
                </c:pt>
                <c:pt idx="38">
                  <c:v>1.0611693390571589E-2</c:v>
                </c:pt>
                <c:pt idx="39">
                  <c:v>1.0697607548092314E-2</c:v>
                </c:pt>
                <c:pt idx="40">
                  <c:v>1.0992246529568067E-2</c:v>
                </c:pt>
                <c:pt idx="41">
                  <c:v>1.1033579339159643E-2</c:v>
                </c:pt>
                <c:pt idx="42">
                  <c:v>1.1274894623247345E-2</c:v>
                </c:pt>
                <c:pt idx="43">
                  <c:v>1.1466605544514886E-2</c:v>
                </c:pt>
                <c:pt idx="44">
                  <c:v>1.1501646026483734E-2</c:v>
                </c:pt>
                <c:pt idx="45">
                  <c:v>1.1678236580256624E-2</c:v>
                </c:pt>
                <c:pt idx="46">
                  <c:v>1.1679662322070055E-2</c:v>
                </c:pt>
                <c:pt idx="47">
                  <c:v>1.1744793269762296E-2</c:v>
                </c:pt>
                <c:pt idx="48">
                  <c:v>1.1967245604208842E-2</c:v>
                </c:pt>
                <c:pt idx="49">
                  <c:v>1.2427053347880636E-2</c:v>
                </c:pt>
                <c:pt idx="50">
                  <c:v>1.2757121270859253E-2</c:v>
                </c:pt>
                <c:pt idx="51">
                  <c:v>1.2811262376828994E-2</c:v>
                </c:pt>
                <c:pt idx="52">
                  <c:v>1.2817608416300624E-2</c:v>
                </c:pt>
                <c:pt idx="53">
                  <c:v>1.2834811707485577E-2</c:v>
                </c:pt>
                <c:pt idx="54">
                  <c:v>1.2882297034038719E-2</c:v>
                </c:pt>
                <c:pt idx="55">
                  <c:v>1.2973760914821778E-2</c:v>
                </c:pt>
                <c:pt idx="56">
                  <c:v>1.3052308028574442E-2</c:v>
                </c:pt>
                <c:pt idx="57">
                  <c:v>1.3194736898849417E-2</c:v>
                </c:pt>
                <c:pt idx="58">
                  <c:v>1.3348610814927093E-2</c:v>
                </c:pt>
                <c:pt idx="59">
                  <c:v>1.3412906770349066E-2</c:v>
                </c:pt>
                <c:pt idx="60">
                  <c:v>1.3479308991448391E-2</c:v>
                </c:pt>
                <c:pt idx="61">
                  <c:v>1.3540702392818736E-2</c:v>
                </c:pt>
                <c:pt idx="62">
                  <c:v>1.3602200359589391E-2</c:v>
                </c:pt>
                <c:pt idx="63">
                  <c:v>1.3641533524784019E-2</c:v>
                </c:pt>
                <c:pt idx="64">
                  <c:v>1.3824884403264993E-2</c:v>
                </c:pt>
                <c:pt idx="65">
                  <c:v>1.3926864948362276E-2</c:v>
                </c:pt>
                <c:pt idx="66">
                  <c:v>1.3973120257809144E-2</c:v>
                </c:pt>
                <c:pt idx="67">
                  <c:v>1.4006952705971413E-2</c:v>
                </c:pt>
                <c:pt idx="68">
                  <c:v>1.4016973361011542E-2</c:v>
                </c:pt>
                <c:pt idx="69">
                  <c:v>1.4054479888072921E-2</c:v>
                </c:pt>
                <c:pt idx="70">
                  <c:v>1.4067720501807129E-2</c:v>
                </c:pt>
                <c:pt idx="71">
                  <c:v>1.4142629492464956E-2</c:v>
                </c:pt>
                <c:pt idx="72">
                  <c:v>1.4264475677380496E-2</c:v>
                </c:pt>
                <c:pt idx="73">
                  <c:v>1.4314415024512141E-2</c:v>
                </c:pt>
                <c:pt idx="74">
                  <c:v>1.4314414809467315E-2</c:v>
                </c:pt>
                <c:pt idx="75">
                  <c:v>1.4314218171214286E-2</c:v>
                </c:pt>
                <c:pt idx="76">
                  <c:v>1.4297132134850064E-2</c:v>
                </c:pt>
                <c:pt idx="77">
                  <c:v>1.4295993279147786E-2</c:v>
                </c:pt>
                <c:pt idx="78">
                  <c:v>1.4293967913552506E-2</c:v>
                </c:pt>
                <c:pt idx="79">
                  <c:v>1.4238333592170156E-2</c:v>
                </c:pt>
                <c:pt idx="80">
                  <c:v>1.421633333749915E-2</c:v>
                </c:pt>
                <c:pt idx="81">
                  <c:v>1.4111381138007383E-2</c:v>
                </c:pt>
                <c:pt idx="82">
                  <c:v>1.4086586074679464E-2</c:v>
                </c:pt>
                <c:pt idx="83">
                  <c:v>1.4076767048387026E-2</c:v>
                </c:pt>
                <c:pt idx="84">
                  <c:v>1.4051499427548648E-2</c:v>
                </c:pt>
                <c:pt idx="85">
                  <c:v>1.3867928725190916E-2</c:v>
                </c:pt>
                <c:pt idx="86">
                  <c:v>1.3828832751891944E-2</c:v>
                </c:pt>
                <c:pt idx="87">
                  <c:v>1.3805675405474104E-2</c:v>
                </c:pt>
                <c:pt idx="88">
                  <c:v>1.3800510192746239E-2</c:v>
                </c:pt>
                <c:pt idx="89">
                  <c:v>1.3714794389591131E-2</c:v>
                </c:pt>
                <c:pt idx="90">
                  <c:v>1.3698666644583277E-2</c:v>
                </c:pt>
                <c:pt idx="91">
                  <c:v>1.3681027385890165E-2</c:v>
                </c:pt>
                <c:pt idx="92">
                  <c:v>1.3596523324174867E-2</c:v>
                </c:pt>
                <c:pt idx="93">
                  <c:v>1.3503793737511934E-2</c:v>
                </c:pt>
                <c:pt idx="94">
                  <c:v>1.3447833674335189E-2</c:v>
                </c:pt>
                <c:pt idx="95">
                  <c:v>1.3443090963455695E-2</c:v>
                </c:pt>
                <c:pt idx="96">
                  <c:v>1.3351412256186681E-2</c:v>
                </c:pt>
                <c:pt idx="97">
                  <c:v>1.3332136725378623E-2</c:v>
                </c:pt>
                <c:pt idx="98">
                  <c:v>1.3312004083914778E-2</c:v>
                </c:pt>
                <c:pt idx="99">
                  <c:v>1.327185570352361E-2</c:v>
                </c:pt>
                <c:pt idx="100">
                  <c:v>1.3128971477205202E-2</c:v>
                </c:pt>
                <c:pt idx="101">
                  <c:v>1.3013676662872337E-2</c:v>
                </c:pt>
                <c:pt idx="102">
                  <c:v>1.3009272885839938E-2</c:v>
                </c:pt>
                <c:pt idx="103">
                  <c:v>1.2972038380851607E-2</c:v>
                </c:pt>
                <c:pt idx="104">
                  <c:v>1.2935152254760152E-2</c:v>
                </c:pt>
                <c:pt idx="105">
                  <c:v>1.2820607546127991E-2</c:v>
                </c:pt>
                <c:pt idx="106">
                  <c:v>1.2415735929286419E-2</c:v>
                </c:pt>
                <c:pt idx="107">
                  <c:v>1.2184973051741887E-2</c:v>
                </c:pt>
                <c:pt idx="108">
                  <c:v>1.2181277301836725E-2</c:v>
                </c:pt>
                <c:pt idx="109">
                  <c:v>1.2027983197592887E-2</c:v>
                </c:pt>
                <c:pt idx="110">
                  <c:v>1.1858476160583258E-2</c:v>
                </c:pt>
                <c:pt idx="111">
                  <c:v>1.1772458034361763E-2</c:v>
                </c:pt>
                <c:pt idx="112">
                  <c:v>1.1642717636136472E-2</c:v>
                </c:pt>
                <c:pt idx="113">
                  <c:v>1.1550675529864034E-2</c:v>
                </c:pt>
                <c:pt idx="114">
                  <c:v>1.127361890775338E-2</c:v>
                </c:pt>
                <c:pt idx="115">
                  <c:v>1.1273556785188434E-2</c:v>
                </c:pt>
                <c:pt idx="116">
                  <c:v>1.0871890354801281E-2</c:v>
                </c:pt>
                <c:pt idx="117">
                  <c:v>1.0712408118820384E-2</c:v>
                </c:pt>
                <c:pt idx="118">
                  <c:v>1.0705447682766591E-2</c:v>
                </c:pt>
                <c:pt idx="119">
                  <c:v>1.0678811919287122E-2</c:v>
                </c:pt>
                <c:pt idx="120">
                  <c:v>9.9571667124070135E-3</c:v>
                </c:pt>
                <c:pt idx="121">
                  <c:v>9.9436341259398191E-3</c:v>
                </c:pt>
                <c:pt idx="122">
                  <c:v>9.9075364868611276E-3</c:v>
                </c:pt>
                <c:pt idx="123">
                  <c:v>9.8593783103100019E-3</c:v>
                </c:pt>
                <c:pt idx="124">
                  <c:v>9.8178027026775451E-3</c:v>
                </c:pt>
                <c:pt idx="125">
                  <c:v>9.7671145167666246E-3</c:v>
                </c:pt>
                <c:pt idx="126">
                  <c:v>9.7546510214216505E-3</c:v>
                </c:pt>
                <c:pt idx="127">
                  <c:v>9.7347539192971354E-3</c:v>
                </c:pt>
                <c:pt idx="128">
                  <c:v>9.5930280471390461E-3</c:v>
                </c:pt>
                <c:pt idx="129">
                  <c:v>9.5781748527191297E-3</c:v>
                </c:pt>
                <c:pt idx="130">
                  <c:v>9.1368846516450223E-3</c:v>
                </c:pt>
                <c:pt idx="131">
                  <c:v>8.9929032148488419E-3</c:v>
                </c:pt>
                <c:pt idx="132">
                  <c:v>8.8591962225300757E-3</c:v>
                </c:pt>
                <c:pt idx="133">
                  <c:v>8.5580905630277485E-3</c:v>
                </c:pt>
                <c:pt idx="134">
                  <c:v>8.4606578731471743E-3</c:v>
                </c:pt>
                <c:pt idx="135">
                  <c:v>8.2733723748132839E-3</c:v>
                </c:pt>
                <c:pt idx="136">
                  <c:v>8.0314251305690209E-3</c:v>
                </c:pt>
                <c:pt idx="137">
                  <c:v>7.8292546812411892E-3</c:v>
                </c:pt>
                <c:pt idx="138">
                  <c:v>7.5609542492560515E-3</c:v>
                </c:pt>
                <c:pt idx="139">
                  <c:v>7.170645325510901E-3</c:v>
                </c:pt>
                <c:pt idx="140">
                  <c:v>7.0953271858204868E-3</c:v>
                </c:pt>
                <c:pt idx="141">
                  <c:v>7.0426332918892172E-3</c:v>
                </c:pt>
                <c:pt idx="142">
                  <c:v>6.639502003909916E-3</c:v>
                </c:pt>
                <c:pt idx="143">
                  <c:v>6.5925753156568382E-3</c:v>
                </c:pt>
                <c:pt idx="144">
                  <c:v>6.2788950263187142E-3</c:v>
                </c:pt>
                <c:pt idx="145">
                  <c:v>6.1318250250602495E-3</c:v>
                </c:pt>
                <c:pt idx="146">
                  <c:v>6.0475479506663281E-3</c:v>
                </c:pt>
                <c:pt idx="147">
                  <c:v>5.8522780124692746E-3</c:v>
                </c:pt>
                <c:pt idx="148">
                  <c:v>5.6654010492393032E-3</c:v>
                </c:pt>
                <c:pt idx="149">
                  <c:v>5.2470902545249465E-3</c:v>
                </c:pt>
                <c:pt idx="150">
                  <c:v>5.0455494172674748E-3</c:v>
                </c:pt>
                <c:pt idx="151">
                  <c:v>4.9722765852265307E-3</c:v>
                </c:pt>
                <c:pt idx="152">
                  <c:v>4.2439389761400872E-3</c:v>
                </c:pt>
                <c:pt idx="153">
                  <c:v>4.2434640894437178E-3</c:v>
                </c:pt>
                <c:pt idx="154">
                  <c:v>4.1591732846397488E-3</c:v>
                </c:pt>
                <c:pt idx="155">
                  <c:v>4.0215703185449026E-3</c:v>
                </c:pt>
                <c:pt idx="156">
                  <c:v>4.0040526943254991E-3</c:v>
                </c:pt>
                <c:pt idx="157">
                  <c:v>3.9242273874423479E-3</c:v>
                </c:pt>
                <c:pt idx="158">
                  <c:v>3.9087418078522489E-3</c:v>
                </c:pt>
                <c:pt idx="159">
                  <c:v>3.7709217726029751E-3</c:v>
                </c:pt>
                <c:pt idx="160">
                  <c:v>3.5076794259720104E-3</c:v>
                </c:pt>
                <c:pt idx="161">
                  <c:v>3.4679555548130709E-3</c:v>
                </c:pt>
              </c:numCache>
            </c:numRef>
          </c:yVal>
          <c:smooth val="1"/>
          <c:extLst>
            <c:ext xmlns:c16="http://schemas.microsoft.com/office/drawing/2014/chart" uri="{C3380CC4-5D6E-409C-BE32-E72D297353CC}">
              <c16:uniqueId val="{0000000D-B8C2-490A-9DF0-AE866B264C1E}"/>
            </c:ext>
          </c:extLst>
        </c:ser>
        <c:ser>
          <c:idx val="2"/>
          <c:order val="2"/>
          <c:tx>
            <c:v>SPED Students</c:v>
          </c:tx>
          <c:spPr>
            <a:ln w="19050" cap="rnd">
              <a:solidFill>
                <a:schemeClr val="accent4"/>
              </a:solidFill>
              <a:round/>
            </a:ln>
            <a:effectLst/>
          </c:spPr>
          <c:marker>
            <c:symbol val="none"/>
          </c:marker>
          <c:xVal>
            <c:numRef>
              <c:f>distributions!$J$5:$J$23</c:f>
              <c:numCache>
                <c:formatCode>0.00</c:formatCode>
                <c:ptCount val="19"/>
                <c:pt idx="0">
                  <c:v>0</c:v>
                </c:pt>
                <c:pt idx="1">
                  <c:v>0</c:v>
                </c:pt>
                <c:pt idx="2">
                  <c:v>1.9555555555555555</c:v>
                </c:pt>
                <c:pt idx="3">
                  <c:v>3.9130434782608696</c:v>
                </c:pt>
                <c:pt idx="4">
                  <c:v>12.25</c:v>
                </c:pt>
                <c:pt idx="5">
                  <c:v>17.671875</c:v>
                </c:pt>
                <c:pt idx="6">
                  <c:v>20.643793103448278</c:v>
                </c:pt>
                <c:pt idx="7">
                  <c:v>26.540666666666667</c:v>
                </c:pt>
                <c:pt idx="8">
                  <c:v>33.573888888888888</c:v>
                </c:pt>
                <c:pt idx="9">
                  <c:v>39.009333333333338</c:v>
                </c:pt>
                <c:pt idx="10">
                  <c:v>41.720222222222219</c:v>
                </c:pt>
                <c:pt idx="11">
                  <c:v>61.653777777777776</c:v>
                </c:pt>
                <c:pt idx="12">
                  <c:v>62.646222222222221</c:v>
                </c:pt>
                <c:pt idx="13">
                  <c:v>62.975999999999999</c:v>
                </c:pt>
                <c:pt idx="14">
                  <c:v>72.809555555555562</c:v>
                </c:pt>
                <c:pt idx="15">
                  <c:v>76.046222222222227</c:v>
                </c:pt>
                <c:pt idx="16">
                  <c:v>76.204000000000008</c:v>
                </c:pt>
                <c:pt idx="17">
                  <c:v>78.546222222222227</c:v>
                </c:pt>
                <c:pt idx="18">
                  <c:v>87.916888888888892</c:v>
                </c:pt>
              </c:numCache>
            </c:numRef>
          </c:xVal>
          <c:yVal>
            <c:numRef>
              <c:f>distributions!$K$5:$K$23</c:f>
              <c:numCache>
                <c:formatCode>0.000</c:formatCode>
                <c:ptCount val="19"/>
                <c:pt idx="0">
                  <c:v>5.2204956802042275E-3</c:v>
                </c:pt>
                <c:pt idx="1">
                  <c:v>5.2204956802042275E-3</c:v>
                </c:pt>
                <c:pt idx="2">
                  <c:v>5.7022025486886526E-3</c:v>
                </c:pt>
                <c:pt idx="3">
                  <c:v>6.201953228398783E-3</c:v>
                </c:pt>
                <c:pt idx="4">
                  <c:v>8.4493736824265298E-3</c:v>
                </c:pt>
                <c:pt idx="5">
                  <c:v>9.9043261581647293E-3</c:v>
                </c:pt>
                <c:pt idx="6">
                  <c:v>1.0654038823138957E-2</c:v>
                </c:pt>
                <c:pt idx="7">
                  <c:v>1.1954631219876459E-2</c:v>
                </c:pt>
                <c:pt idx="8">
                  <c:v>1.3026940053968074E-2</c:v>
                </c:pt>
                <c:pt idx="9">
                  <c:v>1.3397185363872556E-2</c:v>
                </c:pt>
                <c:pt idx="10">
                  <c:v>1.3416992092361682E-2</c:v>
                </c:pt>
                <c:pt idx="11">
                  <c:v>1.0505407331480199E-2</c:v>
                </c:pt>
                <c:pt idx="12">
                  <c:v>1.0256947872393906E-2</c:v>
                </c:pt>
                <c:pt idx="13">
                  <c:v>1.017318415757419E-2</c:v>
                </c:pt>
                <c:pt idx="14">
                  <c:v>7.5283074275941317E-3</c:v>
                </c:pt>
                <c:pt idx="15">
                  <c:v>6.6567040577140621E-3</c:v>
                </c:pt>
                <c:pt idx="16">
                  <c:v>6.6148903370449935E-3</c:v>
                </c:pt>
                <c:pt idx="17">
                  <c:v>6.0042420842661591E-3</c:v>
                </c:pt>
                <c:pt idx="18">
                  <c:v>3.8299019958106485E-3</c:v>
                </c:pt>
              </c:numCache>
            </c:numRef>
          </c:yVal>
          <c:smooth val="1"/>
          <c:extLst>
            <c:ext xmlns:c16="http://schemas.microsoft.com/office/drawing/2014/chart" uri="{C3380CC4-5D6E-409C-BE32-E72D297353CC}">
              <c16:uniqueId val="{0000000E-B8C2-490A-9DF0-AE866B264C1E}"/>
            </c:ext>
          </c:extLst>
        </c:ser>
        <c:ser>
          <c:idx val="4"/>
          <c:order val="4"/>
          <c:tx>
            <c:v>LEP Students</c:v>
          </c:tx>
          <c:spPr>
            <a:ln w="19050" cap="rnd">
              <a:solidFill>
                <a:schemeClr val="accent6"/>
              </a:solidFill>
              <a:round/>
            </a:ln>
            <a:effectLst/>
          </c:spPr>
          <c:marker>
            <c:symbol val="none"/>
          </c:marker>
          <c:xVal>
            <c:numRef>
              <c:f>distributions!$Q$5:$Q$85</c:f>
              <c:numCache>
                <c:formatCode>0.00</c:formatCode>
                <c:ptCount val="81"/>
                <c:pt idx="0">
                  <c:v>0</c:v>
                </c:pt>
                <c:pt idx="1">
                  <c:v>1.9555555555555555</c:v>
                </c:pt>
                <c:pt idx="2">
                  <c:v>2.2222222222222223</c:v>
                </c:pt>
                <c:pt idx="3">
                  <c:v>5.5111111111111111</c:v>
                </c:pt>
                <c:pt idx="4">
                  <c:v>6.6426666666666669</c:v>
                </c:pt>
                <c:pt idx="5">
                  <c:v>9.6260000000000012</c:v>
                </c:pt>
                <c:pt idx="6">
                  <c:v>10.21488888888889</c:v>
                </c:pt>
                <c:pt idx="7">
                  <c:v>10.222222222222221</c:v>
                </c:pt>
                <c:pt idx="8">
                  <c:v>12.25</c:v>
                </c:pt>
                <c:pt idx="9">
                  <c:v>13.688888888888888</c:v>
                </c:pt>
                <c:pt idx="10">
                  <c:v>14.533333333333333</c:v>
                </c:pt>
                <c:pt idx="11">
                  <c:v>22.585111111111111</c:v>
                </c:pt>
                <c:pt idx="12">
                  <c:v>22.602</c:v>
                </c:pt>
                <c:pt idx="13">
                  <c:v>22.81111111111111</c:v>
                </c:pt>
                <c:pt idx="14">
                  <c:v>23.101777777777777</c:v>
                </c:pt>
                <c:pt idx="15">
                  <c:v>24.133333333333333</c:v>
                </c:pt>
                <c:pt idx="16">
                  <c:v>25.314666666666664</c:v>
                </c:pt>
                <c:pt idx="17">
                  <c:v>29.473999999999997</c:v>
                </c:pt>
                <c:pt idx="18">
                  <c:v>30.042666666666669</c:v>
                </c:pt>
                <c:pt idx="19">
                  <c:v>30.574222222222222</c:v>
                </c:pt>
                <c:pt idx="20">
                  <c:v>31.883111111111116</c:v>
                </c:pt>
                <c:pt idx="21">
                  <c:v>32.881333333333338</c:v>
                </c:pt>
                <c:pt idx="22">
                  <c:v>33.573888888888888</c:v>
                </c:pt>
                <c:pt idx="23">
                  <c:v>34.360888888888887</c:v>
                </c:pt>
                <c:pt idx="24">
                  <c:v>34.605555555555554</c:v>
                </c:pt>
                <c:pt idx="25">
                  <c:v>38.761111111111113</c:v>
                </c:pt>
                <c:pt idx="26">
                  <c:v>39.009333333333338</c:v>
                </c:pt>
                <c:pt idx="27">
                  <c:v>39.038666666666664</c:v>
                </c:pt>
                <c:pt idx="28">
                  <c:v>39.118444444444442</c:v>
                </c:pt>
                <c:pt idx="29">
                  <c:v>40.162888888888887</c:v>
                </c:pt>
                <c:pt idx="30">
                  <c:v>42.473999999999997</c:v>
                </c:pt>
                <c:pt idx="31">
                  <c:v>42.846444444444451</c:v>
                </c:pt>
                <c:pt idx="32">
                  <c:v>43.233333333333334</c:v>
                </c:pt>
                <c:pt idx="33">
                  <c:v>43.488888888888887</c:v>
                </c:pt>
                <c:pt idx="34">
                  <c:v>46.014666666666663</c:v>
                </c:pt>
                <c:pt idx="35">
                  <c:v>46.426000000000002</c:v>
                </c:pt>
                <c:pt idx="36">
                  <c:v>52.283555555555559</c:v>
                </c:pt>
                <c:pt idx="37">
                  <c:v>57.129777777777782</c:v>
                </c:pt>
                <c:pt idx="38">
                  <c:v>57.237111111111112</c:v>
                </c:pt>
                <c:pt idx="39">
                  <c:v>57.503777777777778</c:v>
                </c:pt>
                <c:pt idx="40">
                  <c:v>59.153555555555549</c:v>
                </c:pt>
                <c:pt idx="41">
                  <c:v>59.459428571428568</c:v>
                </c:pt>
                <c:pt idx="42">
                  <c:v>59.635111111111108</c:v>
                </c:pt>
                <c:pt idx="43">
                  <c:v>59.673777777777772</c:v>
                </c:pt>
                <c:pt idx="44">
                  <c:v>60.402000000000001</c:v>
                </c:pt>
                <c:pt idx="45">
                  <c:v>61.077777777777776</c:v>
                </c:pt>
                <c:pt idx="46">
                  <c:v>61.653777777777776</c:v>
                </c:pt>
                <c:pt idx="47">
                  <c:v>62.538888888888891</c:v>
                </c:pt>
                <c:pt idx="48">
                  <c:v>62.757333333333335</c:v>
                </c:pt>
                <c:pt idx="49">
                  <c:v>64.30263157894737</c:v>
                </c:pt>
                <c:pt idx="50">
                  <c:v>64.324222222222232</c:v>
                </c:pt>
                <c:pt idx="51">
                  <c:v>64.50555555555556</c:v>
                </c:pt>
                <c:pt idx="52">
                  <c:v>64.683111111111103</c:v>
                </c:pt>
                <c:pt idx="53">
                  <c:v>65.222222222222229</c:v>
                </c:pt>
                <c:pt idx="54">
                  <c:v>67.955333333333328</c:v>
                </c:pt>
                <c:pt idx="55">
                  <c:v>68.579777777777778</c:v>
                </c:pt>
                <c:pt idx="56">
                  <c:v>69.237111111111119</c:v>
                </c:pt>
                <c:pt idx="57">
                  <c:v>69.564666666666668</c:v>
                </c:pt>
                <c:pt idx="58">
                  <c:v>71.397999999999996</c:v>
                </c:pt>
                <c:pt idx="59">
                  <c:v>72.809555555555562</c:v>
                </c:pt>
                <c:pt idx="60">
                  <c:v>73.472222222222229</c:v>
                </c:pt>
                <c:pt idx="61">
                  <c:v>76.50555555555556</c:v>
                </c:pt>
                <c:pt idx="62">
                  <c:v>77.072222222222223</c:v>
                </c:pt>
                <c:pt idx="63">
                  <c:v>79.438888888888883</c:v>
                </c:pt>
                <c:pt idx="64">
                  <c:v>80.405555555555551</c:v>
                </c:pt>
                <c:pt idx="65">
                  <c:v>85.15666666666668</c:v>
                </c:pt>
                <c:pt idx="66">
                  <c:v>86.683333333333337</c:v>
                </c:pt>
                <c:pt idx="67">
                  <c:v>86.842444444444439</c:v>
                </c:pt>
                <c:pt idx="68">
                  <c:v>88.722790697674412</c:v>
                </c:pt>
                <c:pt idx="69">
                  <c:v>89.413111111111121</c:v>
                </c:pt>
                <c:pt idx="70">
                  <c:v>91.62222222222222</c:v>
                </c:pt>
                <c:pt idx="71">
                  <c:v>92.385333333333335</c:v>
                </c:pt>
                <c:pt idx="72">
                  <c:v>92.666666666666671</c:v>
                </c:pt>
                <c:pt idx="73">
                  <c:v>95.596222222222224</c:v>
                </c:pt>
                <c:pt idx="74">
                  <c:v>95.598222222222219</c:v>
                </c:pt>
                <c:pt idx="75">
                  <c:v>96.547714285714292</c:v>
                </c:pt>
                <c:pt idx="76">
                  <c:v>96.623999999999995</c:v>
                </c:pt>
                <c:pt idx="77">
                  <c:v>96.974222222222224</c:v>
                </c:pt>
                <c:pt idx="78">
                  <c:v>97.659333333333336</c:v>
                </c:pt>
                <c:pt idx="79">
                  <c:v>98.87777777777778</c:v>
                </c:pt>
                <c:pt idx="80">
                  <c:v>99.066666666666663</c:v>
                </c:pt>
              </c:numCache>
            </c:numRef>
          </c:xVal>
          <c:yVal>
            <c:numRef>
              <c:f>distributions!$R$5:$R$85</c:f>
              <c:numCache>
                <c:formatCode>0.000</c:formatCode>
                <c:ptCount val="81"/>
                <c:pt idx="0">
                  <c:v>2.3590039876940981E-3</c:v>
                </c:pt>
                <c:pt idx="1">
                  <c:v>2.6816816249836495E-3</c:v>
                </c:pt>
                <c:pt idx="2">
                  <c:v>2.7279676195481506E-3</c:v>
                </c:pt>
                <c:pt idx="3">
                  <c:v>3.3445109259418473E-3</c:v>
                </c:pt>
                <c:pt idx="4">
                  <c:v>3.5762189267679908E-3</c:v>
                </c:pt>
                <c:pt idx="5">
                  <c:v>4.2344582282617567E-3</c:v>
                </c:pt>
                <c:pt idx="6">
                  <c:v>4.3723149306422121E-3</c:v>
                </c:pt>
                <c:pt idx="7">
                  <c:v>4.3740477014101251E-3</c:v>
                </c:pt>
                <c:pt idx="8">
                  <c:v>4.867971589235221E-3</c:v>
                </c:pt>
                <c:pt idx="9">
                  <c:v>5.235612045033592E-3</c:v>
                </c:pt>
                <c:pt idx="10">
                  <c:v>5.4575999107335125E-3</c:v>
                </c:pt>
                <c:pt idx="11">
                  <c:v>7.7544936324280816E-3</c:v>
                </c:pt>
                <c:pt idx="12">
                  <c:v>7.7595495471613459E-3</c:v>
                </c:pt>
                <c:pt idx="13">
                  <c:v>7.822192924467012E-3</c:v>
                </c:pt>
                <c:pt idx="14">
                  <c:v>7.909392071158778E-3</c:v>
                </c:pt>
                <c:pt idx="15">
                  <c:v>8.219780505704247E-3</c:v>
                </c:pt>
                <c:pt idx="16">
                  <c:v>8.576229999971402E-3</c:v>
                </c:pt>
                <c:pt idx="17">
                  <c:v>9.8217843742828929E-3</c:v>
                </c:pt>
                <c:pt idx="18">
                  <c:v>9.988817055175311E-3</c:v>
                </c:pt>
                <c:pt idx="19">
                  <c:v>1.0143815722700891E-2</c:v>
                </c:pt>
                <c:pt idx="20">
                  <c:v>1.0519991447328942E-2</c:v>
                </c:pt>
                <c:pt idx="21">
                  <c:v>1.0800703704469231E-2</c:v>
                </c:pt>
                <c:pt idx="22">
                  <c:v>1.0991816554865934E-2</c:v>
                </c:pt>
                <c:pt idx="23">
                  <c:v>1.1204958353334394E-2</c:v>
                </c:pt>
                <c:pt idx="24">
                  <c:v>1.1270284809664728E-2</c:v>
                </c:pt>
                <c:pt idx="25">
                  <c:v>1.2298760767449705E-2</c:v>
                </c:pt>
                <c:pt idx="26">
                  <c:v>1.2354656510347969E-2</c:v>
                </c:pt>
                <c:pt idx="27">
                  <c:v>1.236121590085537E-2</c:v>
                </c:pt>
                <c:pt idx="28">
                  <c:v>1.2379005861665772E-2</c:v>
                </c:pt>
                <c:pt idx="29">
                  <c:v>1.2605050511530644E-2</c:v>
                </c:pt>
                <c:pt idx="30">
                  <c:v>1.3056701484108554E-2</c:v>
                </c:pt>
                <c:pt idx="31">
                  <c:v>1.3122802095585473E-2</c:v>
                </c:pt>
                <c:pt idx="32">
                  <c:v>1.3189403477580713E-2</c:v>
                </c:pt>
                <c:pt idx="33">
                  <c:v>1.3232226427498555E-2</c:v>
                </c:pt>
                <c:pt idx="34">
                  <c:v>1.3603275818341814E-2</c:v>
                </c:pt>
                <c:pt idx="35">
                  <c:v>1.3654386541198466E-2</c:v>
                </c:pt>
                <c:pt idx="36">
                  <c:v>1.4077250488392552E-2</c:v>
                </c:pt>
                <c:pt idx="37">
                  <c:v>1.3977328829725858E-2</c:v>
                </c:pt>
                <c:pt idx="38">
                  <c:v>1.3970489780331649E-2</c:v>
                </c:pt>
                <c:pt idx="39">
                  <c:v>1.3952644802735482E-2</c:v>
                </c:pt>
                <c:pt idx="40">
                  <c:v>1.3815475973342702E-2</c:v>
                </c:pt>
                <c:pt idx="41">
                  <c:v>1.3785048559445321E-2</c:v>
                </c:pt>
                <c:pt idx="42">
                  <c:v>1.3766875928507425E-2</c:v>
                </c:pt>
                <c:pt idx="43">
                  <c:v>1.376280830703285E-2</c:v>
                </c:pt>
                <c:pt idx="44">
                  <c:v>1.3681658602813181E-2</c:v>
                </c:pt>
                <c:pt idx="45">
                  <c:v>1.3598730655804813E-2</c:v>
                </c:pt>
                <c:pt idx="46">
                  <c:v>1.3522360740209603E-2</c:v>
                </c:pt>
                <c:pt idx="47">
                  <c:v>1.3395031884102021E-2</c:v>
                </c:pt>
                <c:pt idx="48">
                  <c:v>1.3361782805953619E-2</c:v>
                </c:pt>
                <c:pt idx="49">
                  <c:v>1.3106619160216175E-2</c:v>
                </c:pt>
                <c:pt idx="50">
                  <c:v>1.3102812290315203E-2</c:v>
                </c:pt>
                <c:pt idx="51">
                  <c:v>1.3070583132006127E-2</c:v>
                </c:pt>
                <c:pt idx="52">
                  <c:v>1.303858395722482E-2</c:v>
                </c:pt>
                <c:pt idx="53">
                  <c:v>1.2938785606900472E-2</c:v>
                </c:pt>
                <c:pt idx="54">
                  <c:v>1.237524341403355E-2</c:v>
                </c:pt>
                <c:pt idx="55">
                  <c:v>1.2233962568902483E-2</c:v>
                </c:pt>
                <c:pt idx="56">
                  <c:v>1.2080632046211331E-2</c:v>
                </c:pt>
                <c:pt idx="57">
                  <c:v>1.2002529336318814E-2</c:v>
                </c:pt>
                <c:pt idx="58">
                  <c:v>1.1546050342537013E-2</c:v>
                </c:pt>
                <c:pt idx="59">
                  <c:v>1.1174481166865981E-2</c:v>
                </c:pt>
                <c:pt idx="60">
                  <c:v>1.0994762359575534E-2</c:v>
                </c:pt>
                <c:pt idx="61">
                  <c:v>1.0137162661228868E-2</c:v>
                </c:pt>
                <c:pt idx="62">
                  <c:v>9.971832701234527E-3</c:v>
                </c:pt>
                <c:pt idx="63">
                  <c:v>9.269757106337647E-3</c:v>
                </c:pt>
                <c:pt idx="64">
                  <c:v>8.9793491439316055E-3</c:v>
                </c:pt>
                <c:pt idx="65">
                  <c:v>7.5499477674560445E-3</c:v>
                </c:pt>
                <c:pt idx="66">
                  <c:v>7.0982501648033745E-3</c:v>
                </c:pt>
                <c:pt idx="67">
                  <c:v>7.0515773739678704E-3</c:v>
                </c:pt>
                <c:pt idx="68">
                  <c:v>6.5071235233060696E-3</c:v>
                </c:pt>
                <c:pt idx="69">
                  <c:v>6.310978544279533E-3</c:v>
                </c:pt>
                <c:pt idx="70">
                  <c:v>5.6993375461162742E-3</c:v>
                </c:pt>
                <c:pt idx="71">
                  <c:v>5.4943534411982606E-3</c:v>
                </c:pt>
                <c:pt idx="72">
                  <c:v>5.4196635751204529E-3</c:v>
                </c:pt>
                <c:pt idx="73">
                  <c:v>4.672247236055754E-3</c:v>
                </c:pt>
                <c:pt idx="74">
                  <c:v>4.6717568386529145E-3</c:v>
                </c:pt>
                <c:pt idx="75">
                  <c:v>4.4421561248852645E-3</c:v>
                </c:pt>
                <c:pt idx="76">
                  <c:v>4.423990485078997E-3</c:v>
                </c:pt>
                <c:pt idx="77">
                  <c:v>4.341137556120373E-3</c:v>
                </c:pt>
                <c:pt idx="78">
                  <c:v>4.1816684389589425E-3</c:v>
                </c:pt>
                <c:pt idx="79">
                  <c:v>3.9067374860659084E-3</c:v>
                </c:pt>
                <c:pt idx="80">
                  <c:v>3.8651246776386168E-3</c:v>
                </c:pt>
              </c:numCache>
            </c:numRef>
          </c:yVal>
          <c:smooth val="1"/>
          <c:extLst>
            <c:ext xmlns:c16="http://schemas.microsoft.com/office/drawing/2014/chart" uri="{C3380CC4-5D6E-409C-BE32-E72D297353CC}">
              <c16:uniqueId val="{0000000F-B8C2-490A-9DF0-AE866B264C1E}"/>
            </c:ext>
          </c:extLst>
        </c:ser>
        <c:ser>
          <c:idx val="6"/>
          <c:order val="6"/>
          <c:tx>
            <c:v>DSX Students</c:v>
          </c:tx>
          <c:spPr>
            <a:ln w="19050" cap="rnd">
              <a:solidFill>
                <a:schemeClr val="accent1">
                  <a:lumMod val="60000"/>
                </a:schemeClr>
              </a:solidFill>
              <a:round/>
            </a:ln>
            <a:effectLst/>
          </c:spPr>
          <c:marker>
            <c:symbol val="none"/>
          </c:marker>
          <c:xVal>
            <c:numRef>
              <c:f>distributions!$X$5:$X$18</c:f>
              <c:numCache>
                <c:formatCode>0.00</c:formatCode>
                <c:ptCount val="14"/>
                <c:pt idx="0">
                  <c:v>0</c:v>
                </c:pt>
                <c:pt idx="1">
                  <c:v>21.374000000000002</c:v>
                </c:pt>
                <c:pt idx="2">
                  <c:v>33.702000000000005</c:v>
                </c:pt>
                <c:pt idx="3">
                  <c:v>37.31688888888889</c:v>
                </c:pt>
                <c:pt idx="4">
                  <c:v>39.777555555555558</c:v>
                </c:pt>
                <c:pt idx="5">
                  <c:v>45.607555555555557</c:v>
                </c:pt>
                <c:pt idx="6">
                  <c:v>46.801777777777779</c:v>
                </c:pt>
                <c:pt idx="7">
                  <c:v>61.986888888888885</c:v>
                </c:pt>
                <c:pt idx="8">
                  <c:v>62.646222222222221</c:v>
                </c:pt>
                <c:pt idx="9">
                  <c:v>70.051777777777772</c:v>
                </c:pt>
                <c:pt idx="10">
                  <c:v>70.39266666666667</c:v>
                </c:pt>
                <c:pt idx="11">
                  <c:v>73.38133333333333</c:v>
                </c:pt>
                <c:pt idx="12">
                  <c:v>76.34</c:v>
                </c:pt>
                <c:pt idx="13">
                  <c:v>78.546222222222227</c:v>
                </c:pt>
              </c:numCache>
            </c:numRef>
          </c:xVal>
          <c:yVal>
            <c:numRef>
              <c:f>distributions!$Y$5:$Y$18</c:f>
              <c:numCache>
                <c:formatCode>0.000</c:formatCode>
                <c:ptCount val="14"/>
                <c:pt idx="0">
                  <c:v>1.2996602434720739E-3</c:v>
                </c:pt>
                <c:pt idx="1">
                  <c:v>7.308361199176756E-3</c:v>
                </c:pt>
                <c:pt idx="2">
                  <c:v>1.3086581715154351E-2</c:v>
                </c:pt>
                <c:pt idx="3">
                  <c:v>1.4659047036419563E-2</c:v>
                </c:pt>
                <c:pt idx="4">
                  <c:v>1.5602317469505236E-2</c:v>
                </c:pt>
                <c:pt idx="5">
                  <c:v>1.7237206982048597E-2</c:v>
                </c:pt>
                <c:pt idx="6">
                  <c:v>1.7446425189809874E-2</c:v>
                </c:pt>
                <c:pt idx="7">
                  <c:v>1.5879332920255292E-2</c:v>
                </c:pt>
                <c:pt idx="8">
                  <c:v>1.5651011560115748E-2</c:v>
                </c:pt>
                <c:pt idx="9">
                  <c:v>1.2533792283083448E-2</c:v>
                </c:pt>
                <c:pt idx="10">
                  <c:v>1.2373740296174036E-2</c:v>
                </c:pt>
                <c:pt idx="11">
                  <c:v>1.0946258212506452E-2</c:v>
                </c:pt>
                <c:pt idx="12">
                  <c:v>9.5270771567180518E-3</c:v>
                </c:pt>
                <c:pt idx="13">
                  <c:v>8.4930904871429683E-3</c:v>
                </c:pt>
              </c:numCache>
            </c:numRef>
          </c:yVal>
          <c:smooth val="1"/>
          <c:extLst>
            <c:ext xmlns:c16="http://schemas.microsoft.com/office/drawing/2014/chart" uri="{C3380CC4-5D6E-409C-BE32-E72D297353CC}">
              <c16:uniqueId val="{00000010-B8C2-490A-9DF0-AE866B264C1E}"/>
            </c:ext>
          </c:extLst>
        </c:ser>
        <c:ser>
          <c:idx val="8"/>
          <c:order val="8"/>
          <c:tx>
            <c:v>EcoDis Students</c:v>
          </c:tx>
          <c:spPr>
            <a:ln w="19050" cap="rnd">
              <a:solidFill>
                <a:schemeClr val="accent3">
                  <a:lumMod val="60000"/>
                </a:schemeClr>
              </a:solidFill>
              <a:round/>
            </a:ln>
            <a:effectLst/>
          </c:spPr>
          <c:marker>
            <c:symbol val="none"/>
          </c:marker>
          <c:xVal>
            <c:numRef>
              <c:f>distributions!$AE$5:$AE$123</c:f>
              <c:numCache>
                <c:formatCode>0.00</c:formatCode>
                <c:ptCount val="119"/>
                <c:pt idx="0">
                  <c:v>0</c:v>
                </c:pt>
                <c:pt idx="1">
                  <c:v>0</c:v>
                </c:pt>
                <c:pt idx="2">
                  <c:v>0</c:v>
                </c:pt>
                <c:pt idx="3">
                  <c:v>0</c:v>
                </c:pt>
                <c:pt idx="4">
                  <c:v>2.2222222222222223</c:v>
                </c:pt>
                <c:pt idx="5">
                  <c:v>3.3333333333333335</c:v>
                </c:pt>
                <c:pt idx="6">
                  <c:v>3.9130434782608696</c:v>
                </c:pt>
                <c:pt idx="7">
                  <c:v>4.177777777777778</c:v>
                </c:pt>
                <c:pt idx="8">
                  <c:v>4.4000000000000004</c:v>
                </c:pt>
                <c:pt idx="9">
                  <c:v>6.6426666666666669</c:v>
                </c:pt>
                <c:pt idx="10">
                  <c:v>7.7777777777777777</c:v>
                </c:pt>
                <c:pt idx="11">
                  <c:v>10.222222222222221</c:v>
                </c:pt>
                <c:pt idx="12">
                  <c:v>12.935111111111109</c:v>
                </c:pt>
                <c:pt idx="13">
                  <c:v>13.09622222222222</c:v>
                </c:pt>
                <c:pt idx="14">
                  <c:v>13.122222222222222</c:v>
                </c:pt>
                <c:pt idx="15">
                  <c:v>13.688888888888888</c:v>
                </c:pt>
                <c:pt idx="16">
                  <c:v>14.533333333333333</c:v>
                </c:pt>
                <c:pt idx="17">
                  <c:v>17.671875</c:v>
                </c:pt>
                <c:pt idx="18">
                  <c:v>19.89769230769231</c:v>
                </c:pt>
                <c:pt idx="19">
                  <c:v>20.643793103448278</c:v>
                </c:pt>
                <c:pt idx="20">
                  <c:v>21.374000000000002</c:v>
                </c:pt>
                <c:pt idx="21">
                  <c:v>22.81111111111111</c:v>
                </c:pt>
                <c:pt idx="22">
                  <c:v>24.133333333333333</c:v>
                </c:pt>
                <c:pt idx="23">
                  <c:v>25.314666666666664</c:v>
                </c:pt>
                <c:pt idx="24">
                  <c:v>26.540666666666667</c:v>
                </c:pt>
                <c:pt idx="25">
                  <c:v>30.574222222222222</c:v>
                </c:pt>
                <c:pt idx="26">
                  <c:v>30.866666666666667</c:v>
                </c:pt>
                <c:pt idx="27">
                  <c:v>32.027555555555558</c:v>
                </c:pt>
                <c:pt idx="28">
                  <c:v>32.881333333333338</c:v>
                </c:pt>
                <c:pt idx="29">
                  <c:v>33.573888888888888</c:v>
                </c:pt>
                <c:pt idx="30">
                  <c:v>33.702000000000005</c:v>
                </c:pt>
                <c:pt idx="31">
                  <c:v>34.355555555555554</c:v>
                </c:pt>
                <c:pt idx="32">
                  <c:v>34.360888888888887</c:v>
                </c:pt>
                <c:pt idx="33">
                  <c:v>34.605555555555554</c:v>
                </c:pt>
                <c:pt idx="34">
                  <c:v>37.31688888888889</c:v>
                </c:pt>
                <c:pt idx="35">
                  <c:v>39.009333333333338</c:v>
                </c:pt>
                <c:pt idx="36">
                  <c:v>39.038666666666664</c:v>
                </c:pt>
                <c:pt idx="37">
                  <c:v>39.118444444444442</c:v>
                </c:pt>
                <c:pt idx="38">
                  <c:v>39.340666666666664</c:v>
                </c:pt>
                <c:pt idx="39">
                  <c:v>39.777555555555558</c:v>
                </c:pt>
                <c:pt idx="40">
                  <c:v>40.162888888888887</c:v>
                </c:pt>
                <c:pt idx="41">
                  <c:v>41.720222222222219</c:v>
                </c:pt>
                <c:pt idx="42">
                  <c:v>42.084888888888884</c:v>
                </c:pt>
                <c:pt idx="43">
                  <c:v>43.233333333333334</c:v>
                </c:pt>
                <c:pt idx="44">
                  <c:v>43.488888888888887</c:v>
                </c:pt>
                <c:pt idx="45">
                  <c:v>44.785111111111107</c:v>
                </c:pt>
                <c:pt idx="46">
                  <c:v>45.607555555555557</c:v>
                </c:pt>
                <c:pt idx="47">
                  <c:v>46.329555555555551</c:v>
                </c:pt>
                <c:pt idx="48">
                  <c:v>46.426000000000002</c:v>
                </c:pt>
                <c:pt idx="49">
                  <c:v>46.801777777777779</c:v>
                </c:pt>
                <c:pt idx="50">
                  <c:v>46.940666666666665</c:v>
                </c:pt>
                <c:pt idx="51">
                  <c:v>47.806590909090907</c:v>
                </c:pt>
                <c:pt idx="52">
                  <c:v>49.807333333333332</c:v>
                </c:pt>
                <c:pt idx="53">
                  <c:v>52.138888888888886</c:v>
                </c:pt>
                <c:pt idx="54">
                  <c:v>52.142444444444443</c:v>
                </c:pt>
                <c:pt idx="55">
                  <c:v>53.507333333333335</c:v>
                </c:pt>
                <c:pt idx="56">
                  <c:v>53.627555555555553</c:v>
                </c:pt>
                <c:pt idx="57">
                  <c:v>55.405555555555559</c:v>
                </c:pt>
                <c:pt idx="58">
                  <c:v>56.848222222222226</c:v>
                </c:pt>
                <c:pt idx="59">
                  <c:v>57.129777777777782</c:v>
                </c:pt>
                <c:pt idx="60">
                  <c:v>57.237111111111112</c:v>
                </c:pt>
                <c:pt idx="61">
                  <c:v>57.503777777777778</c:v>
                </c:pt>
                <c:pt idx="62">
                  <c:v>59.153555555555549</c:v>
                </c:pt>
                <c:pt idx="63">
                  <c:v>59.459428571428568</c:v>
                </c:pt>
                <c:pt idx="64">
                  <c:v>59.635111111111108</c:v>
                </c:pt>
                <c:pt idx="65">
                  <c:v>59.673777777777772</c:v>
                </c:pt>
                <c:pt idx="66">
                  <c:v>60.290666666666667</c:v>
                </c:pt>
                <c:pt idx="67">
                  <c:v>60.402000000000001</c:v>
                </c:pt>
                <c:pt idx="68">
                  <c:v>61.077777777777776</c:v>
                </c:pt>
                <c:pt idx="69">
                  <c:v>61.653777777777776</c:v>
                </c:pt>
                <c:pt idx="70">
                  <c:v>61.986888888888885</c:v>
                </c:pt>
                <c:pt idx="71">
                  <c:v>62.538888888888891</c:v>
                </c:pt>
                <c:pt idx="72">
                  <c:v>62.646222222222221</c:v>
                </c:pt>
                <c:pt idx="73">
                  <c:v>62.757333333333335</c:v>
                </c:pt>
                <c:pt idx="74">
                  <c:v>62.975999999999999</c:v>
                </c:pt>
                <c:pt idx="75">
                  <c:v>64.324222222222232</c:v>
                </c:pt>
                <c:pt idx="76">
                  <c:v>64.50555555555556</c:v>
                </c:pt>
                <c:pt idx="77">
                  <c:v>67.00555555555556</c:v>
                </c:pt>
                <c:pt idx="78">
                  <c:v>67.955333333333328</c:v>
                </c:pt>
                <c:pt idx="79">
                  <c:v>68.579777777777778</c:v>
                </c:pt>
                <c:pt idx="80">
                  <c:v>69.237111111111119</c:v>
                </c:pt>
                <c:pt idx="81">
                  <c:v>69.564666666666668</c:v>
                </c:pt>
                <c:pt idx="82">
                  <c:v>70.051777777777772</c:v>
                </c:pt>
                <c:pt idx="83">
                  <c:v>71.397999999999996</c:v>
                </c:pt>
                <c:pt idx="84">
                  <c:v>72.809555555555562</c:v>
                </c:pt>
                <c:pt idx="85">
                  <c:v>73.357555555555564</c:v>
                </c:pt>
                <c:pt idx="86">
                  <c:v>73.38133333333333</c:v>
                </c:pt>
                <c:pt idx="87">
                  <c:v>76.046222222222227</c:v>
                </c:pt>
                <c:pt idx="88">
                  <c:v>76.34</c:v>
                </c:pt>
                <c:pt idx="89">
                  <c:v>76.50555555555556</c:v>
                </c:pt>
                <c:pt idx="90">
                  <c:v>76.546222222222227</c:v>
                </c:pt>
                <c:pt idx="91">
                  <c:v>76.611111111111114</c:v>
                </c:pt>
                <c:pt idx="92">
                  <c:v>77.072222222222223</c:v>
                </c:pt>
                <c:pt idx="93">
                  <c:v>78.546222222222227</c:v>
                </c:pt>
                <c:pt idx="94">
                  <c:v>79.009333333333331</c:v>
                </c:pt>
                <c:pt idx="95">
                  <c:v>79.438888888888883</c:v>
                </c:pt>
                <c:pt idx="96">
                  <c:v>80.405555555555551</c:v>
                </c:pt>
                <c:pt idx="97">
                  <c:v>80.718444444444444</c:v>
                </c:pt>
                <c:pt idx="98">
                  <c:v>81.320444444444448</c:v>
                </c:pt>
                <c:pt idx="99">
                  <c:v>82.1</c:v>
                </c:pt>
                <c:pt idx="100">
                  <c:v>84.907333333333327</c:v>
                </c:pt>
                <c:pt idx="101">
                  <c:v>85.15666666666668</c:v>
                </c:pt>
                <c:pt idx="102">
                  <c:v>86.683333333333337</c:v>
                </c:pt>
                <c:pt idx="103">
                  <c:v>86.842444444444439</c:v>
                </c:pt>
                <c:pt idx="104">
                  <c:v>87.916888888888892</c:v>
                </c:pt>
                <c:pt idx="105">
                  <c:v>88.722790697674412</c:v>
                </c:pt>
                <c:pt idx="106">
                  <c:v>89.413111111111121</c:v>
                </c:pt>
                <c:pt idx="107">
                  <c:v>90.083333333333329</c:v>
                </c:pt>
                <c:pt idx="108">
                  <c:v>91.62222222222222</c:v>
                </c:pt>
                <c:pt idx="109">
                  <c:v>92.666666666666671</c:v>
                </c:pt>
                <c:pt idx="110">
                  <c:v>95.596222222222224</c:v>
                </c:pt>
                <c:pt idx="111">
                  <c:v>95.598222222222219</c:v>
                </c:pt>
                <c:pt idx="112">
                  <c:v>95.955333333333328</c:v>
                </c:pt>
                <c:pt idx="113">
                  <c:v>96.547714285714292</c:v>
                </c:pt>
                <c:pt idx="114">
                  <c:v>96.623999999999995</c:v>
                </c:pt>
                <c:pt idx="115">
                  <c:v>96.974222222222224</c:v>
                </c:pt>
                <c:pt idx="116">
                  <c:v>97.042666666666662</c:v>
                </c:pt>
                <c:pt idx="117">
                  <c:v>97.659333333333336</c:v>
                </c:pt>
                <c:pt idx="118">
                  <c:v>98.87777777777778</c:v>
                </c:pt>
              </c:numCache>
            </c:numRef>
          </c:xVal>
          <c:yVal>
            <c:numRef>
              <c:f>distributions!$AF$5:$AF$123</c:f>
              <c:numCache>
                <c:formatCode>0.000</c:formatCode>
                <c:ptCount val="119"/>
                <c:pt idx="0">
                  <c:v>2.3802894274071412E-3</c:v>
                </c:pt>
                <c:pt idx="1">
                  <c:v>2.3802894274071412E-3</c:v>
                </c:pt>
                <c:pt idx="2">
                  <c:v>2.3802894274071412E-3</c:v>
                </c:pt>
                <c:pt idx="3">
                  <c:v>2.3802894274071412E-3</c:v>
                </c:pt>
                <c:pt idx="4">
                  <c:v>2.7573792062609466E-3</c:v>
                </c:pt>
                <c:pt idx="5">
                  <c:v>2.9607605395544686E-3</c:v>
                </c:pt>
                <c:pt idx="6">
                  <c:v>3.0708378202437049E-3</c:v>
                </c:pt>
                <c:pt idx="7">
                  <c:v>3.1220131381412101E-3</c:v>
                </c:pt>
                <c:pt idx="8">
                  <c:v>3.1654097180050019E-3</c:v>
                </c:pt>
                <c:pt idx="9">
                  <c:v>3.6257790400833056E-3</c:v>
                </c:pt>
                <c:pt idx="10">
                  <c:v>3.8742406277879407E-3</c:v>
                </c:pt>
                <c:pt idx="11">
                  <c:v>4.4437529727051053E-3</c:v>
                </c:pt>
                <c:pt idx="12">
                  <c:v>5.1283342207706388E-3</c:v>
                </c:pt>
                <c:pt idx="13">
                  <c:v>5.1706297097515617E-3</c:v>
                </c:pt>
                <c:pt idx="14">
                  <c:v>5.1774718652580183E-3</c:v>
                </c:pt>
                <c:pt idx="15">
                  <c:v>5.3277235257345257E-3</c:v>
                </c:pt>
                <c:pt idx="16">
                  <c:v>5.5555299172962121E-3</c:v>
                </c:pt>
                <c:pt idx="17">
                  <c:v>6.4393828198478307E-3</c:v>
                </c:pt>
                <c:pt idx="18">
                  <c:v>7.0958923742160188E-3</c:v>
                </c:pt>
                <c:pt idx="19">
                  <c:v>7.3202433019763525E-3</c:v>
                </c:pt>
                <c:pt idx="20">
                  <c:v>7.5414913020048413E-3</c:v>
                </c:pt>
                <c:pt idx="21">
                  <c:v>7.9807678216393344E-3</c:v>
                </c:pt>
                <c:pt idx="22">
                  <c:v>8.3879383453317746E-3</c:v>
                </c:pt>
                <c:pt idx="23">
                  <c:v>8.7527257733242807E-3</c:v>
                </c:pt>
                <c:pt idx="24">
                  <c:v>9.1308751113030294E-3</c:v>
                </c:pt>
                <c:pt idx="25">
                  <c:v>1.0353011817717106E-2</c:v>
                </c:pt>
                <c:pt idx="26">
                  <c:v>1.0439300419817098E-2</c:v>
                </c:pt>
                <c:pt idx="27">
                  <c:v>1.0777373543428026E-2</c:v>
                </c:pt>
                <c:pt idx="28">
                  <c:v>1.1020871965320346E-2</c:v>
                </c:pt>
                <c:pt idx="29">
                  <c:v>1.1214757446832781E-2</c:v>
                </c:pt>
                <c:pt idx="30">
                  <c:v>1.1250240145202001E-2</c:v>
                </c:pt>
                <c:pt idx="31">
                  <c:v>1.1429281959404451E-2</c:v>
                </c:pt>
                <c:pt idx="32">
                  <c:v>1.143072905169625E-2</c:v>
                </c:pt>
                <c:pt idx="33">
                  <c:v>1.1496862960486513E-2</c:v>
                </c:pt>
                <c:pt idx="34">
                  <c:v>1.2193330433818652E-2</c:v>
                </c:pt>
                <c:pt idx="35">
                  <c:v>1.2589275255085035E-2</c:v>
                </c:pt>
                <c:pt idx="36">
                  <c:v>1.2595843892422963E-2</c:v>
                </c:pt>
                <c:pt idx="37">
                  <c:v>1.2613655861505122E-2</c:v>
                </c:pt>
                <c:pt idx="38">
                  <c:v>1.2662861902376876E-2</c:v>
                </c:pt>
                <c:pt idx="39">
                  <c:v>1.2757816478123145E-2</c:v>
                </c:pt>
                <c:pt idx="40">
                  <c:v>1.2839560100620175E-2</c:v>
                </c:pt>
                <c:pt idx="41">
                  <c:v>1.314988436316542E-2</c:v>
                </c:pt>
                <c:pt idx="42">
                  <c:v>1.3217713448360894E-2</c:v>
                </c:pt>
                <c:pt idx="43">
                  <c:v>1.3418731636613246E-2</c:v>
                </c:pt>
                <c:pt idx="44">
                  <c:v>1.3460794266220768E-2</c:v>
                </c:pt>
                <c:pt idx="45">
                  <c:v>1.3658636829192503E-2</c:v>
                </c:pt>
                <c:pt idx="46">
                  <c:v>1.3770349372821825E-2</c:v>
                </c:pt>
                <c:pt idx="47">
                  <c:v>1.3859304626667557E-2</c:v>
                </c:pt>
                <c:pt idx="48">
                  <c:v>1.3870531875486878E-2</c:v>
                </c:pt>
                <c:pt idx="49">
                  <c:v>1.3912787829643173E-2</c:v>
                </c:pt>
                <c:pt idx="50">
                  <c:v>1.3927802937747123E-2</c:v>
                </c:pt>
                <c:pt idx="51">
                  <c:v>1.4013998817481797E-2</c:v>
                </c:pt>
                <c:pt idx="52">
                  <c:v>1.4163263052304361E-2</c:v>
                </c:pt>
                <c:pt idx="53">
                  <c:v>1.4247071707132341E-2</c:v>
                </c:pt>
                <c:pt idx="54">
                  <c:v>1.4247124396598048E-2</c:v>
                </c:pt>
                <c:pt idx="55">
                  <c:v>1.4250367655984069E-2</c:v>
                </c:pt>
                <c:pt idx="56">
                  <c:v>1.4249029594259824E-2</c:v>
                </c:pt>
                <c:pt idx="57">
                  <c:v>1.4198638183725583E-2</c:v>
                </c:pt>
                <c:pt idx="58">
                  <c:v>1.4115960130281874E-2</c:v>
                </c:pt>
                <c:pt idx="59">
                  <c:v>1.409551270933559E-2</c:v>
                </c:pt>
                <c:pt idx="60">
                  <c:v>1.4087350347039226E-2</c:v>
                </c:pt>
                <c:pt idx="61">
                  <c:v>1.4066196271426299E-2</c:v>
                </c:pt>
                <c:pt idx="62">
                  <c:v>1.3907934709580525E-2</c:v>
                </c:pt>
                <c:pt idx="63">
                  <c:v>1.3873491371208968E-2</c:v>
                </c:pt>
                <c:pt idx="64">
                  <c:v>1.3852998927946149E-2</c:v>
                </c:pt>
                <c:pt idx="65">
                  <c:v>1.3848419476704479E-2</c:v>
                </c:pt>
                <c:pt idx="66">
                  <c:v>1.377200819832838E-2</c:v>
                </c:pt>
                <c:pt idx="67">
                  <c:v>1.3757550924907252E-2</c:v>
                </c:pt>
                <c:pt idx="68">
                  <c:v>1.3665482447409965E-2</c:v>
                </c:pt>
                <c:pt idx="69">
                  <c:v>1.3581243178879494E-2</c:v>
                </c:pt>
                <c:pt idx="70">
                  <c:v>1.3530148001276731E-2</c:v>
                </c:pt>
                <c:pt idx="71">
                  <c:v>1.3441708711902702E-2</c:v>
                </c:pt>
                <c:pt idx="72">
                  <c:v>1.3423973112806591E-2</c:v>
                </c:pt>
                <c:pt idx="73">
                  <c:v>1.3405430269833487E-2</c:v>
                </c:pt>
                <c:pt idx="74">
                  <c:v>1.3368397458813649E-2</c:v>
                </c:pt>
                <c:pt idx="75">
                  <c:v>1.3124608125293384E-2</c:v>
                </c:pt>
                <c:pt idx="76">
                  <c:v>1.3089842586569544E-2</c:v>
                </c:pt>
                <c:pt idx="77">
                  <c:v>1.2565945064590198E-2</c:v>
                </c:pt>
                <c:pt idx="78">
                  <c:v>1.2346607434229011E-2</c:v>
                </c:pt>
                <c:pt idx="79">
                  <c:v>1.2196836639725945E-2</c:v>
                </c:pt>
                <c:pt idx="80">
                  <c:v>1.2034666778458396E-2</c:v>
                </c:pt>
                <c:pt idx="81">
                  <c:v>1.1952201572208086E-2</c:v>
                </c:pt>
                <c:pt idx="82">
                  <c:v>1.1827614656457762E-2</c:v>
                </c:pt>
                <c:pt idx="83">
                  <c:v>1.1471923808224014E-2</c:v>
                </c:pt>
                <c:pt idx="84">
                  <c:v>1.1082884315874744E-2</c:v>
                </c:pt>
                <c:pt idx="85">
                  <c:v>1.0927937930555876E-2</c:v>
                </c:pt>
                <c:pt idx="86">
                  <c:v>1.0921169283613474E-2</c:v>
                </c:pt>
                <c:pt idx="87">
                  <c:v>1.0142056451887801E-2</c:v>
                </c:pt>
                <c:pt idx="88">
                  <c:v>1.0054063941212667E-2</c:v>
                </c:pt>
                <c:pt idx="89">
                  <c:v>1.0004327834589875E-2</c:v>
                </c:pt>
                <c:pt idx="90">
                  <c:v>9.9920949838427763E-3</c:v>
                </c:pt>
                <c:pt idx="91">
                  <c:v>9.9725632727716423E-3</c:v>
                </c:pt>
                <c:pt idx="92">
                  <c:v>9.8333406963201225E-3</c:v>
                </c:pt>
                <c:pt idx="93">
                  <c:v>9.3841036524628715E-3</c:v>
                </c:pt>
                <c:pt idx="94">
                  <c:v>9.241948602851751E-3</c:v>
                </c:pt>
                <c:pt idx="95">
                  <c:v>9.109789731821619E-3</c:v>
                </c:pt>
                <c:pt idx="96">
                  <c:v>8.811658061127936E-3</c:v>
                </c:pt>
                <c:pt idx="97">
                  <c:v>8.7150379917584047E-3</c:v>
                </c:pt>
                <c:pt idx="98">
                  <c:v>8.5291118870193857E-3</c:v>
                </c:pt>
                <c:pt idx="99">
                  <c:v>8.2885305373731188E-3</c:v>
                </c:pt>
                <c:pt idx="100">
                  <c:v>7.4291144183148217E-3</c:v>
                </c:pt>
                <c:pt idx="101">
                  <c:v>7.3536591179723543E-3</c:v>
                </c:pt>
                <c:pt idx="102">
                  <c:v>6.8961285669651394E-3</c:v>
                </c:pt>
                <c:pt idx="103">
                  <c:v>6.8489409894505783E-3</c:v>
                </c:pt>
                <c:pt idx="104">
                  <c:v>6.5331064474133047E-3</c:v>
                </c:pt>
                <c:pt idx="105">
                  <c:v>6.2997111271351379E-3</c:v>
                </c:pt>
                <c:pt idx="106">
                  <c:v>6.1024065209811275E-3</c:v>
                </c:pt>
                <c:pt idx="107">
                  <c:v>5.9133179839729834E-3</c:v>
                </c:pt>
                <c:pt idx="108">
                  <c:v>5.4891065626750156E-3</c:v>
                </c:pt>
                <c:pt idx="109">
                  <c:v>5.2096879320173428E-3</c:v>
                </c:pt>
                <c:pt idx="110">
                  <c:v>4.4662385029193181E-3</c:v>
                </c:pt>
                <c:pt idx="111">
                  <c:v>4.4657523382311435E-3</c:v>
                </c:pt>
                <c:pt idx="112">
                  <c:v>4.3794293694853883E-3</c:v>
                </c:pt>
                <c:pt idx="113">
                  <c:v>4.2383779346050971E-3</c:v>
                </c:pt>
                <c:pt idx="114">
                  <c:v>4.2204095157320938E-3</c:v>
                </c:pt>
                <c:pt idx="115">
                  <c:v>4.1384959281470781E-3</c:v>
                </c:pt>
                <c:pt idx="116">
                  <c:v>4.122598728471402E-3</c:v>
                </c:pt>
                <c:pt idx="117">
                  <c:v>3.9810210733541747E-3</c:v>
                </c:pt>
                <c:pt idx="118">
                  <c:v>3.7101200781156441E-3</c:v>
                </c:pt>
              </c:numCache>
            </c:numRef>
          </c:yVal>
          <c:smooth val="1"/>
          <c:extLst>
            <c:ext xmlns:c16="http://schemas.microsoft.com/office/drawing/2014/chart" uri="{C3380CC4-5D6E-409C-BE32-E72D297353CC}">
              <c16:uniqueId val="{00000011-B8C2-490A-9DF0-AE866B264C1E}"/>
            </c:ext>
          </c:extLst>
        </c:ser>
        <c:dLbls>
          <c:showLegendKey val="0"/>
          <c:showVal val="0"/>
          <c:showCatName val="0"/>
          <c:showSerName val="0"/>
          <c:showPercent val="0"/>
          <c:showBubbleSize val="0"/>
        </c:dLbls>
        <c:axId val="456986416"/>
        <c:axId val="456989296"/>
      </c:scatterChart>
      <c:valAx>
        <c:axId val="456986416"/>
        <c:scaling>
          <c:orientation val="minMax"/>
          <c:max val="100"/>
          <c:min val="0"/>
        </c:scaling>
        <c:delete val="1"/>
        <c:axPos val="b"/>
        <c:numFmt formatCode="0" sourceLinked="0"/>
        <c:majorTickMark val="none"/>
        <c:minorTickMark val="none"/>
        <c:tickLblPos val="nextTo"/>
        <c:crossAx val="456989296"/>
        <c:crosses val="autoZero"/>
        <c:crossBetween val="midCat"/>
        <c:majorUnit val="20"/>
      </c:valAx>
      <c:valAx>
        <c:axId val="456989296"/>
        <c:scaling>
          <c:orientation val="minMax"/>
        </c:scaling>
        <c:delete val="1"/>
        <c:axPos val="l"/>
        <c:numFmt formatCode="0" sourceLinked="1"/>
        <c:majorTickMark val="none"/>
        <c:minorTickMark val="none"/>
        <c:tickLblPos val="nextTo"/>
        <c:crossAx val="456986416"/>
        <c:crosses val="autoZero"/>
        <c:crossBetween val="midCat"/>
      </c:valAx>
      <c:spPr>
        <a:noFill/>
        <a:ln w="25400">
          <a:noFill/>
        </a:ln>
        <a:effectLst/>
      </c:spPr>
    </c:plotArea>
    <c:legend>
      <c:legendPos val="tr"/>
      <c:legendEntry>
        <c:idx val="0"/>
        <c:delete val="1"/>
      </c:legendEntry>
      <c:legendEntry>
        <c:idx val="1"/>
        <c:delete val="1"/>
      </c:legendEntry>
      <c:legendEntry>
        <c:idx val="2"/>
        <c:delete val="1"/>
      </c:legendEntry>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[student_scores_project.xlsx]pivot_student!DSX Chart</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Avg Score if DSX</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barChart>
        <c:barDir val="col"/>
        <c:grouping val="clustered"/>
        <c:varyColors val="0"/>
        <c:ser>
          <c:idx val="0"/>
          <c:order val="0"/>
          <c:tx>
            <c:strRef>
              <c:f>pivot_student!$J$45</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3B40-4141-931A-51C866AC9B3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pivot_student!$I$46:$I$48</c:f>
              <c:strCache>
                <c:ptCount val="2"/>
                <c:pt idx="0">
                  <c:v>No</c:v>
                </c:pt>
                <c:pt idx="1">
                  <c:v>Yes</c:v>
                </c:pt>
              </c:strCache>
            </c:strRef>
          </c:cat>
          <c:val>
            <c:numRef>
              <c:f>pivot_student!$J$46:$J$48</c:f>
              <c:numCache>
                <c:formatCode>0.00</c:formatCode>
                <c:ptCount val="2"/>
                <c:pt idx="0">
                  <c:v>52.21845573527802</c:v>
                </c:pt>
                <c:pt idx="1">
                  <c:v>51.280349206349207</c:v>
                </c:pt>
              </c:numCache>
            </c:numRef>
          </c:val>
          <c:extLst>
            <c:ext xmlns:c16="http://schemas.microsoft.com/office/drawing/2014/chart" uri="{C3380CC4-5D6E-409C-BE32-E72D297353CC}">
              <c16:uniqueId val="{00000000-3B40-4141-931A-51C866AC9B36}"/>
            </c:ext>
          </c:extLst>
        </c:ser>
        <c:dLbls>
          <c:dLblPos val="outEnd"/>
          <c:showLegendKey val="0"/>
          <c:showVal val="1"/>
          <c:showCatName val="0"/>
          <c:showSerName val="0"/>
          <c:showPercent val="0"/>
          <c:showBubbleSize val="0"/>
        </c:dLbls>
        <c:gapWidth val="219"/>
        <c:overlap val="-27"/>
        <c:axId val="1006790944"/>
        <c:axId val="1006786624"/>
      </c:barChart>
      <c:catAx>
        <c:axId val="100679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06786624"/>
        <c:crosses val="autoZero"/>
        <c:auto val="1"/>
        <c:lblAlgn val="ctr"/>
        <c:lblOffset val="100"/>
        <c:noMultiLvlLbl val="0"/>
      </c:catAx>
      <c:valAx>
        <c:axId val="1006786624"/>
        <c:scaling>
          <c:orientation val="minMax"/>
          <c:min val="0"/>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100679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[student_scores_project.xlsx]pivot_student!EcoChart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Avg</a:t>
            </a:r>
            <a:r>
              <a:rPr lang="en-US" sz="1200" baseline="0"/>
              <a:t> Score if EcoDis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barChart>
        <c:barDir val="col"/>
        <c:grouping val="clustered"/>
        <c:varyColors val="0"/>
        <c:ser>
          <c:idx val="0"/>
          <c:order val="0"/>
          <c:tx>
            <c:strRef>
              <c:f>pivot_student!$J$60</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8FF8-426B-A661-BBB5FA1936D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pivot_student!$I$61:$I$63</c:f>
              <c:strCache>
                <c:ptCount val="2"/>
                <c:pt idx="0">
                  <c:v>No</c:v>
                </c:pt>
                <c:pt idx="1">
                  <c:v>Yes</c:v>
                </c:pt>
              </c:strCache>
            </c:strRef>
          </c:cat>
          <c:val>
            <c:numRef>
              <c:f>pivot_student!$J$61:$J$63</c:f>
              <c:numCache>
                <c:formatCode>0.00</c:formatCode>
                <c:ptCount val="2"/>
                <c:pt idx="0">
                  <c:v>49.873192982456132</c:v>
                </c:pt>
                <c:pt idx="1">
                  <c:v>52.955538146759849</c:v>
                </c:pt>
              </c:numCache>
            </c:numRef>
          </c:val>
          <c:extLst>
            <c:ext xmlns:c16="http://schemas.microsoft.com/office/drawing/2014/chart" uri="{C3380CC4-5D6E-409C-BE32-E72D297353CC}">
              <c16:uniqueId val="{00000000-8FF8-426B-A661-BBB5FA1936D3}"/>
            </c:ext>
          </c:extLst>
        </c:ser>
        <c:dLbls>
          <c:dLblPos val="outEnd"/>
          <c:showLegendKey val="0"/>
          <c:showVal val="1"/>
          <c:showCatName val="0"/>
          <c:showSerName val="0"/>
          <c:showPercent val="0"/>
          <c:showBubbleSize val="0"/>
        </c:dLbls>
        <c:gapWidth val="219"/>
        <c:overlap val="-27"/>
        <c:axId val="392194064"/>
        <c:axId val="392195144"/>
      </c:barChart>
      <c:catAx>
        <c:axId val="39219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92195144"/>
        <c:crosses val="autoZero"/>
        <c:auto val="1"/>
        <c:lblAlgn val="ctr"/>
        <c:lblOffset val="100"/>
        <c:noMultiLvlLbl val="0"/>
      </c:catAx>
      <c:valAx>
        <c:axId val="392195144"/>
        <c:scaling>
          <c:orientation val="minMax"/>
          <c:min val="0"/>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39219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[student_scores_project.xlsx]pivot_student!PivotTable4</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Students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50000"/>
            </a:schemeClr>
          </a:solidFill>
          <a:ln>
            <a:noFill/>
          </a:ln>
          <a:effectLst/>
        </c:spPr>
        <c:dLbl>
          <c:idx val="0"/>
          <c:layout>
            <c:manualLayout>
              <c:x val="-8.6016486745127407E-3"/>
              <c:y val="8.6338015388978881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2897435897435898"/>
                  <c:h val="0.26652329749103942"/>
                </c:manualLayout>
              </c15:layout>
            </c:ext>
          </c:extLst>
        </c:dLbl>
      </c:pivotFmt>
    </c:pivotFmts>
    <c:plotArea>
      <c:layout/>
      <c:barChart>
        <c:barDir val="col"/>
        <c:grouping val="clustered"/>
        <c:varyColors val="0"/>
        <c:ser>
          <c:idx val="0"/>
          <c:order val="0"/>
          <c:tx>
            <c:strRef>
              <c:f>pivot_student!$A$110</c:f>
              <c:strCache>
                <c:ptCount val="1"/>
                <c:pt idx="0">
                  <c:v>Total</c:v>
                </c:pt>
              </c:strCache>
            </c:strRef>
          </c:tx>
          <c:spPr>
            <a:solidFill>
              <a:schemeClr val="accent1"/>
            </a:solidFill>
            <a:ln>
              <a:noFill/>
            </a:ln>
            <a:effectLst/>
          </c:spPr>
          <c:invertIfNegative val="0"/>
          <c:dPt>
            <c:idx val="0"/>
            <c:invertIfNegative val="0"/>
            <c:bubble3D val="0"/>
            <c:spPr>
              <a:solidFill>
                <a:schemeClr val="bg1">
                  <a:lumMod val="50000"/>
                </a:schemeClr>
              </a:solidFill>
              <a:ln>
                <a:noFill/>
              </a:ln>
              <a:effectLst/>
            </c:spPr>
            <c:extLst>
              <c:ext xmlns:c16="http://schemas.microsoft.com/office/drawing/2014/chart" uri="{C3380CC4-5D6E-409C-BE32-E72D297353CC}">
                <c16:uniqueId val="{00000001-18AE-416A-82AE-7B66243338B7}"/>
              </c:ext>
            </c:extLst>
          </c:dPt>
          <c:dLbls>
            <c:dLbl>
              <c:idx val="0"/>
              <c:layout>
                <c:manualLayout>
                  <c:x val="-8.6016486745127407E-3"/>
                  <c:y val="8.6338015388978881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2897435897435898"/>
                      <c:h val="0.26652329749103942"/>
                    </c:manualLayout>
                  </c15:layout>
                </c:ext>
                <c:ext xmlns:c16="http://schemas.microsoft.com/office/drawing/2014/chart" uri="{C3380CC4-5D6E-409C-BE32-E72D297353CC}">
                  <c16:uniqueId val="{00000001-18AE-416A-82AE-7B66243338B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pivot_student!$A$111</c:f>
              <c:strCache>
                <c:ptCount val="1"/>
                <c:pt idx="0">
                  <c:v>Total</c:v>
                </c:pt>
              </c:strCache>
            </c:strRef>
          </c:cat>
          <c:val>
            <c:numRef>
              <c:f>pivot_student!$A$111</c:f>
              <c:numCache>
                <c:formatCode>0.00</c:formatCode>
                <c:ptCount val="1"/>
                <c:pt idx="0">
                  <c:v>162</c:v>
                </c:pt>
              </c:numCache>
            </c:numRef>
          </c:val>
          <c:extLst>
            <c:ext xmlns:c16="http://schemas.microsoft.com/office/drawing/2014/chart" uri="{C3380CC4-5D6E-409C-BE32-E72D297353CC}">
              <c16:uniqueId val="{00000000-18AE-416A-82AE-7B66243338B7}"/>
            </c:ext>
          </c:extLst>
        </c:ser>
        <c:dLbls>
          <c:showLegendKey val="0"/>
          <c:showVal val="0"/>
          <c:showCatName val="0"/>
          <c:showSerName val="0"/>
          <c:showPercent val="0"/>
          <c:showBubbleSize val="0"/>
        </c:dLbls>
        <c:gapWidth val="219"/>
        <c:overlap val="-27"/>
        <c:axId val="996524480"/>
        <c:axId val="996526280"/>
      </c:barChart>
      <c:catAx>
        <c:axId val="996524480"/>
        <c:scaling>
          <c:orientation val="minMax"/>
        </c:scaling>
        <c:delete val="1"/>
        <c:axPos val="b"/>
        <c:numFmt formatCode="General" sourceLinked="1"/>
        <c:majorTickMark val="out"/>
        <c:minorTickMark val="none"/>
        <c:tickLblPos val="nextTo"/>
        <c:crossAx val="996526280"/>
        <c:crosses val="autoZero"/>
        <c:auto val="1"/>
        <c:lblAlgn val="ctr"/>
        <c:lblOffset val="100"/>
        <c:noMultiLvlLbl val="0"/>
      </c:catAx>
      <c:valAx>
        <c:axId val="996526280"/>
        <c:scaling>
          <c:orientation val="minMax"/>
          <c:max val="180"/>
          <c:min val="0"/>
        </c:scaling>
        <c:delete val="1"/>
        <c:axPos val="l"/>
        <c:numFmt formatCode="0.00" sourceLinked="1"/>
        <c:majorTickMark val="out"/>
        <c:minorTickMark val="none"/>
        <c:tickLblPos val="nextTo"/>
        <c:crossAx val="9965244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[student_scores_project.xlsx]pivot_student!PivotTable5</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Students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pivot_student!$B$116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B4-45E6-B7A3-333F5E0FE4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B4-45E6-B7A3-333F5E0FE4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B4-45E6-B7A3-333F5E0FE4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0B4-45E6-B7A3-333F5E0FE4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0B4-45E6-B7A3-333F5E0FE44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0B4-45E6-B7A3-333F5E0FE447}"/>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pivot_student!$A$117:$A$123</c:f>
              <c:strCache>
                <c:ptCount val="6"/>
                <c:pt idx="0">
                  <c:v>1st</c:v>
                </c:pt>
                <c:pt idx="1">
                  <c:v>2nd</c:v>
                </c:pt>
                <c:pt idx="2">
                  <c:v>3rd</c:v>
                </c:pt>
                <c:pt idx="3">
                  <c:v>4th</c:v>
                </c:pt>
                <c:pt idx="4">
                  <c:v>5th</c:v>
                </c:pt>
                <c:pt idx="5">
                  <c:v>6th</c:v>
                </c:pt>
              </c:strCache>
            </c:strRef>
          </c:cat>
          <c:val>
            <c:numRef>
              <c:f>pivot_student!$B$117:$B$123</c:f>
              <c:numCache>
                <c:formatCode>General</c:formatCode>
                <c:ptCount val="6"/>
                <c:pt idx="0">
                  <c:v>25</c:v>
                </c:pt>
                <c:pt idx="1">
                  <c:v>28</c:v>
                </c:pt>
                <c:pt idx="2">
                  <c:v>30</c:v>
                </c:pt>
                <c:pt idx="3">
                  <c:v>25</c:v>
                </c:pt>
                <c:pt idx="4">
                  <c:v>26</c:v>
                </c:pt>
                <c:pt idx="5">
                  <c:v>28</c:v>
                </c:pt>
              </c:numCache>
            </c:numRef>
          </c:val>
          <c:extLst>
            <c:ext xmlns:c16="http://schemas.microsoft.com/office/drawing/2014/chart" uri="{C3380CC4-5D6E-409C-BE32-E72D297353CC}">
              <c16:uniqueId val="{0000000C-E0B4-45E6-B7A3-333F5E0FE44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10</xdr:col>
      <xdr:colOff>422274</xdr:colOff>
      <xdr:row>13</xdr:row>
      <xdr:rowOff>85725</xdr:rowOff>
    </xdr:from>
    <xdr:to>
      <xdr:col>13</xdr:col>
      <xdr:colOff>380999</xdr:colOff>
      <xdr:row>24</xdr:row>
      <xdr:rowOff>133350</xdr:rowOff>
    </xdr:to>
    <xdr:graphicFrame macro="">
      <xdr:nvGraphicFramePr>
        <xdr:cNvPr id="4" name="Chart 3">
          <a:extLst>
            <a:ext uri="{FF2B5EF4-FFF2-40B4-BE49-F238E27FC236}">
              <a16:creationId xmlns:a16="http://schemas.microsoft.com/office/drawing/2014/main" id="{88141C3A-42EC-476F-9EB5-06CDB9004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xdr:colOff>
      <xdr:row>4</xdr:row>
      <xdr:rowOff>9832</xdr:rowOff>
    </xdr:from>
    <xdr:to>
      <xdr:col>16</xdr:col>
      <xdr:colOff>438150</xdr:colOff>
      <xdr:row>13</xdr:row>
      <xdr:rowOff>50426</xdr:rowOff>
    </xdr:to>
    <xdr:graphicFrame macro="">
      <xdr:nvGraphicFramePr>
        <xdr:cNvPr id="6" name="Chart 5">
          <a:extLst>
            <a:ext uri="{FF2B5EF4-FFF2-40B4-BE49-F238E27FC236}">
              <a16:creationId xmlns:a16="http://schemas.microsoft.com/office/drawing/2014/main" id="{F88B1904-2497-4D90-AB3F-E7CB10DAB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428625</xdr:colOff>
      <xdr:row>13</xdr:row>
      <xdr:rowOff>85725</xdr:rowOff>
    </xdr:from>
    <xdr:to>
      <xdr:col>16</xdr:col>
      <xdr:colOff>438150</xdr:colOff>
      <xdr:row>24</xdr:row>
      <xdr:rowOff>130811</xdr:rowOff>
    </xdr:to>
    <xdr:graphicFrame macro="">
      <xdr:nvGraphicFramePr>
        <xdr:cNvPr id="8" name="Chart 7">
          <a:extLst>
            <a:ext uri="{FF2B5EF4-FFF2-40B4-BE49-F238E27FC236}">
              <a16:creationId xmlns:a16="http://schemas.microsoft.com/office/drawing/2014/main" id="{A21CDA61-A858-4C7C-8238-9D1F97AE7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508000</xdr:colOff>
      <xdr:row>4</xdr:row>
      <xdr:rowOff>9832</xdr:rowOff>
    </xdr:from>
    <xdr:to>
      <xdr:col>6</xdr:col>
      <xdr:colOff>247648</xdr:colOff>
      <xdr:row>13</xdr:row>
      <xdr:rowOff>54138</xdr:rowOff>
    </xdr:to>
    <xdr:graphicFrame macro="">
      <xdr:nvGraphicFramePr>
        <xdr:cNvPr id="17" name="Chart 16">
          <a:extLst>
            <a:ext uri="{FF2B5EF4-FFF2-40B4-BE49-F238E27FC236}">
              <a16:creationId xmlns:a16="http://schemas.microsoft.com/office/drawing/2014/main" id="{F48F90C5-0D6A-92A2-37C4-4B3DBF109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508000</xdr:colOff>
      <xdr:row>23</xdr:row>
      <xdr:rowOff>7938</xdr:rowOff>
    </xdr:from>
    <xdr:to>
      <xdr:col>10</xdr:col>
      <xdr:colOff>377741</xdr:colOff>
      <xdr:row>36</xdr:row>
      <xdr:rowOff>27214</xdr:rowOff>
    </xdr:to>
    <xdr:graphicFrame macro="">
      <xdr:nvGraphicFramePr>
        <xdr:cNvPr id="10" name="Chart 9">
          <a:extLst>
            <a:ext uri="{FF2B5EF4-FFF2-40B4-BE49-F238E27FC236}">
              <a16:creationId xmlns:a16="http://schemas.microsoft.com/office/drawing/2014/main" id="{9B97FF86-0EBC-4096-8156-0DA51D315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422274</xdr:colOff>
      <xdr:row>24</xdr:row>
      <xdr:rowOff>176892</xdr:rowOff>
    </xdr:from>
    <xdr:to>
      <xdr:col>13</xdr:col>
      <xdr:colOff>395029</xdr:colOff>
      <xdr:row>36</xdr:row>
      <xdr:rowOff>27214</xdr:rowOff>
    </xdr:to>
    <xdr:graphicFrame macro="">
      <xdr:nvGraphicFramePr>
        <xdr:cNvPr id="12" name="Chart 11">
          <a:extLst>
            <a:ext uri="{FF2B5EF4-FFF2-40B4-BE49-F238E27FC236}">
              <a16:creationId xmlns:a16="http://schemas.microsoft.com/office/drawing/2014/main" id="{B34C4F32-F6E4-47CF-9F48-24D46799C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436795</xdr:colOff>
      <xdr:row>24</xdr:row>
      <xdr:rowOff>183696</xdr:rowOff>
    </xdr:from>
    <xdr:to>
      <xdr:col>16</xdr:col>
      <xdr:colOff>438150</xdr:colOff>
      <xdr:row>36</xdr:row>
      <xdr:rowOff>27214</xdr:rowOff>
    </xdr:to>
    <xdr:graphicFrame macro="">
      <xdr:nvGraphicFramePr>
        <xdr:cNvPr id="13" name="Chart 12">
          <a:extLst>
            <a:ext uri="{FF2B5EF4-FFF2-40B4-BE49-F238E27FC236}">
              <a16:creationId xmlns:a16="http://schemas.microsoft.com/office/drawing/2014/main" id="{368DE32D-D91D-428D-9BDC-4FFA25F2F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295276</xdr:colOff>
      <xdr:row>4</xdr:row>
      <xdr:rowOff>9832</xdr:rowOff>
    </xdr:from>
    <xdr:to>
      <xdr:col>8</xdr:col>
      <xdr:colOff>561976</xdr:colOff>
      <xdr:row>13</xdr:row>
      <xdr:rowOff>47625</xdr:rowOff>
    </xdr:to>
    <xdr:graphicFrame macro="">
      <xdr:nvGraphicFramePr>
        <xdr:cNvPr id="34" name="Chart 33">
          <a:extLst>
            <a:ext uri="{FF2B5EF4-FFF2-40B4-BE49-F238E27FC236}">
              <a16:creationId xmlns:a16="http://schemas.microsoft.com/office/drawing/2014/main" id="{E29224C0-D076-4F44-B7F3-9D239D088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31749</xdr:colOff>
      <xdr:row>4</xdr:row>
      <xdr:rowOff>28576</xdr:rowOff>
    </xdr:from>
    <xdr:to>
      <xdr:col>1</xdr:col>
      <xdr:colOff>365125</xdr:colOff>
      <xdr:row>10</xdr:row>
      <xdr:rowOff>111125</xdr:rowOff>
    </xdr:to>
    <mc:AlternateContent xmlns:mc="http://schemas.openxmlformats.org/markup-compatibility/2006" xmlns:a14="http://schemas.microsoft.com/office/drawing/2010/main">
      <mc:Choice Requires="a14">
        <xdr:graphicFrame macro="">
          <xdr:nvGraphicFramePr>
            <xdr:cNvPr id="36" name="Grade Level">
              <a:extLst>
                <a:ext uri="{FF2B5EF4-FFF2-40B4-BE49-F238E27FC236}">
                  <a16:creationId xmlns:a16="http://schemas.microsoft.com/office/drawing/2014/main" id="{CC231807-87E5-7227-6D84-97320D95C616}"/>
                </a:ext>
              </a:extLst>
            </xdr:cNvPr>
            <xdr:cNvGraphicFramePr/>
          </xdr:nvGraphicFramePr>
          <xdr:xfrm>
            <a:off x="0" y="0"/>
            <a:ext cx="0" cy="0"/>
          </xdr:xfrm>
          <a:graphic>
            <a:graphicData uri="http://schemas.microsoft.com/office/drawing/2010/slicer">
              <sle:slicer xmlns:sle="http://schemas.microsoft.com/office/drawing/2010/slicer" name="Grade Level"/>
            </a:graphicData>
          </a:graphic>
        </xdr:graphicFrame>
      </mc:Choice>
      <mc:Fallback xmlns="">
        <xdr:sp macro="" textlink="">
          <xdr:nvSpPr>
            <xdr:cNvPr id="0" name=""/>
            <xdr:cNvSpPr>
              <a:spLocks noTextEdit="1"/>
            </xdr:cNvSpPr>
          </xdr:nvSpPr>
          <xdr:spPr>
            <a:xfrm>
              <a:off x="31749" y="790576"/>
              <a:ext cx="1428751" cy="1225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31749</xdr:colOff>
      <xdr:row>10</xdr:row>
      <xdr:rowOff>131762</xdr:rowOff>
    </xdr:from>
    <xdr:to>
      <xdr:col>1</xdr:col>
      <xdr:colOff>365125</xdr:colOff>
      <xdr:row>19</xdr:row>
      <xdr:rowOff>126999</xdr:rowOff>
    </xdr:to>
    <mc:AlternateContent xmlns:mc="http://schemas.openxmlformats.org/markup-compatibility/2006" xmlns:a14="http://schemas.microsoft.com/office/drawing/2010/main">
      <mc:Choice Requires="a14">
        <xdr:graphicFrame macro="">
          <xdr:nvGraphicFramePr>
            <xdr:cNvPr id="37" name="Period">
              <a:extLst>
                <a:ext uri="{FF2B5EF4-FFF2-40B4-BE49-F238E27FC236}">
                  <a16:creationId xmlns:a16="http://schemas.microsoft.com/office/drawing/2014/main" id="{531E9418-CFEF-9684-2058-AE77C0A60DCE}"/>
                </a:ext>
              </a:extLst>
            </xdr:cNvPr>
            <xdr:cNvGraphicFramePr/>
          </xdr:nvGraphicFramePr>
          <xdr:xfrm>
            <a:off x="0" y="0"/>
            <a:ext cx="0" cy="0"/>
          </xdr:xfrm>
          <a:graphic>
            <a:graphicData uri="http://schemas.microsoft.com/office/drawing/2010/slicer">
              <sle:slicer xmlns:sle="http://schemas.microsoft.com/office/drawing/2010/slicer" name="Period"/>
            </a:graphicData>
          </a:graphic>
        </xdr:graphicFrame>
      </mc:Choice>
      <mc:Fallback xmlns="">
        <xdr:sp macro="" textlink="">
          <xdr:nvSpPr>
            <xdr:cNvPr id="0" name=""/>
            <xdr:cNvSpPr>
              <a:spLocks noTextEdit="1"/>
            </xdr:cNvSpPr>
          </xdr:nvSpPr>
          <xdr:spPr>
            <a:xfrm>
              <a:off x="31749" y="2036762"/>
              <a:ext cx="1428751" cy="1709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412749</xdr:colOff>
      <xdr:row>17</xdr:row>
      <xdr:rowOff>44450</xdr:rowOff>
    </xdr:from>
    <xdr:to>
      <xdr:col>3</xdr:col>
      <xdr:colOff>460374</xdr:colOff>
      <xdr:row>21</xdr:row>
      <xdr:rowOff>79375</xdr:rowOff>
    </xdr:to>
    <mc:AlternateContent xmlns:mc="http://schemas.openxmlformats.org/markup-compatibility/2006" xmlns:a14="http://schemas.microsoft.com/office/drawing/2010/main">
      <mc:Choice Requires="a14">
        <xdr:graphicFrame macro="">
          <xdr:nvGraphicFramePr>
            <xdr:cNvPr id="38" name="EcoDis">
              <a:extLst>
                <a:ext uri="{FF2B5EF4-FFF2-40B4-BE49-F238E27FC236}">
                  <a16:creationId xmlns:a16="http://schemas.microsoft.com/office/drawing/2014/main" id="{DB2D3C11-8D37-EFEA-0E71-4200F005325D}"/>
                </a:ext>
              </a:extLst>
            </xdr:cNvPr>
            <xdr:cNvGraphicFramePr/>
          </xdr:nvGraphicFramePr>
          <xdr:xfrm>
            <a:off x="0" y="0"/>
            <a:ext cx="0" cy="0"/>
          </xdr:xfrm>
          <a:graphic>
            <a:graphicData uri="http://schemas.microsoft.com/office/drawing/2010/slicer">
              <sle:slicer xmlns:sle="http://schemas.microsoft.com/office/drawing/2010/slicer" name="EcoDis"/>
            </a:graphicData>
          </a:graphic>
        </xdr:graphicFrame>
      </mc:Choice>
      <mc:Fallback xmlns="">
        <xdr:sp macro="" textlink="">
          <xdr:nvSpPr>
            <xdr:cNvPr id="0" name=""/>
            <xdr:cNvSpPr>
              <a:spLocks noTextEdit="1"/>
            </xdr:cNvSpPr>
          </xdr:nvSpPr>
          <xdr:spPr>
            <a:xfrm>
              <a:off x="1508124" y="3282950"/>
              <a:ext cx="1133475" cy="796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412749</xdr:colOff>
      <xdr:row>8</xdr:row>
      <xdr:rowOff>107950</xdr:rowOff>
    </xdr:from>
    <xdr:to>
      <xdr:col>3</xdr:col>
      <xdr:colOff>460374</xdr:colOff>
      <xdr:row>12</xdr:row>
      <xdr:rowOff>142875</xdr:rowOff>
    </xdr:to>
    <mc:AlternateContent xmlns:mc="http://schemas.openxmlformats.org/markup-compatibility/2006" xmlns:a14="http://schemas.microsoft.com/office/drawing/2010/main">
      <mc:Choice Requires="a14">
        <xdr:graphicFrame macro="">
          <xdr:nvGraphicFramePr>
            <xdr:cNvPr id="39" name="LEP">
              <a:extLst>
                <a:ext uri="{FF2B5EF4-FFF2-40B4-BE49-F238E27FC236}">
                  <a16:creationId xmlns:a16="http://schemas.microsoft.com/office/drawing/2014/main" id="{41EB11CB-DE1A-5ACE-C9AD-7ED87B15C9E7}"/>
                </a:ext>
              </a:extLst>
            </xdr:cNvPr>
            <xdr:cNvGraphicFramePr/>
          </xdr:nvGraphicFramePr>
          <xdr:xfrm>
            <a:off x="0" y="0"/>
            <a:ext cx="0" cy="0"/>
          </xdr:xfrm>
          <a:graphic>
            <a:graphicData uri="http://schemas.microsoft.com/office/drawing/2010/slicer">
              <sle:slicer xmlns:sle="http://schemas.microsoft.com/office/drawing/2010/slicer" name="LEP"/>
            </a:graphicData>
          </a:graphic>
        </xdr:graphicFrame>
      </mc:Choice>
      <mc:Fallback xmlns="">
        <xdr:sp macro="" textlink="">
          <xdr:nvSpPr>
            <xdr:cNvPr id="0" name=""/>
            <xdr:cNvSpPr>
              <a:spLocks noTextEdit="1"/>
            </xdr:cNvSpPr>
          </xdr:nvSpPr>
          <xdr:spPr>
            <a:xfrm>
              <a:off x="1508124" y="1631950"/>
              <a:ext cx="1133475" cy="796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412749</xdr:colOff>
      <xdr:row>4</xdr:row>
      <xdr:rowOff>28576</xdr:rowOff>
    </xdr:from>
    <xdr:to>
      <xdr:col>3</xdr:col>
      <xdr:colOff>460374</xdr:colOff>
      <xdr:row>8</xdr:row>
      <xdr:rowOff>63501</xdr:rowOff>
    </xdr:to>
    <mc:AlternateContent xmlns:mc="http://schemas.openxmlformats.org/markup-compatibility/2006" xmlns:a14="http://schemas.microsoft.com/office/drawing/2010/main">
      <mc:Choice Requires="a14">
        <xdr:graphicFrame macro="">
          <xdr:nvGraphicFramePr>
            <xdr:cNvPr id="40" name="SPED">
              <a:extLst>
                <a:ext uri="{FF2B5EF4-FFF2-40B4-BE49-F238E27FC236}">
                  <a16:creationId xmlns:a16="http://schemas.microsoft.com/office/drawing/2014/main" id="{BF2AB2F3-C49E-A4DC-8804-74DC77305375}"/>
                </a:ext>
              </a:extLst>
            </xdr:cNvPr>
            <xdr:cNvGraphicFramePr/>
          </xdr:nvGraphicFramePr>
          <xdr:xfrm>
            <a:off x="0" y="0"/>
            <a:ext cx="0" cy="0"/>
          </xdr:xfrm>
          <a:graphic>
            <a:graphicData uri="http://schemas.microsoft.com/office/drawing/2010/slicer">
              <sle:slicer xmlns:sle="http://schemas.microsoft.com/office/drawing/2010/slicer" name="SPED"/>
            </a:graphicData>
          </a:graphic>
        </xdr:graphicFrame>
      </mc:Choice>
      <mc:Fallback xmlns="">
        <xdr:sp macro="" textlink="">
          <xdr:nvSpPr>
            <xdr:cNvPr id="0" name=""/>
            <xdr:cNvSpPr>
              <a:spLocks noTextEdit="1"/>
            </xdr:cNvSpPr>
          </xdr:nvSpPr>
          <xdr:spPr>
            <a:xfrm>
              <a:off x="1508124" y="790576"/>
              <a:ext cx="1133475" cy="796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412749</xdr:colOff>
      <xdr:row>12</xdr:row>
      <xdr:rowOff>171450</xdr:rowOff>
    </xdr:from>
    <xdr:to>
      <xdr:col>3</xdr:col>
      <xdr:colOff>460374</xdr:colOff>
      <xdr:row>17</xdr:row>
      <xdr:rowOff>15875</xdr:rowOff>
    </xdr:to>
    <mc:AlternateContent xmlns:mc="http://schemas.openxmlformats.org/markup-compatibility/2006" xmlns:a14="http://schemas.microsoft.com/office/drawing/2010/main">
      <mc:Choice Requires="a14">
        <xdr:graphicFrame macro="">
          <xdr:nvGraphicFramePr>
            <xdr:cNvPr id="41" name="DSX">
              <a:extLst>
                <a:ext uri="{FF2B5EF4-FFF2-40B4-BE49-F238E27FC236}">
                  <a16:creationId xmlns:a16="http://schemas.microsoft.com/office/drawing/2014/main" id="{E7D5DAB4-A635-88B6-4CA1-CADBEAC2391B}"/>
                </a:ext>
              </a:extLst>
            </xdr:cNvPr>
            <xdr:cNvGraphicFramePr/>
          </xdr:nvGraphicFramePr>
          <xdr:xfrm>
            <a:off x="0" y="0"/>
            <a:ext cx="0" cy="0"/>
          </xdr:xfrm>
          <a:graphic>
            <a:graphicData uri="http://schemas.microsoft.com/office/drawing/2010/slicer">
              <sle:slicer xmlns:sle="http://schemas.microsoft.com/office/drawing/2010/slicer" name="DSX"/>
            </a:graphicData>
          </a:graphic>
        </xdr:graphicFrame>
      </mc:Choice>
      <mc:Fallback xmlns="">
        <xdr:sp macro="" textlink="">
          <xdr:nvSpPr>
            <xdr:cNvPr id="0" name=""/>
            <xdr:cNvSpPr>
              <a:spLocks noTextEdit="1"/>
            </xdr:cNvSpPr>
          </xdr:nvSpPr>
          <xdr:spPr>
            <a:xfrm>
              <a:off x="1508124" y="2457450"/>
              <a:ext cx="1133475" cy="796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508000</xdr:colOff>
      <xdr:row>13</xdr:row>
      <xdr:rowOff>87311</xdr:rowOff>
    </xdr:from>
    <xdr:to>
      <xdr:col>10</xdr:col>
      <xdr:colOff>386953</xdr:colOff>
      <xdr:row>22</xdr:row>
      <xdr:rowOff>166688</xdr:rowOff>
    </xdr:to>
    <xdr:graphicFrame macro="">
      <xdr:nvGraphicFramePr>
        <xdr:cNvPr id="42" name="Chart 41">
          <a:extLst>
            <a:ext uri="{FF2B5EF4-FFF2-40B4-BE49-F238E27FC236}">
              <a16:creationId xmlns:a16="http://schemas.microsoft.com/office/drawing/2014/main" id="{F6A99C1A-72A3-41CF-9987-3CD3396CD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8794</xdr:colOff>
      <xdr:row>24</xdr:row>
      <xdr:rowOff>178044</xdr:rowOff>
    </xdr:from>
    <xdr:to>
      <xdr:col>12</xdr:col>
      <xdr:colOff>609600</xdr:colOff>
      <xdr:row>51</xdr:row>
      <xdr:rowOff>152399</xdr:rowOff>
    </xdr:to>
    <xdr:graphicFrame macro="">
      <xdr:nvGraphicFramePr>
        <xdr:cNvPr id="9" name="Chart 8">
          <a:extLst>
            <a:ext uri="{FF2B5EF4-FFF2-40B4-BE49-F238E27FC236}">
              <a16:creationId xmlns:a16="http://schemas.microsoft.com/office/drawing/2014/main" id="{68547B67-50F2-588A-E625-D20D61F0F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44451</xdr:colOff>
      <xdr:row>0</xdr:row>
      <xdr:rowOff>172245</xdr:rowOff>
    </xdr:from>
    <xdr:to>
      <xdr:col>6</xdr:col>
      <xdr:colOff>674687</xdr:colOff>
      <xdr:row>12</xdr:row>
      <xdr:rowOff>174625</xdr:rowOff>
    </xdr:to>
    <xdr:graphicFrame macro="">
      <xdr:nvGraphicFramePr>
        <xdr:cNvPr id="3" name="Chart 2">
          <a:extLst>
            <a:ext uri="{FF2B5EF4-FFF2-40B4-BE49-F238E27FC236}">
              <a16:creationId xmlns:a16="http://schemas.microsoft.com/office/drawing/2014/main" id="{DADD047F-F9F4-55B9-C4CA-6C4ED5782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349250</xdr:colOff>
      <xdr:row>14</xdr:row>
      <xdr:rowOff>184943</xdr:rowOff>
    </xdr:from>
    <xdr:to>
      <xdr:col>6</xdr:col>
      <xdr:colOff>280987</xdr:colOff>
      <xdr:row>26</xdr:row>
      <xdr:rowOff>92075</xdr:rowOff>
    </xdr:to>
    <xdr:graphicFrame macro="">
      <xdr:nvGraphicFramePr>
        <xdr:cNvPr id="4" name="Chart 3">
          <a:extLst>
            <a:ext uri="{FF2B5EF4-FFF2-40B4-BE49-F238E27FC236}">
              <a16:creationId xmlns:a16="http://schemas.microsoft.com/office/drawing/2014/main" id="{2E889F5D-ADC0-AA6C-7675-FD259E07A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103187</xdr:colOff>
      <xdr:row>44</xdr:row>
      <xdr:rowOff>39688</xdr:rowOff>
    </xdr:from>
    <xdr:to>
      <xdr:col>4</xdr:col>
      <xdr:colOff>627063</xdr:colOff>
      <xdr:row>55</xdr:row>
      <xdr:rowOff>169070</xdr:rowOff>
    </xdr:to>
    <xdr:graphicFrame macro="">
      <xdr:nvGraphicFramePr>
        <xdr:cNvPr id="5" name="Chart 4">
          <a:extLst>
            <a:ext uri="{FF2B5EF4-FFF2-40B4-BE49-F238E27FC236}">
              <a16:creationId xmlns:a16="http://schemas.microsoft.com/office/drawing/2014/main" id="{22B0F147-D903-3DC1-931C-AA10DF8CE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531812</xdr:colOff>
      <xdr:row>73</xdr:row>
      <xdr:rowOff>172244</xdr:rowOff>
    </xdr:from>
    <xdr:to>
      <xdr:col>4</xdr:col>
      <xdr:colOff>523875</xdr:colOff>
      <xdr:row>88</xdr:row>
      <xdr:rowOff>57944</xdr:rowOff>
    </xdr:to>
    <xdr:graphicFrame macro="">
      <xdr:nvGraphicFramePr>
        <xdr:cNvPr id="7" name="Chart 6">
          <a:extLst>
            <a:ext uri="{FF2B5EF4-FFF2-40B4-BE49-F238E27FC236}">
              <a16:creationId xmlns:a16="http://schemas.microsoft.com/office/drawing/2014/main" id="{6D56D755-C8CE-E057-AD9F-8C0A042D6A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323850</xdr:colOff>
      <xdr:row>42</xdr:row>
      <xdr:rowOff>95250</xdr:rowOff>
    </xdr:from>
    <xdr:to>
      <xdr:col>16</xdr:col>
      <xdr:colOff>95250</xdr:colOff>
      <xdr:row>56</xdr:row>
      <xdr:rowOff>171450</xdr:rowOff>
    </xdr:to>
    <xdr:graphicFrame macro="">
      <xdr:nvGraphicFramePr>
        <xdr:cNvPr id="11" name="Chart 10">
          <a:extLst>
            <a:ext uri="{FF2B5EF4-FFF2-40B4-BE49-F238E27FC236}">
              <a16:creationId xmlns:a16="http://schemas.microsoft.com/office/drawing/2014/main" id="{F8E08EB6-544A-6E50-E45B-2E7D6E331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990600</xdr:colOff>
      <xdr:row>62</xdr:row>
      <xdr:rowOff>171450</xdr:rowOff>
    </xdr:from>
    <xdr:to>
      <xdr:col>15</xdr:col>
      <xdr:colOff>495300</xdr:colOff>
      <xdr:row>77</xdr:row>
      <xdr:rowOff>57150</xdr:rowOff>
    </xdr:to>
    <xdr:graphicFrame macro="">
      <xdr:nvGraphicFramePr>
        <xdr:cNvPr id="12" name="Chart 11">
          <a:extLst>
            <a:ext uri="{FF2B5EF4-FFF2-40B4-BE49-F238E27FC236}">
              <a16:creationId xmlns:a16="http://schemas.microsoft.com/office/drawing/2014/main" id="{112CFCCD-7B4E-51B0-D667-A74EA07B2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514350</xdr:colOff>
      <xdr:row>98</xdr:row>
      <xdr:rowOff>161925</xdr:rowOff>
    </xdr:from>
    <xdr:to>
      <xdr:col>10</xdr:col>
      <xdr:colOff>762000</xdr:colOff>
      <xdr:row>113</xdr:row>
      <xdr:rowOff>47625</xdr:rowOff>
    </xdr:to>
    <xdr:graphicFrame macro="">
      <xdr:nvGraphicFramePr>
        <xdr:cNvPr id="13" name="Chart 12">
          <a:extLst>
            <a:ext uri="{FF2B5EF4-FFF2-40B4-BE49-F238E27FC236}">
              <a16:creationId xmlns:a16="http://schemas.microsoft.com/office/drawing/2014/main" id="{98258309-240B-4FDE-9A6B-6FC802E0F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95250</xdr:colOff>
      <xdr:row>113</xdr:row>
      <xdr:rowOff>161925</xdr:rowOff>
    </xdr:from>
    <xdr:to>
      <xdr:col>10</xdr:col>
      <xdr:colOff>342900</xdr:colOff>
      <xdr:row>128</xdr:row>
      <xdr:rowOff>47625</xdr:rowOff>
    </xdr:to>
    <xdr:graphicFrame macro="">
      <xdr:nvGraphicFramePr>
        <xdr:cNvPr id="15" name="Chart 14">
          <a:extLst>
            <a:ext uri="{FF2B5EF4-FFF2-40B4-BE49-F238E27FC236}">
              <a16:creationId xmlns:a16="http://schemas.microsoft.com/office/drawing/2014/main" id="{F07ADFB7-1EFF-30C3-F31D-A888D9D9AB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uel" refreshedDate="45080.700359490744" createdVersion="8" refreshedVersion="8" minRefreshableVersion="3" recordCount="162" xr:uid="{915920F6-9BB1-4C83-A443-1B2A24D0F5EE}">
  <cacheSource type="worksheet">
    <worksheetSource name="avg_student"/>
  </cacheSource>
  <cacheFields count="9">
    <cacheField name="Grade Level" numFmtId="0">
      <sharedItems count="4">
        <s v="10th Grade"/>
        <s v="9th Grade"/>
        <s v="11th Grade"/>
        <s v="12th Grade"/>
      </sharedItems>
    </cacheField>
    <cacheField name="Period" numFmtId="0">
      <sharedItems count="12">
        <s v="2nd"/>
        <s v="4th"/>
        <s v="3rd"/>
        <s v="5th"/>
        <s v="1st"/>
        <s v="6th"/>
        <s v="2nd Period" u="1"/>
        <s v="4th Period" u="1"/>
        <s v="1st Period" u="1"/>
        <s v="3rd Period" u="1"/>
        <s v="5th Period" u="1"/>
        <s v="6th Period" u="1"/>
      </sharedItems>
    </cacheField>
    <cacheField name="Gender" numFmtId="0">
      <sharedItems count="2">
        <s v="Male"/>
        <s v="Female"/>
      </sharedItems>
    </cacheField>
    <cacheField name="Race" numFmtId="0">
      <sharedItems count="5">
        <s v="Hispanic"/>
        <s v="Black"/>
        <s v="White"/>
        <s v="Other"/>
        <s v="Asian"/>
      </sharedItems>
    </cacheField>
    <cacheField name="EcoDis" numFmtId="0">
      <sharedItems count="2">
        <s v="Yes"/>
        <s v="No"/>
      </sharedItems>
    </cacheField>
    <cacheField name="LEP" numFmtId="0">
      <sharedItems count="2">
        <s v="No"/>
        <s v="Yes"/>
      </sharedItems>
    </cacheField>
    <cacheField name="SPED" numFmtId="0">
      <sharedItems count="2">
        <s v="No"/>
        <s v="Yes"/>
      </sharedItems>
    </cacheField>
    <cacheField name="DSX" numFmtId="0">
      <sharedItems count="2">
        <s v="Yes"/>
        <s v="No"/>
      </sharedItems>
    </cacheField>
    <cacheField name="Score" numFmtId="2">
      <sharedItems containsSemiMixedTypes="0" containsString="0" containsNumber="1" minValue="0" maxValue="99.066666666666663"/>
    </cacheField>
  </cacheFields>
  <extLst>
    <ext xmlns:x14="http://schemas.microsoft.com/office/spreadsheetml/2009/9/main" uri="{725AE2AE-9491-48be-B2B4-4EB974FC3084}">
      <x14:pivotCacheDefinition pivotCacheId="10070139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uel" refreshedDate="45081.644993981485" createdVersion="8" refreshedVersion="8" minRefreshableVersion="3" recordCount="162" xr:uid="{B46B1A92-286E-40F9-A2F6-F394D6B09FC0}">
  <cacheSource type="worksheet">
    <worksheetSource ref="A1:H163" sheet="avg_student"/>
  </cacheSource>
  <cacheFields count="8">
    <cacheField name="Student ID" numFmtId="0">
      <sharedItems containsSemiMixedTypes="0" containsString="0" containsNumber="1" containsInteger="1" minValue="1001" maxValue="1993" count="149">
        <n v="1001"/>
        <n v="1008"/>
        <n v="1010"/>
        <n v="1014"/>
        <n v="1027"/>
        <n v="1028"/>
        <n v="1036"/>
        <n v="1039"/>
        <n v="1040"/>
        <n v="1043"/>
        <n v="1047"/>
        <n v="1074"/>
        <n v="1075"/>
        <n v="1077"/>
        <n v="1081"/>
        <n v="1084"/>
        <n v="1106"/>
        <n v="1111"/>
        <n v="1113"/>
        <n v="1117"/>
        <n v="1125"/>
        <n v="1130"/>
        <n v="1143"/>
        <n v="1149"/>
        <n v="1157"/>
        <n v="1158"/>
        <n v="1173"/>
        <n v="1174"/>
        <n v="1175"/>
        <n v="1193"/>
        <n v="1200"/>
        <n v="1204"/>
        <n v="1205"/>
        <n v="1210"/>
        <n v="1212"/>
        <n v="1219"/>
        <n v="1222"/>
        <n v="1223"/>
        <n v="1239"/>
        <n v="1253"/>
        <n v="1270"/>
        <n v="1278"/>
        <n v="1289"/>
        <n v="1300"/>
        <n v="1339"/>
        <n v="1349"/>
        <n v="1350"/>
        <n v="1353"/>
        <n v="1354"/>
        <n v="1361"/>
        <n v="1367"/>
        <n v="1368"/>
        <n v="1371"/>
        <n v="1376"/>
        <n v="1379"/>
        <n v="1383"/>
        <n v="1385"/>
        <n v="1405"/>
        <n v="1414"/>
        <n v="1424"/>
        <n v="1426"/>
        <n v="1436"/>
        <n v="1437"/>
        <n v="1447"/>
        <n v="1458"/>
        <n v="1459"/>
        <n v="1465"/>
        <n v="1466"/>
        <n v="1467"/>
        <n v="1471"/>
        <n v="1474"/>
        <n v="1480"/>
        <n v="1491"/>
        <n v="1497"/>
        <n v="1514"/>
        <n v="1523"/>
        <n v="1524"/>
        <n v="1526"/>
        <n v="1527"/>
        <n v="1528"/>
        <n v="1532"/>
        <n v="1539"/>
        <n v="1541"/>
        <n v="1542"/>
        <n v="1556"/>
        <n v="1559"/>
        <n v="1563"/>
        <n v="1565"/>
        <n v="1567"/>
        <n v="1580"/>
        <n v="1595"/>
        <n v="1603"/>
        <n v="1607"/>
        <n v="1620"/>
        <n v="1621"/>
        <n v="1629"/>
        <n v="1633"/>
        <n v="1636"/>
        <n v="1637"/>
        <n v="1639"/>
        <n v="1648"/>
        <n v="1662"/>
        <n v="1664"/>
        <n v="1674"/>
        <n v="1684"/>
        <n v="1692"/>
        <n v="1702"/>
        <n v="1722"/>
        <n v="1723"/>
        <n v="1731"/>
        <n v="1749"/>
        <n v="1752"/>
        <n v="1760"/>
        <n v="1762"/>
        <n v="1765"/>
        <n v="1766"/>
        <n v="1770"/>
        <n v="1776"/>
        <n v="1779"/>
        <n v="1780"/>
        <n v="1784"/>
        <n v="1793"/>
        <n v="1805"/>
        <n v="1832"/>
        <n v="1839"/>
        <n v="1842"/>
        <n v="1843"/>
        <n v="1848"/>
        <n v="1850"/>
        <n v="1852"/>
        <n v="1853"/>
        <n v="1854"/>
        <n v="1872"/>
        <n v="1874"/>
        <n v="1875"/>
        <n v="1883"/>
        <n v="1899"/>
        <n v="1915"/>
        <n v="1917"/>
        <n v="1929"/>
        <n v="1938"/>
        <n v="1956"/>
        <n v="1964"/>
        <n v="1968"/>
        <n v="1976"/>
        <n v="1978"/>
        <n v="1979"/>
        <n v="1992"/>
        <n v="1993"/>
      </sharedItems>
    </cacheField>
    <cacheField name="Grade Level" numFmtId="0">
      <sharedItems count="4">
        <s v="10th Grade"/>
        <s v="9th Grade"/>
        <s v="11th Grade"/>
        <s v="12th Grade"/>
      </sharedItems>
    </cacheField>
    <cacheField name="Period" numFmtId="0">
      <sharedItems count="6">
        <s v="2nd"/>
        <s v="4th"/>
        <s v="3rd"/>
        <s v="5th"/>
        <s v="1st"/>
        <s v="6th"/>
      </sharedItems>
    </cacheField>
    <cacheField name="EcoDis" numFmtId="0">
      <sharedItems count="2">
        <s v="Yes"/>
        <s v="No"/>
      </sharedItems>
    </cacheField>
    <cacheField name="LEP" numFmtId="0">
      <sharedItems count="2">
        <s v="No"/>
        <s v="Yes"/>
      </sharedItems>
    </cacheField>
    <cacheField name="SPED" numFmtId="0">
      <sharedItems count="2">
        <s v="No"/>
        <s v="Yes"/>
      </sharedItems>
    </cacheField>
    <cacheField name="DSX" numFmtId="0">
      <sharedItems count="2">
        <s v="Yes"/>
        <s v="No"/>
      </sharedItems>
    </cacheField>
    <cacheField name="Score" numFmtId="2">
      <sharedItems containsSemiMixedTypes="0" containsString="0" containsNumber="1" minValue="0" maxValue="99.066666666666663" count="158">
        <n v="37.31688888888889"/>
        <n v="52.142444444444443"/>
        <n v="23.101777777777777"/>
        <n v="60.290666666666667"/>
        <n v="65.222222222222229"/>
        <n v="13.09622222222222"/>
        <n v="9.6260000000000012"/>
        <n v="91.62222222222222"/>
        <n v="99.066666666666663"/>
        <n v="92.385333333333335"/>
        <n v="59.153555555555549"/>
        <n v="52.138888888888886"/>
        <n v="12.25"/>
        <n v="39.038666666666664"/>
        <n v="88.722790697674412"/>
        <n v="96.623999999999995"/>
        <n v="71.397999999999996"/>
        <n v="87.916888888888892"/>
        <n v="45.607555555555557"/>
        <n v="59.635111111111108"/>
        <n v="30.042666666666669"/>
        <n v="40.162888888888887"/>
        <n v="47.806590909090907"/>
        <n v="72.809555555555562"/>
        <n v="38.761111111111113"/>
        <n v="59.673777777777772"/>
        <n v="69.237111111111119"/>
        <n v="79.438888888888883"/>
        <n v="97.659333333333336"/>
        <n v="70.051777777777772"/>
        <n v="62.975999999999999"/>
        <n v="77.120444444444445"/>
        <n v="62.757333333333335"/>
        <n v="5.5111111111111111"/>
        <n v="32.027555555555558"/>
        <n v="43.488888888888887"/>
        <n v="46.014666666666663"/>
        <n v="84.907333333333327"/>
        <n v="33.702000000000005"/>
        <n v="6.6426666666666669"/>
        <n v="82.1"/>
        <n v="35.457555555555551"/>
        <n v="80.718444444444444"/>
        <n v="67.970222222222219"/>
        <n v="71.39822222222223"/>
        <n v="85.331555555555553"/>
        <n v="67.00555555555556"/>
        <n v="81.320444444444448"/>
        <n v="76.546222222222227"/>
        <n v="61.986888888888885"/>
        <n v="63.725777777777772"/>
        <n v="25.314666666666664"/>
        <n v="89.413111111111121"/>
        <n v="33.573888888888888"/>
        <n v="95.596222222222224"/>
        <n v="21.374000000000002"/>
        <n v="69.564666666666668"/>
        <n v="64.30263157894737"/>
        <n v="59.459428571428568"/>
        <n v="80.405555555555551"/>
        <n v="22.81111111111111"/>
        <n v="55.405555555555559"/>
        <n v="19.89769230769231"/>
        <n v="64.324222222222232"/>
        <n v="62.538888888888891"/>
        <n v="34.355555555555554"/>
        <n v="75.88333333333334"/>
        <n v="29.488888888888887"/>
        <n v="73.472222222222229"/>
        <n v="0"/>
        <n v="43.233333333333334"/>
        <n v="7.7777777777777777"/>
        <n v="42.473999999999997"/>
        <n v="46.426000000000002"/>
        <n v="97.042666666666662"/>
        <n v="46.940666666666665"/>
        <n v="79.009333333333331"/>
        <n v="67.955333333333328"/>
        <n v="76.204000000000008"/>
        <n v="96.974222222222224"/>
        <n v="60.402000000000001"/>
        <n v="82.753777777777785"/>
        <n v="4.177777777777778"/>
        <n v="46.801777777777779"/>
        <n v="73.357555555555564"/>
        <n v="3.9130434782608696"/>
        <n v="39.340666666666664"/>
        <n v="3.3333333333333335"/>
        <n v="75.927777777777777"/>
        <n v="57.237111111111112"/>
        <n v="52.283555555555559"/>
        <n v="39.009333333333338"/>
        <n v="41.720222222222219"/>
        <n v="13.688888888888888"/>
        <n v="17.671875"/>
        <n v="85.15666666666668"/>
        <n v="83.626000000000005"/>
        <n v="1.9555555555555555"/>
        <n v="22.585111111111111"/>
        <n v="98.87777777777778"/>
        <n v="88.427777777777777"/>
        <n v="10.21488888888889"/>
        <n v="86.842444444444439"/>
        <n v="86.683333333333337"/>
        <n v="49.807333333333332"/>
        <n v="64.683111111111103"/>
        <n v="42.846444444444451"/>
        <n v="30.574222222222222"/>
        <n v="29.473999999999997"/>
        <n v="44.785111111111107"/>
        <n v="24.133333333333333"/>
        <n v="30.866666666666667"/>
        <n v="60.522222222222226"/>
        <n v="95.955333333333328"/>
        <n v="96.547714285714292"/>
        <n v="32.881333333333338"/>
        <n v="76.046222222222227"/>
        <n v="61.653777777777776"/>
        <n v="73.38133333333333"/>
        <n v="92.666666666666671"/>
        <n v="62.014666666666663"/>
        <n v="12.935111111111109"/>
        <n v="39.118444444444442"/>
        <n v="76.34"/>
        <n v="22.602"/>
        <n v="2.2222222222222223"/>
        <n v="62.646222222222221"/>
        <n v="8.0888888888888886"/>
        <n v="14.533333333333333"/>
        <n v="57.503777777777778"/>
        <n v="34.360888888888887"/>
        <n v="10.222222222222221"/>
        <n v="53.507333333333335"/>
        <n v="68.579777777777778"/>
        <n v="70.39266666666667"/>
        <n v="46.329555555555551"/>
        <n v="20.643793103448278"/>
        <n v="13.122222222222222"/>
        <n v="76.611111111111114"/>
        <n v="4.4000000000000004"/>
        <n v="26.540666666666667"/>
        <n v="31.883111111111116"/>
        <n v="39.777555555555558"/>
        <n v="78.546222222222227"/>
        <n v="57.129777777777782"/>
        <n v="76.50555555555556"/>
        <n v="34.605555555555554"/>
        <n v="42.084888888888884"/>
        <n v="40.888888888888886"/>
        <n v="77.072222222222223"/>
        <n v="61.077777777777776"/>
        <n v="64.50555555555556"/>
        <n v="95.598222222222219"/>
        <n v="90.083333333333329"/>
        <n v="56.848222222222226"/>
        <n v="53.627555555555553"/>
        <n v="53.551777777777779"/>
        <n v="55.014666666666663"/>
      </sharedItems>
    </cacheField>
  </cacheFields>
  <extLst>
    <ext xmlns:x14="http://schemas.microsoft.com/office/spreadsheetml/2009/9/main" uri="{725AE2AE-9491-48be-B2B4-4EB974FC3084}">
      <x14:pivotCacheDefinition pivotCacheId="475388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2">
  <r>
    <x v="0"/>
    <x v="0"/>
    <x v="0"/>
    <x v="0"/>
    <x v="0"/>
    <x v="0"/>
    <x v="0"/>
    <x v="0"/>
    <n v="37.31688888888889"/>
  </r>
  <r>
    <x v="0"/>
    <x v="1"/>
    <x v="1"/>
    <x v="0"/>
    <x v="0"/>
    <x v="0"/>
    <x v="0"/>
    <x v="1"/>
    <n v="52.142444444444443"/>
  </r>
  <r>
    <x v="0"/>
    <x v="0"/>
    <x v="1"/>
    <x v="0"/>
    <x v="1"/>
    <x v="1"/>
    <x v="0"/>
    <x v="1"/>
    <n v="23.101777777777777"/>
  </r>
  <r>
    <x v="0"/>
    <x v="2"/>
    <x v="0"/>
    <x v="0"/>
    <x v="0"/>
    <x v="0"/>
    <x v="0"/>
    <x v="1"/>
    <n v="60.290666666666667"/>
  </r>
  <r>
    <x v="0"/>
    <x v="0"/>
    <x v="0"/>
    <x v="0"/>
    <x v="1"/>
    <x v="1"/>
    <x v="0"/>
    <x v="1"/>
    <n v="65.222222222222229"/>
  </r>
  <r>
    <x v="0"/>
    <x v="0"/>
    <x v="0"/>
    <x v="1"/>
    <x v="0"/>
    <x v="0"/>
    <x v="0"/>
    <x v="1"/>
    <n v="13.09622222222222"/>
  </r>
  <r>
    <x v="1"/>
    <x v="3"/>
    <x v="1"/>
    <x v="0"/>
    <x v="1"/>
    <x v="1"/>
    <x v="0"/>
    <x v="1"/>
    <n v="9.6260000000000012"/>
  </r>
  <r>
    <x v="0"/>
    <x v="4"/>
    <x v="1"/>
    <x v="0"/>
    <x v="0"/>
    <x v="1"/>
    <x v="0"/>
    <x v="1"/>
    <n v="91.62222222222222"/>
  </r>
  <r>
    <x v="2"/>
    <x v="1"/>
    <x v="0"/>
    <x v="0"/>
    <x v="1"/>
    <x v="1"/>
    <x v="0"/>
    <x v="1"/>
    <n v="99.066666666666663"/>
  </r>
  <r>
    <x v="0"/>
    <x v="0"/>
    <x v="0"/>
    <x v="0"/>
    <x v="1"/>
    <x v="1"/>
    <x v="0"/>
    <x v="1"/>
    <n v="92.385333333333335"/>
  </r>
  <r>
    <x v="0"/>
    <x v="1"/>
    <x v="0"/>
    <x v="0"/>
    <x v="0"/>
    <x v="1"/>
    <x v="0"/>
    <x v="1"/>
    <n v="59.153555555555549"/>
  </r>
  <r>
    <x v="0"/>
    <x v="5"/>
    <x v="0"/>
    <x v="0"/>
    <x v="0"/>
    <x v="0"/>
    <x v="0"/>
    <x v="1"/>
    <n v="52.138888888888886"/>
  </r>
  <r>
    <x v="1"/>
    <x v="2"/>
    <x v="1"/>
    <x v="0"/>
    <x v="1"/>
    <x v="1"/>
    <x v="1"/>
    <x v="1"/>
    <n v="12.25"/>
  </r>
  <r>
    <x v="0"/>
    <x v="2"/>
    <x v="1"/>
    <x v="0"/>
    <x v="0"/>
    <x v="1"/>
    <x v="0"/>
    <x v="1"/>
    <n v="39.038666666666664"/>
  </r>
  <r>
    <x v="0"/>
    <x v="4"/>
    <x v="0"/>
    <x v="1"/>
    <x v="0"/>
    <x v="1"/>
    <x v="0"/>
    <x v="1"/>
    <n v="88.722790697674412"/>
  </r>
  <r>
    <x v="0"/>
    <x v="5"/>
    <x v="0"/>
    <x v="0"/>
    <x v="0"/>
    <x v="1"/>
    <x v="0"/>
    <x v="1"/>
    <n v="96.623999999999995"/>
  </r>
  <r>
    <x v="0"/>
    <x v="2"/>
    <x v="0"/>
    <x v="0"/>
    <x v="0"/>
    <x v="1"/>
    <x v="0"/>
    <x v="1"/>
    <n v="71.397999999999996"/>
  </r>
  <r>
    <x v="0"/>
    <x v="2"/>
    <x v="1"/>
    <x v="0"/>
    <x v="0"/>
    <x v="0"/>
    <x v="1"/>
    <x v="1"/>
    <n v="87.916888888888892"/>
  </r>
  <r>
    <x v="2"/>
    <x v="4"/>
    <x v="1"/>
    <x v="0"/>
    <x v="0"/>
    <x v="0"/>
    <x v="0"/>
    <x v="0"/>
    <n v="45.607555555555557"/>
  </r>
  <r>
    <x v="0"/>
    <x v="4"/>
    <x v="1"/>
    <x v="0"/>
    <x v="0"/>
    <x v="1"/>
    <x v="0"/>
    <x v="1"/>
    <n v="59.635111111111108"/>
  </r>
  <r>
    <x v="0"/>
    <x v="0"/>
    <x v="0"/>
    <x v="0"/>
    <x v="1"/>
    <x v="1"/>
    <x v="0"/>
    <x v="1"/>
    <n v="30.042666666666669"/>
  </r>
  <r>
    <x v="2"/>
    <x v="3"/>
    <x v="0"/>
    <x v="0"/>
    <x v="0"/>
    <x v="1"/>
    <x v="0"/>
    <x v="1"/>
    <n v="40.162888888888887"/>
  </r>
  <r>
    <x v="2"/>
    <x v="5"/>
    <x v="1"/>
    <x v="1"/>
    <x v="0"/>
    <x v="0"/>
    <x v="0"/>
    <x v="1"/>
    <n v="47.806590909090907"/>
  </r>
  <r>
    <x v="0"/>
    <x v="3"/>
    <x v="0"/>
    <x v="0"/>
    <x v="0"/>
    <x v="1"/>
    <x v="1"/>
    <x v="1"/>
    <n v="72.809555555555562"/>
  </r>
  <r>
    <x v="0"/>
    <x v="4"/>
    <x v="0"/>
    <x v="0"/>
    <x v="1"/>
    <x v="1"/>
    <x v="0"/>
    <x v="1"/>
    <n v="38.761111111111113"/>
  </r>
  <r>
    <x v="0"/>
    <x v="1"/>
    <x v="0"/>
    <x v="0"/>
    <x v="0"/>
    <x v="1"/>
    <x v="0"/>
    <x v="1"/>
    <n v="59.673777777777772"/>
  </r>
  <r>
    <x v="0"/>
    <x v="3"/>
    <x v="1"/>
    <x v="0"/>
    <x v="0"/>
    <x v="1"/>
    <x v="0"/>
    <x v="1"/>
    <n v="69.237111111111119"/>
  </r>
  <r>
    <x v="2"/>
    <x v="0"/>
    <x v="1"/>
    <x v="0"/>
    <x v="0"/>
    <x v="1"/>
    <x v="0"/>
    <x v="1"/>
    <n v="79.438888888888883"/>
  </r>
  <r>
    <x v="0"/>
    <x v="0"/>
    <x v="0"/>
    <x v="2"/>
    <x v="0"/>
    <x v="1"/>
    <x v="0"/>
    <x v="1"/>
    <n v="97.659333333333336"/>
  </r>
  <r>
    <x v="0"/>
    <x v="0"/>
    <x v="1"/>
    <x v="0"/>
    <x v="0"/>
    <x v="0"/>
    <x v="0"/>
    <x v="0"/>
    <n v="70.051777777777772"/>
  </r>
  <r>
    <x v="0"/>
    <x v="3"/>
    <x v="1"/>
    <x v="0"/>
    <x v="0"/>
    <x v="0"/>
    <x v="1"/>
    <x v="1"/>
    <n v="62.975999999999999"/>
  </r>
  <r>
    <x v="0"/>
    <x v="2"/>
    <x v="0"/>
    <x v="0"/>
    <x v="1"/>
    <x v="0"/>
    <x v="0"/>
    <x v="1"/>
    <n v="77.120444444444445"/>
  </r>
  <r>
    <x v="0"/>
    <x v="3"/>
    <x v="1"/>
    <x v="0"/>
    <x v="0"/>
    <x v="1"/>
    <x v="0"/>
    <x v="1"/>
    <n v="62.757333333333335"/>
  </r>
  <r>
    <x v="1"/>
    <x v="5"/>
    <x v="0"/>
    <x v="0"/>
    <x v="1"/>
    <x v="1"/>
    <x v="0"/>
    <x v="1"/>
    <n v="5.5111111111111111"/>
  </r>
  <r>
    <x v="0"/>
    <x v="0"/>
    <x v="0"/>
    <x v="0"/>
    <x v="0"/>
    <x v="0"/>
    <x v="0"/>
    <x v="1"/>
    <n v="32.027555555555558"/>
  </r>
  <r>
    <x v="1"/>
    <x v="3"/>
    <x v="0"/>
    <x v="0"/>
    <x v="0"/>
    <x v="1"/>
    <x v="0"/>
    <x v="1"/>
    <n v="43.488888888888887"/>
  </r>
  <r>
    <x v="0"/>
    <x v="3"/>
    <x v="0"/>
    <x v="0"/>
    <x v="1"/>
    <x v="1"/>
    <x v="0"/>
    <x v="1"/>
    <n v="46.014666666666663"/>
  </r>
  <r>
    <x v="0"/>
    <x v="2"/>
    <x v="1"/>
    <x v="0"/>
    <x v="0"/>
    <x v="0"/>
    <x v="0"/>
    <x v="1"/>
    <n v="84.907333333333327"/>
  </r>
  <r>
    <x v="1"/>
    <x v="1"/>
    <x v="0"/>
    <x v="0"/>
    <x v="0"/>
    <x v="0"/>
    <x v="0"/>
    <x v="0"/>
    <n v="33.702000000000005"/>
  </r>
  <r>
    <x v="0"/>
    <x v="0"/>
    <x v="0"/>
    <x v="0"/>
    <x v="0"/>
    <x v="1"/>
    <x v="0"/>
    <x v="1"/>
    <n v="6.6426666666666669"/>
  </r>
  <r>
    <x v="0"/>
    <x v="5"/>
    <x v="0"/>
    <x v="3"/>
    <x v="0"/>
    <x v="0"/>
    <x v="0"/>
    <x v="1"/>
    <n v="82.1"/>
  </r>
  <r>
    <x v="0"/>
    <x v="3"/>
    <x v="1"/>
    <x v="2"/>
    <x v="1"/>
    <x v="0"/>
    <x v="0"/>
    <x v="1"/>
    <n v="35.457555555555551"/>
  </r>
  <r>
    <x v="0"/>
    <x v="2"/>
    <x v="0"/>
    <x v="0"/>
    <x v="0"/>
    <x v="0"/>
    <x v="0"/>
    <x v="1"/>
    <n v="80.718444444444444"/>
  </r>
  <r>
    <x v="0"/>
    <x v="1"/>
    <x v="0"/>
    <x v="2"/>
    <x v="1"/>
    <x v="0"/>
    <x v="0"/>
    <x v="1"/>
    <n v="67.970222222222219"/>
  </r>
  <r>
    <x v="2"/>
    <x v="4"/>
    <x v="0"/>
    <x v="0"/>
    <x v="1"/>
    <x v="0"/>
    <x v="0"/>
    <x v="1"/>
    <n v="71.39822222222223"/>
  </r>
  <r>
    <x v="0"/>
    <x v="0"/>
    <x v="1"/>
    <x v="0"/>
    <x v="1"/>
    <x v="0"/>
    <x v="0"/>
    <x v="1"/>
    <n v="85.331555555555553"/>
  </r>
  <r>
    <x v="0"/>
    <x v="5"/>
    <x v="0"/>
    <x v="0"/>
    <x v="0"/>
    <x v="0"/>
    <x v="0"/>
    <x v="1"/>
    <n v="67.00555555555556"/>
  </r>
  <r>
    <x v="0"/>
    <x v="5"/>
    <x v="1"/>
    <x v="0"/>
    <x v="0"/>
    <x v="0"/>
    <x v="0"/>
    <x v="1"/>
    <n v="81.320444444444448"/>
  </r>
  <r>
    <x v="0"/>
    <x v="0"/>
    <x v="0"/>
    <x v="0"/>
    <x v="0"/>
    <x v="0"/>
    <x v="0"/>
    <x v="1"/>
    <n v="76.546222222222227"/>
  </r>
  <r>
    <x v="0"/>
    <x v="1"/>
    <x v="0"/>
    <x v="1"/>
    <x v="0"/>
    <x v="0"/>
    <x v="0"/>
    <x v="0"/>
    <n v="61.986888888888885"/>
  </r>
  <r>
    <x v="0"/>
    <x v="0"/>
    <x v="1"/>
    <x v="0"/>
    <x v="1"/>
    <x v="0"/>
    <x v="0"/>
    <x v="1"/>
    <n v="63.725777777777772"/>
  </r>
  <r>
    <x v="0"/>
    <x v="0"/>
    <x v="0"/>
    <x v="0"/>
    <x v="0"/>
    <x v="1"/>
    <x v="0"/>
    <x v="1"/>
    <n v="25.314666666666664"/>
  </r>
  <r>
    <x v="2"/>
    <x v="0"/>
    <x v="0"/>
    <x v="0"/>
    <x v="0"/>
    <x v="1"/>
    <x v="0"/>
    <x v="1"/>
    <n v="89.413111111111121"/>
  </r>
  <r>
    <x v="0"/>
    <x v="2"/>
    <x v="0"/>
    <x v="0"/>
    <x v="0"/>
    <x v="1"/>
    <x v="1"/>
    <x v="1"/>
    <n v="33.573888888888888"/>
  </r>
  <r>
    <x v="2"/>
    <x v="0"/>
    <x v="1"/>
    <x v="0"/>
    <x v="0"/>
    <x v="1"/>
    <x v="0"/>
    <x v="1"/>
    <n v="95.596222222222224"/>
  </r>
  <r>
    <x v="0"/>
    <x v="3"/>
    <x v="0"/>
    <x v="0"/>
    <x v="0"/>
    <x v="0"/>
    <x v="0"/>
    <x v="0"/>
    <n v="21.374000000000002"/>
  </r>
  <r>
    <x v="0"/>
    <x v="1"/>
    <x v="1"/>
    <x v="0"/>
    <x v="0"/>
    <x v="1"/>
    <x v="0"/>
    <x v="1"/>
    <n v="69.564666666666668"/>
  </r>
  <r>
    <x v="2"/>
    <x v="0"/>
    <x v="0"/>
    <x v="0"/>
    <x v="1"/>
    <x v="1"/>
    <x v="0"/>
    <x v="1"/>
    <n v="64.30263157894737"/>
  </r>
  <r>
    <x v="3"/>
    <x v="3"/>
    <x v="0"/>
    <x v="0"/>
    <x v="0"/>
    <x v="1"/>
    <x v="0"/>
    <x v="1"/>
    <n v="59.459428571428568"/>
  </r>
  <r>
    <x v="0"/>
    <x v="5"/>
    <x v="0"/>
    <x v="0"/>
    <x v="0"/>
    <x v="1"/>
    <x v="0"/>
    <x v="1"/>
    <n v="80.405555555555551"/>
  </r>
  <r>
    <x v="0"/>
    <x v="3"/>
    <x v="1"/>
    <x v="0"/>
    <x v="0"/>
    <x v="1"/>
    <x v="0"/>
    <x v="1"/>
    <n v="22.81111111111111"/>
  </r>
  <r>
    <x v="0"/>
    <x v="1"/>
    <x v="1"/>
    <x v="0"/>
    <x v="0"/>
    <x v="0"/>
    <x v="0"/>
    <x v="1"/>
    <n v="55.405555555555559"/>
  </r>
  <r>
    <x v="0"/>
    <x v="0"/>
    <x v="0"/>
    <x v="0"/>
    <x v="0"/>
    <x v="0"/>
    <x v="0"/>
    <x v="1"/>
    <n v="19.89769230769231"/>
  </r>
  <r>
    <x v="0"/>
    <x v="0"/>
    <x v="0"/>
    <x v="0"/>
    <x v="0"/>
    <x v="1"/>
    <x v="0"/>
    <x v="1"/>
    <n v="64.324222222222232"/>
  </r>
  <r>
    <x v="0"/>
    <x v="5"/>
    <x v="1"/>
    <x v="0"/>
    <x v="0"/>
    <x v="1"/>
    <x v="0"/>
    <x v="1"/>
    <n v="62.538888888888891"/>
  </r>
  <r>
    <x v="0"/>
    <x v="4"/>
    <x v="0"/>
    <x v="1"/>
    <x v="0"/>
    <x v="0"/>
    <x v="0"/>
    <x v="1"/>
    <n v="34.355555555555554"/>
  </r>
  <r>
    <x v="2"/>
    <x v="2"/>
    <x v="0"/>
    <x v="0"/>
    <x v="1"/>
    <x v="0"/>
    <x v="0"/>
    <x v="1"/>
    <n v="75.88333333333334"/>
  </r>
  <r>
    <x v="0"/>
    <x v="5"/>
    <x v="1"/>
    <x v="0"/>
    <x v="1"/>
    <x v="0"/>
    <x v="0"/>
    <x v="1"/>
    <n v="29.488888888888887"/>
  </r>
  <r>
    <x v="0"/>
    <x v="0"/>
    <x v="1"/>
    <x v="2"/>
    <x v="1"/>
    <x v="1"/>
    <x v="0"/>
    <x v="1"/>
    <n v="73.472222222222229"/>
  </r>
  <r>
    <x v="0"/>
    <x v="3"/>
    <x v="0"/>
    <x v="0"/>
    <x v="0"/>
    <x v="1"/>
    <x v="0"/>
    <x v="1"/>
    <n v="0"/>
  </r>
  <r>
    <x v="0"/>
    <x v="3"/>
    <x v="0"/>
    <x v="2"/>
    <x v="0"/>
    <x v="1"/>
    <x v="0"/>
    <x v="1"/>
    <n v="43.233333333333334"/>
  </r>
  <r>
    <x v="0"/>
    <x v="5"/>
    <x v="0"/>
    <x v="2"/>
    <x v="0"/>
    <x v="0"/>
    <x v="0"/>
    <x v="1"/>
    <n v="7.7777777777777777"/>
  </r>
  <r>
    <x v="0"/>
    <x v="2"/>
    <x v="0"/>
    <x v="0"/>
    <x v="1"/>
    <x v="1"/>
    <x v="0"/>
    <x v="1"/>
    <n v="42.473999999999997"/>
  </r>
  <r>
    <x v="2"/>
    <x v="1"/>
    <x v="1"/>
    <x v="0"/>
    <x v="0"/>
    <x v="1"/>
    <x v="0"/>
    <x v="1"/>
    <n v="46.426000000000002"/>
  </r>
  <r>
    <x v="0"/>
    <x v="1"/>
    <x v="0"/>
    <x v="0"/>
    <x v="0"/>
    <x v="0"/>
    <x v="0"/>
    <x v="1"/>
    <n v="97.042666666666662"/>
  </r>
  <r>
    <x v="2"/>
    <x v="5"/>
    <x v="0"/>
    <x v="0"/>
    <x v="0"/>
    <x v="0"/>
    <x v="0"/>
    <x v="1"/>
    <n v="46.940666666666665"/>
  </r>
  <r>
    <x v="0"/>
    <x v="3"/>
    <x v="0"/>
    <x v="0"/>
    <x v="0"/>
    <x v="0"/>
    <x v="0"/>
    <x v="1"/>
    <n v="79.009333333333331"/>
  </r>
  <r>
    <x v="1"/>
    <x v="2"/>
    <x v="1"/>
    <x v="0"/>
    <x v="0"/>
    <x v="0"/>
    <x v="1"/>
    <x v="1"/>
    <n v="0"/>
  </r>
  <r>
    <x v="0"/>
    <x v="3"/>
    <x v="1"/>
    <x v="0"/>
    <x v="0"/>
    <x v="1"/>
    <x v="0"/>
    <x v="1"/>
    <n v="67.955333333333328"/>
  </r>
  <r>
    <x v="0"/>
    <x v="2"/>
    <x v="0"/>
    <x v="3"/>
    <x v="1"/>
    <x v="0"/>
    <x v="1"/>
    <x v="1"/>
    <n v="76.204000000000008"/>
  </r>
  <r>
    <x v="0"/>
    <x v="1"/>
    <x v="1"/>
    <x v="0"/>
    <x v="0"/>
    <x v="1"/>
    <x v="0"/>
    <x v="1"/>
    <n v="96.974222222222224"/>
  </r>
  <r>
    <x v="0"/>
    <x v="0"/>
    <x v="0"/>
    <x v="2"/>
    <x v="0"/>
    <x v="1"/>
    <x v="0"/>
    <x v="1"/>
    <n v="60.402000000000001"/>
  </r>
  <r>
    <x v="0"/>
    <x v="1"/>
    <x v="1"/>
    <x v="0"/>
    <x v="1"/>
    <x v="0"/>
    <x v="0"/>
    <x v="1"/>
    <n v="82.753777777777785"/>
  </r>
  <r>
    <x v="1"/>
    <x v="2"/>
    <x v="0"/>
    <x v="0"/>
    <x v="0"/>
    <x v="0"/>
    <x v="0"/>
    <x v="1"/>
    <n v="4.177777777777778"/>
  </r>
  <r>
    <x v="0"/>
    <x v="3"/>
    <x v="0"/>
    <x v="0"/>
    <x v="0"/>
    <x v="0"/>
    <x v="0"/>
    <x v="0"/>
    <n v="46.801777777777779"/>
  </r>
  <r>
    <x v="0"/>
    <x v="4"/>
    <x v="1"/>
    <x v="0"/>
    <x v="0"/>
    <x v="0"/>
    <x v="0"/>
    <x v="1"/>
    <n v="73.357555555555564"/>
  </r>
  <r>
    <x v="0"/>
    <x v="2"/>
    <x v="0"/>
    <x v="0"/>
    <x v="0"/>
    <x v="0"/>
    <x v="1"/>
    <x v="1"/>
    <n v="3.9130434782608696"/>
  </r>
  <r>
    <x v="0"/>
    <x v="2"/>
    <x v="1"/>
    <x v="0"/>
    <x v="0"/>
    <x v="0"/>
    <x v="0"/>
    <x v="1"/>
    <n v="39.340666666666664"/>
  </r>
  <r>
    <x v="1"/>
    <x v="0"/>
    <x v="1"/>
    <x v="0"/>
    <x v="0"/>
    <x v="0"/>
    <x v="0"/>
    <x v="1"/>
    <n v="3.3333333333333335"/>
  </r>
  <r>
    <x v="0"/>
    <x v="3"/>
    <x v="0"/>
    <x v="0"/>
    <x v="1"/>
    <x v="0"/>
    <x v="0"/>
    <x v="1"/>
    <n v="75.927777777777777"/>
  </r>
  <r>
    <x v="0"/>
    <x v="5"/>
    <x v="0"/>
    <x v="0"/>
    <x v="0"/>
    <x v="1"/>
    <x v="0"/>
    <x v="1"/>
    <n v="57.237111111111112"/>
  </r>
  <r>
    <x v="0"/>
    <x v="2"/>
    <x v="0"/>
    <x v="0"/>
    <x v="1"/>
    <x v="1"/>
    <x v="0"/>
    <x v="1"/>
    <n v="52.283555555555559"/>
  </r>
  <r>
    <x v="0"/>
    <x v="4"/>
    <x v="0"/>
    <x v="0"/>
    <x v="0"/>
    <x v="1"/>
    <x v="1"/>
    <x v="1"/>
    <n v="39.009333333333338"/>
  </r>
  <r>
    <x v="1"/>
    <x v="2"/>
    <x v="0"/>
    <x v="0"/>
    <x v="0"/>
    <x v="0"/>
    <x v="1"/>
    <x v="1"/>
    <n v="41.720222222222219"/>
  </r>
  <r>
    <x v="0"/>
    <x v="1"/>
    <x v="1"/>
    <x v="0"/>
    <x v="0"/>
    <x v="1"/>
    <x v="0"/>
    <x v="1"/>
    <n v="13.688888888888888"/>
  </r>
  <r>
    <x v="1"/>
    <x v="2"/>
    <x v="1"/>
    <x v="2"/>
    <x v="0"/>
    <x v="0"/>
    <x v="1"/>
    <x v="1"/>
    <n v="17.671875"/>
  </r>
  <r>
    <x v="0"/>
    <x v="3"/>
    <x v="1"/>
    <x v="0"/>
    <x v="0"/>
    <x v="1"/>
    <x v="0"/>
    <x v="1"/>
    <n v="85.15666666666668"/>
  </r>
  <r>
    <x v="0"/>
    <x v="2"/>
    <x v="0"/>
    <x v="0"/>
    <x v="0"/>
    <x v="0"/>
    <x v="1"/>
    <x v="1"/>
    <n v="0"/>
  </r>
  <r>
    <x v="0"/>
    <x v="2"/>
    <x v="0"/>
    <x v="4"/>
    <x v="1"/>
    <x v="0"/>
    <x v="0"/>
    <x v="1"/>
    <n v="83.626000000000005"/>
  </r>
  <r>
    <x v="1"/>
    <x v="1"/>
    <x v="1"/>
    <x v="0"/>
    <x v="0"/>
    <x v="0"/>
    <x v="0"/>
    <x v="0"/>
    <n v="0"/>
  </r>
  <r>
    <x v="1"/>
    <x v="2"/>
    <x v="1"/>
    <x v="0"/>
    <x v="1"/>
    <x v="1"/>
    <x v="1"/>
    <x v="1"/>
    <n v="1.9555555555555555"/>
  </r>
  <r>
    <x v="1"/>
    <x v="5"/>
    <x v="1"/>
    <x v="0"/>
    <x v="1"/>
    <x v="1"/>
    <x v="0"/>
    <x v="1"/>
    <n v="22.585111111111111"/>
  </r>
  <r>
    <x v="0"/>
    <x v="1"/>
    <x v="0"/>
    <x v="0"/>
    <x v="0"/>
    <x v="1"/>
    <x v="0"/>
    <x v="1"/>
    <n v="98.87777777777778"/>
  </r>
  <r>
    <x v="0"/>
    <x v="4"/>
    <x v="0"/>
    <x v="2"/>
    <x v="1"/>
    <x v="0"/>
    <x v="0"/>
    <x v="1"/>
    <n v="88.427777777777777"/>
  </r>
  <r>
    <x v="0"/>
    <x v="4"/>
    <x v="0"/>
    <x v="0"/>
    <x v="1"/>
    <x v="1"/>
    <x v="0"/>
    <x v="1"/>
    <n v="10.21488888888889"/>
  </r>
  <r>
    <x v="0"/>
    <x v="5"/>
    <x v="1"/>
    <x v="0"/>
    <x v="0"/>
    <x v="1"/>
    <x v="0"/>
    <x v="1"/>
    <n v="86.842444444444439"/>
  </r>
  <r>
    <x v="0"/>
    <x v="5"/>
    <x v="0"/>
    <x v="0"/>
    <x v="0"/>
    <x v="1"/>
    <x v="0"/>
    <x v="1"/>
    <n v="86.683333333333337"/>
  </r>
  <r>
    <x v="2"/>
    <x v="3"/>
    <x v="1"/>
    <x v="1"/>
    <x v="0"/>
    <x v="0"/>
    <x v="0"/>
    <x v="1"/>
    <n v="49.807333333333332"/>
  </r>
  <r>
    <x v="0"/>
    <x v="5"/>
    <x v="0"/>
    <x v="0"/>
    <x v="1"/>
    <x v="1"/>
    <x v="0"/>
    <x v="1"/>
    <n v="64.683111111111103"/>
  </r>
  <r>
    <x v="1"/>
    <x v="1"/>
    <x v="1"/>
    <x v="0"/>
    <x v="1"/>
    <x v="1"/>
    <x v="0"/>
    <x v="1"/>
    <n v="42.846444444444451"/>
  </r>
  <r>
    <x v="0"/>
    <x v="0"/>
    <x v="1"/>
    <x v="0"/>
    <x v="0"/>
    <x v="1"/>
    <x v="0"/>
    <x v="1"/>
    <n v="30.574222222222222"/>
  </r>
  <r>
    <x v="0"/>
    <x v="1"/>
    <x v="0"/>
    <x v="0"/>
    <x v="1"/>
    <x v="1"/>
    <x v="0"/>
    <x v="1"/>
    <n v="29.473999999999997"/>
  </r>
  <r>
    <x v="0"/>
    <x v="0"/>
    <x v="1"/>
    <x v="0"/>
    <x v="0"/>
    <x v="0"/>
    <x v="0"/>
    <x v="1"/>
    <n v="44.785111111111107"/>
  </r>
  <r>
    <x v="0"/>
    <x v="2"/>
    <x v="1"/>
    <x v="0"/>
    <x v="0"/>
    <x v="1"/>
    <x v="0"/>
    <x v="1"/>
    <n v="24.133333333333333"/>
  </r>
  <r>
    <x v="0"/>
    <x v="4"/>
    <x v="0"/>
    <x v="1"/>
    <x v="0"/>
    <x v="0"/>
    <x v="0"/>
    <x v="1"/>
    <n v="30.866666666666667"/>
  </r>
  <r>
    <x v="0"/>
    <x v="4"/>
    <x v="0"/>
    <x v="0"/>
    <x v="1"/>
    <x v="0"/>
    <x v="0"/>
    <x v="1"/>
    <n v="60.522222222222226"/>
  </r>
  <r>
    <x v="0"/>
    <x v="3"/>
    <x v="0"/>
    <x v="0"/>
    <x v="0"/>
    <x v="0"/>
    <x v="0"/>
    <x v="1"/>
    <n v="95.955333333333328"/>
  </r>
  <r>
    <x v="0"/>
    <x v="5"/>
    <x v="0"/>
    <x v="1"/>
    <x v="1"/>
    <x v="0"/>
    <x v="0"/>
    <x v="1"/>
    <n v="0"/>
  </r>
  <r>
    <x v="0"/>
    <x v="1"/>
    <x v="0"/>
    <x v="0"/>
    <x v="0"/>
    <x v="1"/>
    <x v="0"/>
    <x v="1"/>
    <n v="96.547714285714292"/>
  </r>
  <r>
    <x v="0"/>
    <x v="4"/>
    <x v="0"/>
    <x v="0"/>
    <x v="0"/>
    <x v="1"/>
    <x v="0"/>
    <x v="1"/>
    <n v="32.881333333333338"/>
  </r>
  <r>
    <x v="0"/>
    <x v="0"/>
    <x v="1"/>
    <x v="0"/>
    <x v="0"/>
    <x v="0"/>
    <x v="1"/>
    <x v="1"/>
    <n v="76.046222222222227"/>
  </r>
  <r>
    <x v="0"/>
    <x v="2"/>
    <x v="1"/>
    <x v="0"/>
    <x v="0"/>
    <x v="1"/>
    <x v="1"/>
    <x v="1"/>
    <n v="61.653777777777776"/>
  </r>
  <r>
    <x v="0"/>
    <x v="3"/>
    <x v="0"/>
    <x v="0"/>
    <x v="0"/>
    <x v="0"/>
    <x v="0"/>
    <x v="0"/>
    <n v="73.38133333333333"/>
  </r>
  <r>
    <x v="2"/>
    <x v="4"/>
    <x v="0"/>
    <x v="0"/>
    <x v="0"/>
    <x v="1"/>
    <x v="0"/>
    <x v="1"/>
    <n v="92.666666666666671"/>
  </r>
  <r>
    <x v="0"/>
    <x v="1"/>
    <x v="0"/>
    <x v="1"/>
    <x v="1"/>
    <x v="0"/>
    <x v="0"/>
    <x v="1"/>
    <n v="62.014666666666663"/>
  </r>
  <r>
    <x v="0"/>
    <x v="5"/>
    <x v="1"/>
    <x v="0"/>
    <x v="0"/>
    <x v="0"/>
    <x v="0"/>
    <x v="1"/>
    <n v="12.935111111111109"/>
  </r>
  <r>
    <x v="0"/>
    <x v="4"/>
    <x v="0"/>
    <x v="0"/>
    <x v="0"/>
    <x v="1"/>
    <x v="0"/>
    <x v="1"/>
    <n v="39.118444444444442"/>
  </r>
  <r>
    <x v="0"/>
    <x v="4"/>
    <x v="1"/>
    <x v="2"/>
    <x v="0"/>
    <x v="0"/>
    <x v="0"/>
    <x v="0"/>
    <n v="76.34"/>
  </r>
  <r>
    <x v="0"/>
    <x v="1"/>
    <x v="1"/>
    <x v="0"/>
    <x v="1"/>
    <x v="1"/>
    <x v="0"/>
    <x v="1"/>
    <n v="22.602"/>
  </r>
  <r>
    <x v="1"/>
    <x v="3"/>
    <x v="1"/>
    <x v="0"/>
    <x v="0"/>
    <x v="1"/>
    <x v="0"/>
    <x v="1"/>
    <n v="2.2222222222222223"/>
  </r>
  <r>
    <x v="0"/>
    <x v="4"/>
    <x v="1"/>
    <x v="0"/>
    <x v="0"/>
    <x v="0"/>
    <x v="1"/>
    <x v="0"/>
    <n v="62.646222222222221"/>
  </r>
  <r>
    <x v="0"/>
    <x v="2"/>
    <x v="1"/>
    <x v="0"/>
    <x v="1"/>
    <x v="0"/>
    <x v="0"/>
    <x v="1"/>
    <n v="8.0888888888888886"/>
  </r>
  <r>
    <x v="1"/>
    <x v="5"/>
    <x v="0"/>
    <x v="0"/>
    <x v="0"/>
    <x v="1"/>
    <x v="0"/>
    <x v="1"/>
    <n v="14.533333333333333"/>
  </r>
  <r>
    <x v="0"/>
    <x v="0"/>
    <x v="0"/>
    <x v="0"/>
    <x v="0"/>
    <x v="1"/>
    <x v="0"/>
    <x v="1"/>
    <n v="57.503777777777778"/>
  </r>
  <r>
    <x v="0"/>
    <x v="5"/>
    <x v="0"/>
    <x v="0"/>
    <x v="0"/>
    <x v="1"/>
    <x v="0"/>
    <x v="1"/>
    <n v="34.360888888888887"/>
  </r>
  <r>
    <x v="0"/>
    <x v="1"/>
    <x v="0"/>
    <x v="0"/>
    <x v="0"/>
    <x v="1"/>
    <x v="0"/>
    <x v="1"/>
    <n v="10.222222222222221"/>
  </r>
  <r>
    <x v="0"/>
    <x v="5"/>
    <x v="0"/>
    <x v="0"/>
    <x v="0"/>
    <x v="0"/>
    <x v="0"/>
    <x v="1"/>
    <n v="53.507333333333335"/>
  </r>
  <r>
    <x v="0"/>
    <x v="2"/>
    <x v="0"/>
    <x v="0"/>
    <x v="0"/>
    <x v="1"/>
    <x v="0"/>
    <x v="1"/>
    <n v="68.579777777777778"/>
  </r>
  <r>
    <x v="0"/>
    <x v="4"/>
    <x v="0"/>
    <x v="0"/>
    <x v="1"/>
    <x v="0"/>
    <x v="0"/>
    <x v="0"/>
    <n v="70.39266666666667"/>
  </r>
  <r>
    <x v="0"/>
    <x v="1"/>
    <x v="0"/>
    <x v="0"/>
    <x v="0"/>
    <x v="0"/>
    <x v="0"/>
    <x v="1"/>
    <n v="46.329555555555551"/>
  </r>
  <r>
    <x v="1"/>
    <x v="2"/>
    <x v="1"/>
    <x v="3"/>
    <x v="0"/>
    <x v="0"/>
    <x v="1"/>
    <x v="1"/>
    <n v="20.643793103448278"/>
  </r>
  <r>
    <x v="0"/>
    <x v="1"/>
    <x v="0"/>
    <x v="1"/>
    <x v="0"/>
    <x v="0"/>
    <x v="0"/>
    <x v="1"/>
    <n v="13.122222222222222"/>
  </r>
  <r>
    <x v="0"/>
    <x v="4"/>
    <x v="0"/>
    <x v="1"/>
    <x v="0"/>
    <x v="0"/>
    <x v="0"/>
    <x v="1"/>
    <n v="76.611111111111114"/>
  </r>
  <r>
    <x v="0"/>
    <x v="4"/>
    <x v="0"/>
    <x v="1"/>
    <x v="0"/>
    <x v="0"/>
    <x v="0"/>
    <x v="1"/>
    <n v="4.4000000000000004"/>
  </r>
  <r>
    <x v="0"/>
    <x v="2"/>
    <x v="1"/>
    <x v="2"/>
    <x v="0"/>
    <x v="0"/>
    <x v="1"/>
    <x v="1"/>
    <n v="26.540666666666667"/>
  </r>
  <r>
    <x v="0"/>
    <x v="5"/>
    <x v="0"/>
    <x v="0"/>
    <x v="1"/>
    <x v="1"/>
    <x v="0"/>
    <x v="1"/>
    <n v="31.883111111111116"/>
  </r>
  <r>
    <x v="0"/>
    <x v="4"/>
    <x v="1"/>
    <x v="0"/>
    <x v="0"/>
    <x v="0"/>
    <x v="0"/>
    <x v="0"/>
    <n v="39.777555555555558"/>
  </r>
  <r>
    <x v="0"/>
    <x v="2"/>
    <x v="1"/>
    <x v="0"/>
    <x v="0"/>
    <x v="0"/>
    <x v="1"/>
    <x v="0"/>
    <n v="78.546222222222227"/>
  </r>
  <r>
    <x v="3"/>
    <x v="0"/>
    <x v="0"/>
    <x v="0"/>
    <x v="0"/>
    <x v="1"/>
    <x v="0"/>
    <x v="1"/>
    <n v="57.129777777777782"/>
  </r>
  <r>
    <x v="0"/>
    <x v="5"/>
    <x v="0"/>
    <x v="0"/>
    <x v="0"/>
    <x v="1"/>
    <x v="0"/>
    <x v="1"/>
    <n v="76.50555555555556"/>
  </r>
  <r>
    <x v="0"/>
    <x v="4"/>
    <x v="1"/>
    <x v="0"/>
    <x v="0"/>
    <x v="1"/>
    <x v="0"/>
    <x v="1"/>
    <n v="34.605555555555554"/>
  </r>
  <r>
    <x v="0"/>
    <x v="3"/>
    <x v="1"/>
    <x v="0"/>
    <x v="0"/>
    <x v="0"/>
    <x v="0"/>
    <x v="1"/>
    <n v="42.084888888888884"/>
  </r>
  <r>
    <x v="0"/>
    <x v="3"/>
    <x v="1"/>
    <x v="0"/>
    <x v="1"/>
    <x v="0"/>
    <x v="0"/>
    <x v="1"/>
    <n v="40.888888888888886"/>
  </r>
  <r>
    <x v="2"/>
    <x v="4"/>
    <x v="0"/>
    <x v="2"/>
    <x v="0"/>
    <x v="1"/>
    <x v="0"/>
    <x v="1"/>
    <n v="77.072222222222223"/>
  </r>
  <r>
    <x v="0"/>
    <x v="5"/>
    <x v="0"/>
    <x v="0"/>
    <x v="0"/>
    <x v="1"/>
    <x v="0"/>
    <x v="1"/>
    <n v="61.077777777777776"/>
  </r>
  <r>
    <x v="0"/>
    <x v="5"/>
    <x v="0"/>
    <x v="0"/>
    <x v="0"/>
    <x v="1"/>
    <x v="0"/>
    <x v="1"/>
    <n v="64.50555555555556"/>
  </r>
  <r>
    <x v="0"/>
    <x v="5"/>
    <x v="1"/>
    <x v="0"/>
    <x v="0"/>
    <x v="1"/>
    <x v="0"/>
    <x v="1"/>
    <n v="95.598222222222219"/>
  </r>
  <r>
    <x v="0"/>
    <x v="5"/>
    <x v="1"/>
    <x v="0"/>
    <x v="0"/>
    <x v="0"/>
    <x v="0"/>
    <x v="1"/>
    <n v="90.083333333333329"/>
  </r>
  <r>
    <x v="2"/>
    <x v="1"/>
    <x v="0"/>
    <x v="1"/>
    <x v="0"/>
    <x v="0"/>
    <x v="0"/>
    <x v="1"/>
    <n v="56.848222222222226"/>
  </r>
  <r>
    <x v="2"/>
    <x v="3"/>
    <x v="0"/>
    <x v="1"/>
    <x v="0"/>
    <x v="0"/>
    <x v="0"/>
    <x v="1"/>
    <n v="53.627555555555553"/>
  </r>
  <r>
    <x v="3"/>
    <x v="4"/>
    <x v="0"/>
    <x v="2"/>
    <x v="1"/>
    <x v="0"/>
    <x v="0"/>
    <x v="1"/>
    <n v="53.551777777777779"/>
  </r>
  <r>
    <x v="2"/>
    <x v="2"/>
    <x v="1"/>
    <x v="1"/>
    <x v="1"/>
    <x v="0"/>
    <x v="0"/>
    <x v="1"/>
    <n v="55.01466666666666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2">
  <r>
    <x v="0"/>
    <x v="0"/>
    <x v="0"/>
    <x v="0"/>
    <x v="0"/>
    <x v="0"/>
    <x v="0"/>
    <x v="0"/>
  </r>
  <r>
    <x v="1"/>
    <x v="0"/>
    <x v="1"/>
    <x v="0"/>
    <x v="0"/>
    <x v="0"/>
    <x v="1"/>
    <x v="1"/>
  </r>
  <r>
    <x v="2"/>
    <x v="0"/>
    <x v="0"/>
    <x v="1"/>
    <x v="1"/>
    <x v="0"/>
    <x v="1"/>
    <x v="2"/>
  </r>
  <r>
    <x v="3"/>
    <x v="0"/>
    <x v="2"/>
    <x v="0"/>
    <x v="0"/>
    <x v="0"/>
    <x v="1"/>
    <x v="3"/>
  </r>
  <r>
    <x v="4"/>
    <x v="0"/>
    <x v="0"/>
    <x v="1"/>
    <x v="1"/>
    <x v="0"/>
    <x v="1"/>
    <x v="4"/>
  </r>
  <r>
    <x v="5"/>
    <x v="0"/>
    <x v="0"/>
    <x v="0"/>
    <x v="0"/>
    <x v="0"/>
    <x v="1"/>
    <x v="5"/>
  </r>
  <r>
    <x v="5"/>
    <x v="1"/>
    <x v="3"/>
    <x v="1"/>
    <x v="1"/>
    <x v="0"/>
    <x v="1"/>
    <x v="6"/>
  </r>
  <r>
    <x v="6"/>
    <x v="0"/>
    <x v="4"/>
    <x v="0"/>
    <x v="1"/>
    <x v="0"/>
    <x v="1"/>
    <x v="7"/>
  </r>
  <r>
    <x v="6"/>
    <x v="2"/>
    <x v="1"/>
    <x v="1"/>
    <x v="1"/>
    <x v="0"/>
    <x v="1"/>
    <x v="8"/>
  </r>
  <r>
    <x v="6"/>
    <x v="0"/>
    <x v="0"/>
    <x v="1"/>
    <x v="1"/>
    <x v="0"/>
    <x v="1"/>
    <x v="9"/>
  </r>
  <r>
    <x v="7"/>
    <x v="0"/>
    <x v="1"/>
    <x v="0"/>
    <x v="1"/>
    <x v="0"/>
    <x v="1"/>
    <x v="10"/>
  </r>
  <r>
    <x v="8"/>
    <x v="0"/>
    <x v="5"/>
    <x v="0"/>
    <x v="0"/>
    <x v="0"/>
    <x v="1"/>
    <x v="11"/>
  </r>
  <r>
    <x v="9"/>
    <x v="1"/>
    <x v="2"/>
    <x v="1"/>
    <x v="1"/>
    <x v="1"/>
    <x v="1"/>
    <x v="12"/>
  </r>
  <r>
    <x v="10"/>
    <x v="0"/>
    <x v="2"/>
    <x v="0"/>
    <x v="1"/>
    <x v="0"/>
    <x v="1"/>
    <x v="13"/>
  </r>
  <r>
    <x v="11"/>
    <x v="0"/>
    <x v="4"/>
    <x v="0"/>
    <x v="1"/>
    <x v="0"/>
    <x v="1"/>
    <x v="14"/>
  </r>
  <r>
    <x v="11"/>
    <x v="0"/>
    <x v="5"/>
    <x v="0"/>
    <x v="1"/>
    <x v="0"/>
    <x v="1"/>
    <x v="15"/>
  </r>
  <r>
    <x v="12"/>
    <x v="0"/>
    <x v="2"/>
    <x v="0"/>
    <x v="1"/>
    <x v="0"/>
    <x v="1"/>
    <x v="16"/>
  </r>
  <r>
    <x v="13"/>
    <x v="0"/>
    <x v="2"/>
    <x v="0"/>
    <x v="0"/>
    <x v="1"/>
    <x v="1"/>
    <x v="17"/>
  </r>
  <r>
    <x v="14"/>
    <x v="2"/>
    <x v="4"/>
    <x v="0"/>
    <x v="0"/>
    <x v="0"/>
    <x v="0"/>
    <x v="18"/>
  </r>
  <r>
    <x v="15"/>
    <x v="0"/>
    <x v="4"/>
    <x v="0"/>
    <x v="1"/>
    <x v="0"/>
    <x v="1"/>
    <x v="19"/>
  </r>
  <r>
    <x v="16"/>
    <x v="0"/>
    <x v="0"/>
    <x v="1"/>
    <x v="1"/>
    <x v="0"/>
    <x v="1"/>
    <x v="20"/>
  </r>
  <r>
    <x v="17"/>
    <x v="2"/>
    <x v="3"/>
    <x v="0"/>
    <x v="1"/>
    <x v="0"/>
    <x v="1"/>
    <x v="21"/>
  </r>
  <r>
    <x v="18"/>
    <x v="2"/>
    <x v="5"/>
    <x v="0"/>
    <x v="0"/>
    <x v="0"/>
    <x v="1"/>
    <x v="22"/>
  </r>
  <r>
    <x v="19"/>
    <x v="0"/>
    <x v="3"/>
    <x v="0"/>
    <x v="1"/>
    <x v="1"/>
    <x v="1"/>
    <x v="23"/>
  </r>
  <r>
    <x v="20"/>
    <x v="0"/>
    <x v="4"/>
    <x v="1"/>
    <x v="1"/>
    <x v="0"/>
    <x v="1"/>
    <x v="24"/>
  </r>
  <r>
    <x v="21"/>
    <x v="0"/>
    <x v="1"/>
    <x v="0"/>
    <x v="1"/>
    <x v="0"/>
    <x v="1"/>
    <x v="25"/>
  </r>
  <r>
    <x v="22"/>
    <x v="0"/>
    <x v="3"/>
    <x v="0"/>
    <x v="1"/>
    <x v="0"/>
    <x v="1"/>
    <x v="26"/>
  </r>
  <r>
    <x v="23"/>
    <x v="2"/>
    <x v="0"/>
    <x v="0"/>
    <x v="1"/>
    <x v="0"/>
    <x v="1"/>
    <x v="27"/>
  </r>
  <r>
    <x v="24"/>
    <x v="0"/>
    <x v="0"/>
    <x v="0"/>
    <x v="1"/>
    <x v="0"/>
    <x v="1"/>
    <x v="28"/>
  </r>
  <r>
    <x v="25"/>
    <x v="0"/>
    <x v="0"/>
    <x v="0"/>
    <x v="0"/>
    <x v="0"/>
    <x v="0"/>
    <x v="29"/>
  </r>
  <r>
    <x v="26"/>
    <x v="0"/>
    <x v="3"/>
    <x v="0"/>
    <x v="0"/>
    <x v="1"/>
    <x v="1"/>
    <x v="30"/>
  </r>
  <r>
    <x v="27"/>
    <x v="0"/>
    <x v="2"/>
    <x v="1"/>
    <x v="0"/>
    <x v="0"/>
    <x v="1"/>
    <x v="31"/>
  </r>
  <r>
    <x v="28"/>
    <x v="0"/>
    <x v="3"/>
    <x v="0"/>
    <x v="1"/>
    <x v="0"/>
    <x v="1"/>
    <x v="32"/>
  </r>
  <r>
    <x v="29"/>
    <x v="1"/>
    <x v="5"/>
    <x v="1"/>
    <x v="1"/>
    <x v="0"/>
    <x v="1"/>
    <x v="33"/>
  </r>
  <r>
    <x v="30"/>
    <x v="0"/>
    <x v="0"/>
    <x v="0"/>
    <x v="0"/>
    <x v="0"/>
    <x v="1"/>
    <x v="34"/>
  </r>
  <r>
    <x v="31"/>
    <x v="1"/>
    <x v="3"/>
    <x v="0"/>
    <x v="1"/>
    <x v="0"/>
    <x v="1"/>
    <x v="35"/>
  </r>
  <r>
    <x v="32"/>
    <x v="0"/>
    <x v="3"/>
    <x v="1"/>
    <x v="1"/>
    <x v="0"/>
    <x v="1"/>
    <x v="36"/>
  </r>
  <r>
    <x v="33"/>
    <x v="0"/>
    <x v="2"/>
    <x v="0"/>
    <x v="0"/>
    <x v="0"/>
    <x v="1"/>
    <x v="37"/>
  </r>
  <r>
    <x v="34"/>
    <x v="1"/>
    <x v="1"/>
    <x v="0"/>
    <x v="0"/>
    <x v="0"/>
    <x v="0"/>
    <x v="38"/>
  </r>
  <r>
    <x v="35"/>
    <x v="0"/>
    <x v="0"/>
    <x v="0"/>
    <x v="1"/>
    <x v="0"/>
    <x v="1"/>
    <x v="39"/>
  </r>
  <r>
    <x v="36"/>
    <x v="0"/>
    <x v="5"/>
    <x v="0"/>
    <x v="0"/>
    <x v="0"/>
    <x v="1"/>
    <x v="40"/>
  </r>
  <r>
    <x v="37"/>
    <x v="0"/>
    <x v="3"/>
    <x v="1"/>
    <x v="0"/>
    <x v="0"/>
    <x v="1"/>
    <x v="41"/>
  </r>
  <r>
    <x v="38"/>
    <x v="0"/>
    <x v="2"/>
    <x v="0"/>
    <x v="0"/>
    <x v="0"/>
    <x v="1"/>
    <x v="42"/>
  </r>
  <r>
    <x v="39"/>
    <x v="0"/>
    <x v="1"/>
    <x v="1"/>
    <x v="0"/>
    <x v="0"/>
    <x v="1"/>
    <x v="43"/>
  </r>
  <r>
    <x v="39"/>
    <x v="2"/>
    <x v="4"/>
    <x v="1"/>
    <x v="0"/>
    <x v="0"/>
    <x v="1"/>
    <x v="44"/>
  </r>
  <r>
    <x v="40"/>
    <x v="0"/>
    <x v="0"/>
    <x v="1"/>
    <x v="0"/>
    <x v="0"/>
    <x v="1"/>
    <x v="45"/>
  </r>
  <r>
    <x v="41"/>
    <x v="0"/>
    <x v="5"/>
    <x v="0"/>
    <x v="0"/>
    <x v="0"/>
    <x v="1"/>
    <x v="46"/>
  </r>
  <r>
    <x v="42"/>
    <x v="0"/>
    <x v="5"/>
    <x v="0"/>
    <x v="0"/>
    <x v="0"/>
    <x v="1"/>
    <x v="47"/>
  </r>
  <r>
    <x v="43"/>
    <x v="0"/>
    <x v="0"/>
    <x v="0"/>
    <x v="0"/>
    <x v="0"/>
    <x v="1"/>
    <x v="48"/>
  </r>
  <r>
    <x v="43"/>
    <x v="0"/>
    <x v="1"/>
    <x v="0"/>
    <x v="0"/>
    <x v="0"/>
    <x v="0"/>
    <x v="49"/>
  </r>
  <r>
    <x v="44"/>
    <x v="0"/>
    <x v="0"/>
    <x v="1"/>
    <x v="0"/>
    <x v="0"/>
    <x v="1"/>
    <x v="50"/>
  </r>
  <r>
    <x v="45"/>
    <x v="0"/>
    <x v="0"/>
    <x v="0"/>
    <x v="1"/>
    <x v="0"/>
    <x v="1"/>
    <x v="51"/>
  </r>
  <r>
    <x v="46"/>
    <x v="2"/>
    <x v="0"/>
    <x v="0"/>
    <x v="1"/>
    <x v="0"/>
    <x v="1"/>
    <x v="52"/>
  </r>
  <r>
    <x v="47"/>
    <x v="0"/>
    <x v="2"/>
    <x v="0"/>
    <x v="1"/>
    <x v="1"/>
    <x v="1"/>
    <x v="53"/>
  </r>
  <r>
    <x v="48"/>
    <x v="2"/>
    <x v="0"/>
    <x v="0"/>
    <x v="1"/>
    <x v="0"/>
    <x v="1"/>
    <x v="54"/>
  </r>
  <r>
    <x v="49"/>
    <x v="0"/>
    <x v="3"/>
    <x v="0"/>
    <x v="0"/>
    <x v="0"/>
    <x v="0"/>
    <x v="55"/>
  </r>
  <r>
    <x v="50"/>
    <x v="0"/>
    <x v="1"/>
    <x v="0"/>
    <x v="1"/>
    <x v="0"/>
    <x v="1"/>
    <x v="56"/>
  </r>
  <r>
    <x v="51"/>
    <x v="2"/>
    <x v="0"/>
    <x v="1"/>
    <x v="1"/>
    <x v="0"/>
    <x v="1"/>
    <x v="57"/>
  </r>
  <r>
    <x v="52"/>
    <x v="3"/>
    <x v="3"/>
    <x v="0"/>
    <x v="1"/>
    <x v="0"/>
    <x v="1"/>
    <x v="58"/>
  </r>
  <r>
    <x v="53"/>
    <x v="0"/>
    <x v="5"/>
    <x v="0"/>
    <x v="1"/>
    <x v="0"/>
    <x v="1"/>
    <x v="59"/>
  </r>
  <r>
    <x v="54"/>
    <x v="0"/>
    <x v="3"/>
    <x v="0"/>
    <x v="1"/>
    <x v="0"/>
    <x v="1"/>
    <x v="60"/>
  </r>
  <r>
    <x v="55"/>
    <x v="0"/>
    <x v="1"/>
    <x v="0"/>
    <x v="0"/>
    <x v="0"/>
    <x v="1"/>
    <x v="61"/>
  </r>
  <r>
    <x v="56"/>
    <x v="0"/>
    <x v="0"/>
    <x v="0"/>
    <x v="0"/>
    <x v="0"/>
    <x v="1"/>
    <x v="62"/>
  </r>
  <r>
    <x v="57"/>
    <x v="0"/>
    <x v="0"/>
    <x v="0"/>
    <x v="1"/>
    <x v="0"/>
    <x v="1"/>
    <x v="63"/>
  </r>
  <r>
    <x v="58"/>
    <x v="0"/>
    <x v="5"/>
    <x v="0"/>
    <x v="1"/>
    <x v="0"/>
    <x v="1"/>
    <x v="64"/>
  </r>
  <r>
    <x v="59"/>
    <x v="0"/>
    <x v="4"/>
    <x v="0"/>
    <x v="0"/>
    <x v="0"/>
    <x v="1"/>
    <x v="65"/>
  </r>
  <r>
    <x v="60"/>
    <x v="2"/>
    <x v="2"/>
    <x v="1"/>
    <x v="0"/>
    <x v="0"/>
    <x v="1"/>
    <x v="66"/>
  </r>
  <r>
    <x v="61"/>
    <x v="0"/>
    <x v="5"/>
    <x v="1"/>
    <x v="0"/>
    <x v="0"/>
    <x v="1"/>
    <x v="67"/>
  </r>
  <r>
    <x v="62"/>
    <x v="0"/>
    <x v="0"/>
    <x v="1"/>
    <x v="1"/>
    <x v="0"/>
    <x v="1"/>
    <x v="68"/>
  </r>
  <r>
    <x v="63"/>
    <x v="0"/>
    <x v="3"/>
    <x v="0"/>
    <x v="1"/>
    <x v="0"/>
    <x v="1"/>
    <x v="69"/>
  </r>
  <r>
    <x v="64"/>
    <x v="0"/>
    <x v="3"/>
    <x v="0"/>
    <x v="1"/>
    <x v="0"/>
    <x v="1"/>
    <x v="70"/>
  </r>
  <r>
    <x v="65"/>
    <x v="0"/>
    <x v="5"/>
    <x v="0"/>
    <x v="0"/>
    <x v="0"/>
    <x v="1"/>
    <x v="71"/>
  </r>
  <r>
    <x v="65"/>
    <x v="0"/>
    <x v="2"/>
    <x v="1"/>
    <x v="1"/>
    <x v="0"/>
    <x v="1"/>
    <x v="72"/>
  </r>
  <r>
    <x v="66"/>
    <x v="2"/>
    <x v="1"/>
    <x v="0"/>
    <x v="1"/>
    <x v="0"/>
    <x v="1"/>
    <x v="73"/>
  </r>
  <r>
    <x v="67"/>
    <x v="0"/>
    <x v="1"/>
    <x v="0"/>
    <x v="0"/>
    <x v="0"/>
    <x v="1"/>
    <x v="74"/>
  </r>
  <r>
    <x v="68"/>
    <x v="2"/>
    <x v="5"/>
    <x v="0"/>
    <x v="0"/>
    <x v="0"/>
    <x v="1"/>
    <x v="75"/>
  </r>
  <r>
    <x v="69"/>
    <x v="0"/>
    <x v="3"/>
    <x v="0"/>
    <x v="0"/>
    <x v="0"/>
    <x v="1"/>
    <x v="76"/>
  </r>
  <r>
    <x v="70"/>
    <x v="1"/>
    <x v="2"/>
    <x v="0"/>
    <x v="0"/>
    <x v="1"/>
    <x v="1"/>
    <x v="69"/>
  </r>
  <r>
    <x v="71"/>
    <x v="0"/>
    <x v="3"/>
    <x v="0"/>
    <x v="1"/>
    <x v="0"/>
    <x v="1"/>
    <x v="77"/>
  </r>
  <r>
    <x v="72"/>
    <x v="0"/>
    <x v="2"/>
    <x v="1"/>
    <x v="0"/>
    <x v="1"/>
    <x v="1"/>
    <x v="78"/>
  </r>
  <r>
    <x v="73"/>
    <x v="0"/>
    <x v="1"/>
    <x v="0"/>
    <x v="1"/>
    <x v="0"/>
    <x v="1"/>
    <x v="79"/>
  </r>
  <r>
    <x v="74"/>
    <x v="0"/>
    <x v="0"/>
    <x v="0"/>
    <x v="1"/>
    <x v="0"/>
    <x v="1"/>
    <x v="80"/>
  </r>
  <r>
    <x v="75"/>
    <x v="0"/>
    <x v="1"/>
    <x v="1"/>
    <x v="0"/>
    <x v="0"/>
    <x v="1"/>
    <x v="81"/>
  </r>
  <r>
    <x v="76"/>
    <x v="1"/>
    <x v="2"/>
    <x v="0"/>
    <x v="0"/>
    <x v="0"/>
    <x v="1"/>
    <x v="82"/>
  </r>
  <r>
    <x v="77"/>
    <x v="0"/>
    <x v="3"/>
    <x v="0"/>
    <x v="0"/>
    <x v="0"/>
    <x v="0"/>
    <x v="83"/>
  </r>
  <r>
    <x v="77"/>
    <x v="0"/>
    <x v="4"/>
    <x v="0"/>
    <x v="0"/>
    <x v="0"/>
    <x v="1"/>
    <x v="84"/>
  </r>
  <r>
    <x v="78"/>
    <x v="0"/>
    <x v="2"/>
    <x v="0"/>
    <x v="0"/>
    <x v="1"/>
    <x v="1"/>
    <x v="85"/>
  </r>
  <r>
    <x v="79"/>
    <x v="0"/>
    <x v="2"/>
    <x v="0"/>
    <x v="0"/>
    <x v="0"/>
    <x v="1"/>
    <x v="86"/>
  </r>
  <r>
    <x v="80"/>
    <x v="1"/>
    <x v="0"/>
    <x v="0"/>
    <x v="0"/>
    <x v="0"/>
    <x v="1"/>
    <x v="87"/>
  </r>
  <r>
    <x v="81"/>
    <x v="0"/>
    <x v="3"/>
    <x v="1"/>
    <x v="0"/>
    <x v="0"/>
    <x v="1"/>
    <x v="88"/>
  </r>
  <r>
    <x v="82"/>
    <x v="0"/>
    <x v="5"/>
    <x v="0"/>
    <x v="1"/>
    <x v="0"/>
    <x v="1"/>
    <x v="89"/>
  </r>
  <r>
    <x v="83"/>
    <x v="0"/>
    <x v="2"/>
    <x v="1"/>
    <x v="1"/>
    <x v="0"/>
    <x v="1"/>
    <x v="90"/>
  </r>
  <r>
    <x v="84"/>
    <x v="0"/>
    <x v="4"/>
    <x v="0"/>
    <x v="1"/>
    <x v="1"/>
    <x v="1"/>
    <x v="91"/>
  </r>
  <r>
    <x v="85"/>
    <x v="1"/>
    <x v="2"/>
    <x v="0"/>
    <x v="0"/>
    <x v="1"/>
    <x v="1"/>
    <x v="92"/>
  </r>
  <r>
    <x v="86"/>
    <x v="0"/>
    <x v="1"/>
    <x v="0"/>
    <x v="1"/>
    <x v="0"/>
    <x v="1"/>
    <x v="93"/>
  </r>
  <r>
    <x v="87"/>
    <x v="1"/>
    <x v="2"/>
    <x v="0"/>
    <x v="0"/>
    <x v="1"/>
    <x v="1"/>
    <x v="94"/>
  </r>
  <r>
    <x v="88"/>
    <x v="0"/>
    <x v="3"/>
    <x v="0"/>
    <x v="1"/>
    <x v="0"/>
    <x v="1"/>
    <x v="95"/>
  </r>
  <r>
    <x v="89"/>
    <x v="0"/>
    <x v="2"/>
    <x v="0"/>
    <x v="0"/>
    <x v="1"/>
    <x v="1"/>
    <x v="69"/>
  </r>
  <r>
    <x v="90"/>
    <x v="0"/>
    <x v="2"/>
    <x v="1"/>
    <x v="0"/>
    <x v="0"/>
    <x v="1"/>
    <x v="96"/>
  </r>
  <r>
    <x v="91"/>
    <x v="1"/>
    <x v="1"/>
    <x v="0"/>
    <x v="0"/>
    <x v="0"/>
    <x v="0"/>
    <x v="69"/>
  </r>
  <r>
    <x v="92"/>
    <x v="1"/>
    <x v="2"/>
    <x v="1"/>
    <x v="1"/>
    <x v="1"/>
    <x v="1"/>
    <x v="97"/>
  </r>
  <r>
    <x v="92"/>
    <x v="1"/>
    <x v="5"/>
    <x v="1"/>
    <x v="1"/>
    <x v="0"/>
    <x v="1"/>
    <x v="98"/>
  </r>
  <r>
    <x v="93"/>
    <x v="0"/>
    <x v="1"/>
    <x v="0"/>
    <x v="1"/>
    <x v="0"/>
    <x v="1"/>
    <x v="99"/>
  </r>
  <r>
    <x v="94"/>
    <x v="0"/>
    <x v="4"/>
    <x v="1"/>
    <x v="0"/>
    <x v="0"/>
    <x v="1"/>
    <x v="100"/>
  </r>
  <r>
    <x v="95"/>
    <x v="0"/>
    <x v="4"/>
    <x v="1"/>
    <x v="1"/>
    <x v="0"/>
    <x v="1"/>
    <x v="101"/>
  </r>
  <r>
    <x v="96"/>
    <x v="0"/>
    <x v="5"/>
    <x v="0"/>
    <x v="1"/>
    <x v="0"/>
    <x v="1"/>
    <x v="102"/>
  </r>
  <r>
    <x v="96"/>
    <x v="0"/>
    <x v="5"/>
    <x v="0"/>
    <x v="1"/>
    <x v="0"/>
    <x v="1"/>
    <x v="103"/>
  </r>
  <r>
    <x v="97"/>
    <x v="2"/>
    <x v="3"/>
    <x v="0"/>
    <x v="0"/>
    <x v="0"/>
    <x v="1"/>
    <x v="104"/>
  </r>
  <r>
    <x v="98"/>
    <x v="0"/>
    <x v="5"/>
    <x v="1"/>
    <x v="1"/>
    <x v="0"/>
    <x v="1"/>
    <x v="105"/>
  </r>
  <r>
    <x v="99"/>
    <x v="1"/>
    <x v="1"/>
    <x v="1"/>
    <x v="1"/>
    <x v="0"/>
    <x v="1"/>
    <x v="106"/>
  </r>
  <r>
    <x v="100"/>
    <x v="0"/>
    <x v="0"/>
    <x v="0"/>
    <x v="1"/>
    <x v="0"/>
    <x v="1"/>
    <x v="107"/>
  </r>
  <r>
    <x v="101"/>
    <x v="0"/>
    <x v="1"/>
    <x v="1"/>
    <x v="1"/>
    <x v="0"/>
    <x v="1"/>
    <x v="108"/>
  </r>
  <r>
    <x v="102"/>
    <x v="0"/>
    <x v="0"/>
    <x v="0"/>
    <x v="0"/>
    <x v="0"/>
    <x v="1"/>
    <x v="109"/>
  </r>
  <r>
    <x v="102"/>
    <x v="0"/>
    <x v="2"/>
    <x v="0"/>
    <x v="1"/>
    <x v="0"/>
    <x v="1"/>
    <x v="110"/>
  </r>
  <r>
    <x v="103"/>
    <x v="0"/>
    <x v="4"/>
    <x v="0"/>
    <x v="0"/>
    <x v="0"/>
    <x v="1"/>
    <x v="111"/>
  </r>
  <r>
    <x v="104"/>
    <x v="0"/>
    <x v="4"/>
    <x v="1"/>
    <x v="0"/>
    <x v="0"/>
    <x v="1"/>
    <x v="112"/>
  </r>
  <r>
    <x v="105"/>
    <x v="0"/>
    <x v="3"/>
    <x v="0"/>
    <x v="0"/>
    <x v="0"/>
    <x v="1"/>
    <x v="113"/>
  </r>
  <r>
    <x v="106"/>
    <x v="0"/>
    <x v="5"/>
    <x v="1"/>
    <x v="0"/>
    <x v="0"/>
    <x v="1"/>
    <x v="69"/>
  </r>
  <r>
    <x v="107"/>
    <x v="0"/>
    <x v="1"/>
    <x v="0"/>
    <x v="1"/>
    <x v="0"/>
    <x v="1"/>
    <x v="114"/>
  </r>
  <r>
    <x v="108"/>
    <x v="0"/>
    <x v="4"/>
    <x v="0"/>
    <x v="1"/>
    <x v="0"/>
    <x v="1"/>
    <x v="115"/>
  </r>
  <r>
    <x v="109"/>
    <x v="0"/>
    <x v="0"/>
    <x v="0"/>
    <x v="0"/>
    <x v="1"/>
    <x v="1"/>
    <x v="116"/>
  </r>
  <r>
    <x v="110"/>
    <x v="0"/>
    <x v="2"/>
    <x v="0"/>
    <x v="1"/>
    <x v="1"/>
    <x v="1"/>
    <x v="117"/>
  </r>
  <r>
    <x v="111"/>
    <x v="0"/>
    <x v="3"/>
    <x v="0"/>
    <x v="0"/>
    <x v="0"/>
    <x v="0"/>
    <x v="118"/>
  </r>
  <r>
    <x v="112"/>
    <x v="2"/>
    <x v="4"/>
    <x v="0"/>
    <x v="1"/>
    <x v="0"/>
    <x v="1"/>
    <x v="119"/>
  </r>
  <r>
    <x v="113"/>
    <x v="0"/>
    <x v="1"/>
    <x v="1"/>
    <x v="0"/>
    <x v="0"/>
    <x v="1"/>
    <x v="120"/>
  </r>
  <r>
    <x v="114"/>
    <x v="0"/>
    <x v="5"/>
    <x v="0"/>
    <x v="0"/>
    <x v="0"/>
    <x v="1"/>
    <x v="121"/>
  </r>
  <r>
    <x v="114"/>
    <x v="0"/>
    <x v="4"/>
    <x v="0"/>
    <x v="1"/>
    <x v="0"/>
    <x v="1"/>
    <x v="122"/>
  </r>
  <r>
    <x v="115"/>
    <x v="0"/>
    <x v="4"/>
    <x v="0"/>
    <x v="0"/>
    <x v="0"/>
    <x v="0"/>
    <x v="123"/>
  </r>
  <r>
    <x v="115"/>
    <x v="0"/>
    <x v="1"/>
    <x v="1"/>
    <x v="1"/>
    <x v="0"/>
    <x v="1"/>
    <x v="124"/>
  </r>
  <r>
    <x v="116"/>
    <x v="1"/>
    <x v="3"/>
    <x v="0"/>
    <x v="1"/>
    <x v="0"/>
    <x v="1"/>
    <x v="125"/>
  </r>
  <r>
    <x v="117"/>
    <x v="0"/>
    <x v="4"/>
    <x v="0"/>
    <x v="0"/>
    <x v="1"/>
    <x v="0"/>
    <x v="126"/>
  </r>
  <r>
    <x v="118"/>
    <x v="0"/>
    <x v="2"/>
    <x v="1"/>
    <x v="0"/>
    <x v="0"/>
    <x v="1"/>
    <x v="127"/>
  </r>
  <r>
    <x v="119"/>
    <x v="1"/>
    <x v="5"/>
    <x v="0"/>
    <x v="1"/>
    <x v="0"/>
    <x v="1"/>
    <x v="128"/>
  </r>
  <r>
    <x v="120"/>
    <x v="0"/>
    <x v="0"/>
    <x v="0"/>
    <x v="1"/>
    <x v="0"/>
    <x v="1"/>
    <x v="129"/>
  </r>
  <r>
    <x v="121"/>
    <x v="0"/>
    <x v="5"/>
    <x v="0"/>
    <x v="1"/>
    <x v="0"/>
    <x v="1"/>
    <x v="130"/>
  </r>
  <r>
    <x v="122"/>
    <x v="0"/>
    <x v="1"/>
    <x v="0"/>
    <x v="1"/>
    <x v="0"/>
    <x v="1"/>
    <x v="131"/>
  </r>
  <r>
    <x v="123"/>
    <x v="0"/>
    <x v="5"/>
    <x v="0"/>
    <x v="0"/>
    <x v="0"/>
    <x v="1"/>
    <x v="132"/>
  </r>
  <r>
    <x v="124"/>
    <x v="0"/>
    <x v="2"/>
    <x v="0"/>
    <x v="1"/>
    <x v="0"/>
    <x v="1"/>
    <x v="133"/>
  </r>
  <r>
    <x v="125"/>
    <x v="0"/>
    <x v="4"/>
    <x v="1"/>
    <x v="0"/>
    <x v="0"/>
    <x v="0"/>
    <x v="134"/>
  </r>
  <r>
    <x v="126"/>
    <x v="0"/>
    <x v="1"/>
    <x v="0"/>
    <x v="0"/>
    <x v="0"/>
    <x v="1"/>
    <x v="135"/>
  </r>
  <r>
    <x v="127"/>
    <x v="1"/>
    <x v="2"/>
    <x v="0"/>
    <x v="0"/>
    <x v="1"/>
    <x v="1"/>
    <x v="136"/>
  </r>
  <r>
    <x v="128"/>
    <x v="0"/>
    <x v="1"/>
    <x v="0"/>
    <x v="0"/>
    <x v="0"/>
    <x v="1"/>
    <x v="137"/>
  </r>
  <r>
    <x v="129"/>
    <x v="0"/>
    <x v="4"/>
    <x v="0"/>
    <x v="0"/>
    <x v="0"/>
    <x v="1"/>
    <x v="138"/>
  </r>
  <r>
    <x v="130"/>
    <x v="0"/>
    <x v="4"/>
    <x v="0"/>
    <x v="0"/>
    <x v="0"/>
    <x v="1"/>
    <x v="139"/>
  </r>
  <r>
    <x v="131"/>
    <x v="0"/>
    <x v="2"/>
    <x v="0"/>
    <x v="0"/>
    <x v="1"/>
    <x v="1"/>
    <x v="140"/>
  </r>
  <r>
    <x v="132"/>
    <x v="0"/>
    <x v="5"/>
    <x v="1"/>
    <x v="1"/>
    <x v="0"/>
    <x v="1"/>
    <x v="141"/>
  </r>
  <r>
    <x v="133"/>
    <x v="0"/>
    <x v="4"/>
    <x v="0"/>
    <x v="0"/>
    <x v="0"/>
    <x v="0"/>
    <x v="142"/>
  </r>
  <r>
    <x v="134"/>
    <x v="0"/>
    <x v="2"/>
    <x v="0"/>
    <x v="0"/>
    <x v="1"/>
    <x v="0"/>
    <x v="143"/>
  </r>
  <r>
    <x v="135"/>
    <x v="3"/>
    <x v="0"/>
    <x v="0"/>
    <x v="1"/>
    <x v="0"/>
    <x v="1"/>
    <x v="144"/>
  </r>
  <r>
    <x v="136"/>
    <x v="0"/>
    <x v="5"/>
    <x v="0"/>
    <x v="1"/>
    <x v="0"/>
    <x v="1"/>
    <x v="145"/>
  </r>
  <r>
    <x v="137"/>
    <x v="0"/>
    <x v="4"/>
    <x v="0"/>
    <x v="1"/>
    <x v="0"/>
    <x v="1"/>
    <x v="146"/>
  </r>
  <r>
    <x v="138"/>
    <x v="0"/>
    <x v="3"/>
    <x v="0"/>
    <x v="0"/>
    <x v="0"/>
    <x v="1"/>
    <x v="147"/>
  </r>
  <r>
    <x v="139"/>
    <x v="0"/>
    <x v="3"/>
    <x v="1"/>
    <x v="0"/>
    <x v="0"/>
    <x v="1"/>
    <x v="148"/>
  </r>
  <r>
    <x v="140"/>
    <x v="2"/>
    <x v="4"/>
    <x v="0"/>
    <x v="1"/>
    <x v="0"/>
    <x v="1"/>
    <x v="149"/>
  </r>
  <r>
    <x v="141"/>
    <x v="0"/>
    <x v="5"/>
    <x v="0"/>
    <x v="1"/>
    <x v="0"/>
    <x v="1"/>
    <x v="150"/>
  </r>
  <r>
    <x v="142"/>
    <x v="0"/>
    <x v="5"/>
    <x v="0"/>
    <x v="1"/>
    <x v="0"/>
    <x v="1"/>
    <x v="151"/>
  </r>
  <r>
    <x v="143"/>
    <x v="0"/>
    <x v="5"/>
    <x v="0"/>
    <x v="1"/>
    <x v="0"/>
    <x v="1"/>
    <x v="152"/>
  </r>
  <r>
    <x v="144"/>
    <x v="0"/>
    <x v="5"/>
    <x v="0"/>
    <x v="0"/>
    <x v="0"/>
    <x v="1"/>
    <x v="153"/>
  </r>
  <r>
    <x v="145"/>
    <x v="2"/>
    <x v="1"/>
    <x v="0"/>
    <x v="0"/>
    <x v="0"/>
    <x v="1"/>
    <x v="154"/>
  </r>
  <r>
    <x v="146"/>
    <x v="2"/>
    <x v="3"/>
    <x v="0"/>
    <x v="0"/>
    <x v="0"/>
    <x v="1"/>
    <x v="155"/>
  </r>
  <r>
    <x v="147"/>
    <x v="3"/>
    <x v="4"/>
    <x v="1"/>
    <x v="0"/>
    <x v="0"/>
    <x v="1"/>
    <x v="156"/>
  </r>
  <r>
    <x v="148"/>
    <x v="2"/>
    <x v="2"/>
    <x v="1"/>
    <x v="0"/>
    <x v="0"/>
    <x v="1"/>
    <x v="1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FF0B3F-2C68-492F-803B-6BE64723504C}" name="Avg Score if SPED"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4:B7" firstHeaderRow="1" firstDataRow="1" firstDataCol="1"/>
  <pivotFields count="8">
    <pivotField showAll="0"/>
    <pivotField showAll="0">
      <items count="5">
        <item x="0"/>
        <item x="2"/>
        <item x="3"/>
        <item x="1"/>
        <item t="default"/>
      </items>
    </pivotField>
    <pivotField showAll="0">
      <items count="7">
        <item x="4"/>
        <item x="0"/>
        <item x="2"/>
        <item x="1"/>
        <item x="3"/>
        <item x="5"/>
        <item t="default"/>
      </items>
    </pivotField>
    <pivotField showAll="0">
      <items count="3">
        <item x="1"/>
        <item x="0"/>
        <item t="default"/>
      </items>
    </pivotField>
    <pivotField showAll="0">
      <items count="3">
        <item x="0"/>
        <item x="1"/>
        <item t="default"/>
      </items>
    </pivotField>
    <pivotField axis="axisRow" showAll="0">
      <items count="3">
        <item x="0"/>
        <item x="1"/>
        <item t="default"/>
      </items>
    </pivotField>
    <pivotField showAll="0">
      <items count="3">
        <item x="1"/>
        <item x="0"/>
        <item t="default"/>
      </items>
    </pivotField>
    <pivotField dataField="1" numFmtId="2" showAll="0"/>
  </pivotFields>
  <rowFields count="1">
    <field x="5"/>
  </rowFields>
  <rowItems count="3">
    <i>
      <x/>
    </i>
    <i>
      <x v="1"/>
    </i>
    <i t="grand">
      <x/>
    </i>
  </rowItems>
  <colItems count="1">
    <i/>
  </colItems>
  <dataFields count="1">
    <dataField name="Average of Score" fld="7" subtotal="average" baseField="7" baseItem="0"/>
  </dataFields>
  <formats count="1">
    <format dxfId="0">
      <pivotArea outline="0" collapsedLevelsAreSubtotals="1" fieldPosition="0"/>
    </format>
  </formats>
  <chartFormats count="3">
    <chartFormat chart="0" format="6"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51BE44-FA58-441B-9413-61AFFA463147}" name="Avg Score per Class Period"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18:B25" firstHeaderRow="1" firstDataRow="1" firstDataCol="1"/>
  <pivotFields count="8">
    <pivotField showAll="0"/>
    <pivotField showAll="0">
      <items count="5">
        <item x="0"/>
        <item x="2"/>
        <item x="3"/>
        <item x="1"/>
        <item t="default"/>
      </items>
    </pivotField>
    <pivotField axis="axisRow" showAll="0" sortType="ascending">
      <items count="7">
        <item x="4"/>
        <item x="0"/>
        <item x="2"/>
        <item x="1"/>
        <item x="3"/>
        <item x="5"/>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dataField="1" numFmtId="2" showAll="0"/>
  </pivotFields>
  <rowFields count="1">
    <field x="2"/>
  </rowFields>
  <rowItems count="7">
    <i>
      <x/>
    </i>
    <i>
      <x v="1"/>
    </i>
    <i>
      <x v="2"/>
    </i>
    <i>
      <x v="3"/>
    </i>
    <i>
      <x v="4"/>
    </i>
    <i>
      <x v="5"/>
    </i>
    <i t="grand">
      <x/>
    </i>
  </rowItems>
  <colItems count="1">
    <i/>
  </colItems>
  <dataFields count="1">
    <dataField name="Average of Score" fld="7" subtotal="average" baseField="2" baseItem="0"/>
  </dataFields>
  <formats count="1">
    <format dxfId="6">
      <pivotArea outline="0" collapsedLevelsAreSubtotals="1" fieldPosition="0"/>
    </format>
  </formats>
  <chartFormats count="9">
    <chartFormat chart="0" format="11"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3" format="20">
      <pivotArea type="data" outline="0" fieldPosition="0">
        <references count="2">
          <reference field="4294967294" count="1" selected="0">
            <x v="0"/>
          </reference>
          <reference field="2" count="1" selected="0">
            <x v="1"/>
          </reference>
        </references>
      </pivotArea>
    </chartFormat>
    <chartFormat chart="3" format="21">
      <pivotArea type="data" outline="0" fieldPosition="0">
        <references count="2">
          <reference field="4294967294" count="1" selected="0">
            <x v="0"/>
          </reference>
          <reference field="2" count="1" selected="0">
            <x v="3"/>
          </reference>
        </references>
      </pivotArea>
    </chartFormat>
    <chartFormat chart="3" format="22">
      <pivotArea type="data" outline="0" fieldPosition="0">
        <references count="2">
          <reference field="4294967294" count="1" selected="0">
            <x v="0"/>
          </reference>
          <reference field="2" count="1" selected="0">
            <x v="2"/>
          </reference>
        </references>
      </pivotArea>
    </chartFormat>
    <chartFormat chart="3" format="23">
      <pivotArea type="data" outline="0" fieldPosition="0">
        <references count="2">
          <reference field="4294967294" count="1" selected="0">
            <x v="0"/>
          </reference>
          <reference field="2" count="1" selected="0">
            <x v="4"/>
          </reference>
        </references>
      </pivotArea>
    </chartFormat>
    <chartFormat chart="3" format="24">
      <pivotArea type="data" outline="0" fieldPosition="0">
        <references count="2">
          <reference field="4294967294" count="1" selected="0">
            <x v="0"/>
          </reference>
          <reference field="2" count="1" selected="0">
            <x v="0"/>
          </reference>
        </references>
      </pivotArea>
    </chartFormat>
    <chartFormat chart="3" format="25">
      <pivotArea type="data" outline="0" fieldPosition="0">
        <references count="2">
          <reference field="4294967294" count="1" selected="0">
            <x v="0"/>
          </reference>
          <reference field="2" count="1" selected="0">
            <x v="5"/>
          </reference>
        </references>
      </pivotArea>
    </chartFormat>
    <chartFormat chart="3" format="2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B55215F-4D6B-4F8B-9FAA-B25772CA09C6}" name="Total Number Studen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9:A80" firstHeaderRow="1" firstDataRow="1" firstDataCol="0"/>
  <pivotFields count="9">
    <pivotField showAll="0">
      <items count="5">
        <item x="0"/>
        <item x="2"/>
        <item x="3"/>
        <item x="1"/>
        <item t="default"/>
      </items>
    </pivotField>
    <pivotField showAll="0">
      <items count="13">
        <item x="4"/>
        <item m="1" x="8"/>
        <item x="0"/>
        <item m="1" x="6"/>
        <item x="2"/>
        <item m="1" x="9"/>
        <item x="1"/>
        <item m="1" x="7"/>
        <item x="3"/>
        <item m="1" x="10"/>
        <item x="5"/>
        <item m="1" x="11"/>
        <item t="default"/>
      </items>
    </pivotField>
    <pivotField dataField="1" showAll="0">
      <items count="3">
        <item x="1"/>
        <item x="0"/>
        <item t="default"/>
      </items>
    </pivotField>
    <pivotField showAll="0">
      <items count="6">
        <item x="4"/>
        <item x="1"/>
        <item x="0"/>
        <item x="3"/>
        <item x="2"/>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numFmtId="2" showAll="0"/>
  </pivotFields>
  <rowItems count="1">
    <i/>
  </rowItems>
  <colItems count="1">
    <i/>
  </colItems>
  <dataFields count="1">
    <dataField name="Student Count" fld="2" subtotal="count" baseField="0" baseItem="10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A04B64-5D63-438F-BD35-CB9EE2ACD2EF}" name="% of Students NEW"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96:A103" firstHeaderRow="1" firstDataRow="1" firstDataCol="1"/>
  <pivotFields count="9">
    <pivotField showAll="0">
      <items count="5">
        <item x="0"/>
        <item x="2"/>
        <item x="3"/>
        <item x="1"/>
        <item t="default"/>
      </items>
    </pivotField>
    <pivotField axis="axisRow" showAll="0">
      <items count="13">
        <item m="1" x="8"/>
        <item m="1" x="6"/>
        <item m="1" x="9"/>
        <item m="1" x="7"/>
        <item m="1" x="10"/>
        <item m="1" x="11"/>
        <item x="0"/>
        <item x="1"/>
        <item x="2"/>
        <item x="3"/>
        <item x="4"/>
        <item x="5"/>
        <item t="default"/>
      </items>
    </pivotField>
    <pivotField showAll="0" countASubtotal="1">
      <items count="3">
        <item x="1"/>
        <item x="0"/>
        <item t="countA"/>
      </items>
    </pivotField>
    <pivotField showAll="0">
      <items count="6">
        <item x="4"/>
        <item x="1"/>
        <item x="0"/>
        <item x="3"/>
        <item x="2"/>
        <item t="default"/>
      </items>
    </pivotField>
    <pivotField showAll="0">
      <items count="3">
        <item x="1"/>
        <item x="0"/>
        <item t="default"/>
      </items>
    </pivotField>
    <pivotField showAll="0">
      <items count="3">
        <item x="0"/>
        <item x="1"/>
        <item t="default"/>
      </items>
    </pivotField>
    <pivotField showAll="0" countASubtotal="1">
      <items count="3">
        <item x="0"/>
        <item x="1"/>
        <item t="countA"/>
      </items>
    </pivotField>
    <pivotField showAll="0">
      <items count="3">
        <item x="1"/>
        <item x="0"/>
        <item t="default"/>
      </items>
    </pivotField>
    <pivotField numFmtId="2" showAll="0"/>
  </pivotFields>
  <rowFields count="1">
    <field x="1"/>
  </rowFields>
  <rowItems count="7">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4DA075-A98D-4550-9231-6F854C07A589}" name="Avg Score if LEP"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46:B49" firstHeaderRow="1" firstDataRow="1" firstDataCol="1"/>
  <pivotFields count="8">
    <pivotField showAll="0"/>
    <pivotField showAll="0">
      <items count="5">
        <item x="0"/>
        <item x="2"/>
        <item x="3"/>
        <item x="1"/>
        <item t="default"/>
      </items>
    </pivotField>
    <pivotField showAll="0">
      <items count="7">
        <item x="4"/>
        <item x="0"/>
        <item x="2"/>
        <item x="1"/>
        <item x="3"/>
        <item x="5"/>
        <item t="default"/>
      </items>
    </pivotField>
    <pivotField showAll="0">
      <items count="3">
        <item x="1"/>
        <item x="0"/>
        <item t="default"/>
      </items>
    </pivotField>
    <pivotField axis="axisRow" showAll="0">
      <items count="3">
        <item x="0"/>
        <item x="1"/>
        <item t="default"/>
      </items>
    </pivotField>
    <pivotField showAll="0">
      <items count="3">
        <item x="0"/>
        <item x="1"/>
        <item t="default"/>
      </items>
    </pivotField>
    <pivotField showAll="0">
      <items count="3">
        <item x="1"/>
        <item x="0"/>
        <item t="default"/>
      </items>
    </pivotField>
    <pivotField dataField="1" showAll="0">
      <items count="159">
        <item x="69"/>
        <item x="97"/>
        <item x="125"/>
        <item x="87"/>
        <item x="85"/>
        <item x="82"/>
        <item x="139"/>
        <item x="33"/>
        <item x="39"/>
        <item x="71"/>
        <item x="127"/>
        <item x="6"/>
        <item x="101"/>
        <item x="131"/>
        <item x="12"/>
        <item x="121"/>
        <item x="5"/>
        <item x="137"/>
        <item x="93"/>
        <item x="128"/>
        <item x="94"/>
        <item x="62"/>
        <item x="136"/>
        <item x="55"/>
        <item x="98"/>
        <item x="124"/>
        <item x="60"/>
        <item x="2"/>
        <item x="110"/>
        <item x="51"/>
        <item x="140"/>
        <item x="108"/>
        <item x="67"/>
        <item x="20"/>
        <item x="107"/>
        <item x="111"/>
        <item x="141"/>
        <item x="34"/>
        <item x="115"/>
        <item x="53"/>
        <item x="38"/>
        <item x="65"/>
        <item x="130"/>
        <item x="146"/>
        <item x="41"/>
        <item x="0"/>
        <item x="24"/>
        <item x="91"/>
        <item x="13"/>
        <item x="122"/>
        <item x="86"/>
        <item x="142"/>
        <item x="21"/>
        <item x="148"/>
        <item x="92"/>
        <item x="147"/>
        <item x="72"/>
        <item x="106"/>
        <item x="70"/>
        <item x="35"/>
        <item x="109"/>
        <item x="18"/>
        <item x="36"/>
        <item x="135"/>
        <item x="73"/>
        <item x="83"/>
        <item x="75"/>
        <item x="22"/>
        <item x="104"/>
        <item x="11"/>
        <item x="1"/>
        <item x="90"/>
        <item x="132"/>
        <item x="156"/>
        <item x="155"/>
        <item x="157"/>
        <item x="61"/>
        <item x="154"/>
        <item x="144"/>
        <item x="89"/>
        <item x="129"/>
        <item x="10"/>
        <item x="58"/>
        <item x="19"/>
        <item x="25"/>
        <item x="3"/>
        <item x="80"/>
        <item x="112"/>
        <item x="150"/>
        <item x="117"/>
        <item x="49"/>
        <item x="120"/>
        <item x="64"/>
        <item x="126"/>
        <item x="32"/>
        <item x="30"/>
        <item x="50"/>
        <item x="57"/>
        <item x="63"/>
        <item x="151"/>
        <item x="105"/>
        <item x="4"/>
        <item x="46"/>
        <item x="77"/>
        <item x="43"/>
        <item x="133"/>
        <item x="26"/>
        <item x="56"/>
        <item x="29"/>
        <item x="134"/>
        <item x="16"/>
        <item x="44"/>
        <item x="23"/>
        <item x="84"/>
        <item x="118"/>
        <item x="68"/>
        <item x="66"/>
        <item x="88"/>
        <item x="116"/>
        <item x="78"/>
        <item x="123"/>
        <item x="145"/>
        <item x="48"/>
        <item x="138"/>
        <item x="149"/>
        <item x="31"/>
        <item x="143"/>
        <item x="76"/>
        <item x="27"/>
        <item x="59"/>
        <item x="42"/>
        <item x="47"/>
        <item x="40"/>
        <item x="81"/>
        <item x="96"/>
        <item x="37"/>
        <item x="95"/>
        <item x="45"/>
        <item x="103"/>
        <item x="102"/>
        <item x="17"/>
        <item x="100"/>
        <item x="14"/>
        <item x="52"/>
        <item x="153"/>
        <item x="7"/>
        <item x="9"/>
        <item x="119"/>
        <item x="54"/>
        <item x="152"/>
        <item x="113"/>
        <item x="114"/>
        <item x="15"/>
        <item x="79"/>
        <item x="74"/>
        <item x="28"/>
        <item x="99"/>
        <item x="8"/>
        <item t="default"/>
      </items>
    </pivotField>
  </pivotFields>
  <rowFields count="1">
    <field x="4"/>
  </rowFields>
  <rowItems count="3">
    <i>
      <x/>
    </i>
    <i>
      <x v="1"/>
    </i>
    <i t="grand">
      <x/>
    </i>
  </rowItems>
  <colItems count="1">
    <i/>
  </colItems>
  <dataFields count="1">
    <dataField name="Average of Score" fld="7" subtotal="average" baseField="0" baseItem="16" numFmtId="2"/>
  </dataFields>
  <formats count="1">
    <format dxfId="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7C193A-95A3-48AC-B798-C72DE12D66D2}" name="% of LEP Studen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2:C69" firstHeaderRow="0" firstDataRow="1" firstDataCol="1" rowPageCount="1" colPageCount="1"/>
  <pivotFields count="9">
    <pivotField showAll="0">
      <items count="5">
        <item x="0"/>
        <item x="2"/>
        <item x="3"/>
        <item x="1"/>
        <item t="default"/>
      </items>
    </pivotField>
    <pivotField axis="axisRow" showAll="0">
      <items count="13">
        <item m="1" x="8"/>
        <item m="1" x="6"/>
        <item m="1" x="9"/>
        <item m="1" x="7"/>
        <item m="1" x="10"/>
        <item m="1" x="11"/>
        <item x="0"/>
        <item x="1"/>
        <item x="2"/>
        <item x="3"/>
        <item x="4"/>
        <item x="5"/>
        <item t="default"/>
      </items>
    </pivotField>
    <pivotField showAll="0">
      <items count="3">
        <item x="1"/>
        <item x="0"/>
        <item t="default"/>
      </items>
    </pivotField>
    <pivotField showAll="0">
      <items count="6">
        <item x="4"/>
        <item x="1"/>
        <item x="0"/>
        <item x="3"/>
        <item x="2"/>
        <item t="default"/>
      </items>
    </pivotField>
    <pivotField showAll="0">
      <items count="3">
        <item x="1"/>
        <item x="0"/>
        <item t="default"/>
      </items>
    </pivotField>
    <pivotField axis="axisPage" dataField="1" showAll="0">
      <items count="3">
        <item x="0"/>
        <item x="1"/>
        <item t="default"/>
      </items>
    </pivotField>
    <pivotField showAll="0">
      <items count="3">
        <item x="0"/>
        <item x="1"/>
        <item t="default"/>
      </items>
    </pivotField>
    <pivotField showAll="0">
      <items count="3">
        <item x="1"/>
        <item x="0"/>
        <item t="default"/>
      </items>
    </pivotField>
    <pivotField numFmtId="2" showAll="0"/>
  </pivotFields>
  <rowFields count="1">
    <field x="1"/>
  </rowFields>
  <rowItems count="7">
    <i>
      <x v="6"/>
    </i>
    <i>
      <x v="7"/>
    </i>
    <i>
      <x v="8"/>
    </i>
    <i>
      <x v="9"/>
    </i>
    <i>
      <x v="10"/>
    </i>
    <i>
      <x v="11"/>
    </i>
    <i t="grand">
      <x/>
    </i>
  </rowItems>
  <colFields count="1">
    <field x="-2"/>
  </colFields>
  <colItems count="2">
    <i>
      <x/>
    </i>
    <i i="1">
      <x v="1"/>
    </i>
  </colItems>
  <pageFields count="1">
    <pageField fld="5" hier="-1"/>
  </pageFields>
  <dataFields count="2">
    <dataField name="Count of LEP" fld="5" subtotal="count" baseField="0" baseItem="0"/>
    <dataField name="Count of LEP2" fld="5" subtotal="count" showDataAs="percentOfTotal" baseField="6"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642E0A-8F43-43C2-BD52-7633396BA19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116:B123" firstHeaderRow="1" firstDataRow="1" firstDataCol="1"/>
  <pivotFields count="8">
    <pivotField showAll="0"/>
    <pivotField dataField="1" showAll="0">
      <items count="5">
        <item x="0"/>
        <item x="2"/>
        <item x="3"/>
        <item x="1"/>
        <item t="default"/>
      </items>
    </pivotField>
    <pivotField axis="axisRow" showAll="0">
      <items count="7">
        <item x="4"/>
        <item x="0"/>
        <item x="2"/>
        <item x="1"/>
        <item x="3"/>
        <item x="5"/>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numFmtId="2" showAll="0"/>
  </pivotFields>
  <rowFields count="1">
    <field x="2"/>
  </rowFields>
  <rowItems count="7">
    <i>
      <x/>
    </i>
    <i>
      <x v="1"/>
    </i>
    <i>
      <x v="2"/>
    </i>
    <i>
      <x v="3"/>
    </i>
    <i>
      <x v="4"/>
    </i>
    <i>
      <x v="5"/>
    </i>
    <i t="grand">
      <x/>
    </i>
  </rowItems>
  <colItems count="1">
    <i/>
  </colItems>
  <dataFields count="1">
    <dataField name="Count of Grade Level" fld="1" subtotal="count" baseField="0" baseItem="0"/>
  </dataFields>
  <chartFormats count="28">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2" count="1" selected="0">
            <x v="0"/>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 chart="4" format="5">
      <pivotArea type="data" outline="0" fieldPosition="0">
        <references count="2">
          <reference field="4294967294" count="1" selected="0">
            <x v="0"/>
          </reference>
          <reference field="2" count="1" selected="0">
            <x v="3"/>
          </reference>
        </references>
      </pivotArea>
    </chartFormat>
    <chartFormat chart="4" format="6">
      <pivotArea type="data" outline="0" fieldPosition="0">
        <references count="2">
          <reference field="4294967294" count="1" selected="0">
            <x v="0"/>
          </reference>
          <reference field="2" count="1" selected="0">
            <x v="4"/>
          </reference>
        </references>
      </pivotArea>
    </chartFormat>
    <chartFormat chart="4" format="7">
      <pivotArea type="data" outline="0" fieldPosition="0">
        <references count="2">
          <reference field="4294967294" count="1" selected="0">
            <x v="0"/>
          </reference>
          <reference field="2" count="1" selected="0">
            <x v="5"/>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2" count="1" selected="0">
            <x v="0"/>
          </reference>
        </references>
      </pivotArea>
    </chartFormat>
    <chartFormat chart="5" format="10">
      <pivotArea type="data" outline="0" fieldPosition="0">
        <references count="2">
          <reference field="4294967294" count="1" selected="0">
            <x v="0"/>
          </reference>
          <reference field="2" count="1" selected="0">
            <x v="1"/>
          </reference>
        </references>
      </pivotArea>
    </chartFormat>
    <chartFormat chart="5" format="11">
      <pivotArea type="data" outline="0" fieldPosition="0">
        <references count="2">
          <reference field="4294967294" count="1" selected="0">
            <x v="0"/>
          </reference>
          <reference field="2" count="1" selected="0">
            <x v="2"/>
          </reference>
        </references>
      </pivotArea>
    </chartFormat>
    <chartFormat chart="5" format="12">
      <pivotArea type="data" outline="0" fieldPosition="0">
        <references count="2">
          <reference field="4294967294" count="1" selected="0">
            <x v="0"/>
          </reference>
          <reference field="2" count="1" selected="0">
            <x v="3"/>
          </reference>
        </references>
      </pivotArea>
    </chartFormat>
    <chartFormat chart="5" format="13">
      <pivotArea type="data" outline="0" fieldPosition="0">
        <references count="2">
          <reference field="4294967294" count="1" selected="0">
            <x v="0"/>
          </reference>
          <reference field="2" count="1" selected="0">
            <x v="4"/>
          </reference>
        </references>
      </pivotArea>
    </chartFormat>
    <chartFormat chart="5" format="14">
      <pivotArea type="data" outline="0" fieldPosition="0">
        <references count="2">
          <reference field="4294967294" count="1" selected="0">
            <x v="0"/>
          </reference>
          <reference field="2" count="1" selected="0">
            <x v="5"/>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2" count="1" selected="0">
            <x v="0"/>
          </reference>
        </references>
      </pivotArea>
    </chartFormat>
    <chartFormat chart="6" format="10">
      <pivotArea type="data" outline="0" fieldPosition="0">
        <references count="2">
          <reference field="4294967294" count="1" selected="0">
            <x v="0"/>
          </reference>
          <reference field="2" count="1" selected="0">
            <x v="1"/>
          </reference>
        </references>
      </pivotArea>
    </chartFormat>
    <chartFormat chart="6" format="11">
      <pivotArea type="data" outline="0" fieldPosition="0">
        <references count="2">
          <reference field="4294967294" count="1" selected="0">
            <x v="0"/>
          </reference>
          <reference field="2" count="1" selected="0">
            <x v="2"/>
          </reference>
        </references>
      </pivotArea>
    </chartFormat>
    <chartFormat chart="6" format="12">
      <pivotArea type="data" outline="0" fieldPosition="0">
        <references count="2">
          <reference field="4294967294" count="1" selected="0">
            <x v="0"/>
          </reference>
          <reference field="2" count="1" selected="0">
            <x v="3"/>
          </reference>
        </references>
      </pivotArea>
    </chartFormat>
    <chartFormat chart="6" format="13">
      <pivotArea type="data" outline="0" fieldPosition="0">
        <references count="2">
          <reference field="4294967294" count="1" selected="0">
            <x v="0"/>
          </reference>
          <reference field="2" count="1" selected="0">
            <x v="4"/>
          </reference>
        </references>
      </pivotArea>
    </chartFormat>
    <chartFormat chart="6" format="14">
      <pivotArea type="data" outline="0" fieldPosition="0">
        <references count="2">
          <reference field="4294967294" count="1" selected="0">
            <x v="0"/>
          </reference>
          <reference field="2" count="1" selected="0">
            <x v="5"/>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3" format="2">
      <pivotArea type="data" outline="0" fieldPosition="0">
        <references count="2">
          <reference field="4294967294" count="1" selected="0">
            <x v="0"/>
          </reference>
          <reference field="2" count="1" selected="0">
            <x v="1"/>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3"/>
          </reference>
        </references>
      </pivotArea>
    </chartFormat>
    <chartFormat chart="3" format="5">
      <pivotArea type="data" outline="0" fieldPosition="0">
        <references count="2">
          <reference field="4294967294" count="1" selected="0">
            <x v="0"/>
          </reference>
          <reference field="2" count="1" selected="0">
            <x v="4"/>
          </reference>
        </references>
      </pivotArea>
    </chartFormat>
    <chartFormat chart="3" format="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BE7CC5-EAD5-4FF2-9EE1-0D8D80423370}" name="EcoChar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I60:J63" firstHeaderRow="1" firstDataRow="1" firstDataCol="1"/>
  <pivotFields count="8">
    <pivotField showAll="0"/>
    <pivotField showAll="0">
      <items count="5">
        <item x="0"/>
        <item x="2"/>
        <item x="3"/>
        <item x="1"/>
        <item t="default"/>
      </items>
    </pivotField>
    <pivotField showAll="0">
      <items count="7">
        <item x="4"/>
        <item x="0"/>
        <item x="2"/>
        <item x="1"/>
        <item x="3"/>
        <item x="5"/>
        <item t="default"/>
      </items>
    </pivotField>
    <pivotField axis="axisRow" showAll="0">
      <items count="3">
        <item x="1"/>
        <item x="0"/>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dataField="1" numFmtId="2" showAll="0"/>
  </pivotFields>
  <rowFields count="1">
    <field x="3"/>
  </rowFields>
  <rowItems count="3">
    <i>
      <x/>
    </i>
    <i>
      <x v="1"/>
    </i>
    <i t="grand">
      <x/>
    </i>
  </rowItems>
  <colItems count="1">
    <i/>
  </colItems>
  <dataFields count="1">
    <dataField name="Average of Score" fld="7" subtotal="average" baseField="3" baseItem="0" numFmtId="2"/>
  </dataFields>
  <formats count="1">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0F25AD-008E-4B00-903F-493A31B88903}" name="Avg Student Scor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76:A77" firstHeaderRow="1" firstDataRow="1" firstDataCol="0"/>
  <pivotFields count="8">
    <pivotField showAll="0">
      <items count="1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showAll="0">
      <items count="5">
        <item x="0"/>
        <item x="2"/>
        <item x="3"/>
        <item x="1"/>
        <item t="default"/>
      </items>
    </pivotField>
    <pivotField showAll="0">
      <items count="7">
        <item x="4"/>
        <item x="0"/>
        <item x="2"/>
        <item x="1"/>
        <item x="3"/>
        <item x="5"/>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dataField="1" numFmtId="2" showAll="0"/>
  </pivotFields>
  <rowItems count="1">
    <i/>
  </rowItems>
  <colItems count="1">
    <i/>
  </colItems>
  <dataFields count="1">
    <dataField name="Average of Score" fld="7" subtotal="average" baseField="0" baseItem="16" numFmtId="2"/>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794DF4-85DD-4953-B54B-079E196BEF9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110:A111" firstHeaderRow="1" firstDataRow="1" firstDataCol="0"/>
  <pivotFields count="8">
    <pivotField showAll="0"/>
    <pivotField dataField="1" showAll="0">
      <items count="5">
        <item x="0"/>
        <item x="2"/>
        <item x="3"/>
        <item x="1"/>
        <item t="default"/>
      </items>
    </pivotField>
    <pivotField showAll="0">
      <items count="7">
        <item x="4"/>
        <item x="0"/>
        <item x="2"/>
        <item x="1"/>
        <item x="3"/>
        <item x="5"/>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numFmtId="2" showAll="0"/>
  </pivotFields>
  <rowItems count="1">
    <i/>
  </rowItems>
  <colItems count="1">
    <i/>
  </colItems>
  <dataFields count="1">
    <dataField name="Count of Grade Level" fld="1" subtotal="count" baseField="0" baseItem="0"/>
  </dataFields>
  <formats count="1">
    <format dxfId="4">
      <pivotArea outline="0" collapsedLevelsAreSubtotals="1" fieldPosition="0"/>
    </format>
  </formats>
  <chartFormats count="3">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56B8B8-4402-4BAF-8A77-27C16C47306C}" name="DSX Char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I45:J48" firstHeaderRow="1" firstDataRow="1" firstDataCol="1"/>
  <pivotFields count="8">
    <pivotField showAll="0"/>
    <pivotField showAll="0">
      <items count="5">
        <item x="0"/>
        <item x="2"/>
        <item x="3"/>
        <item x="1"/>
        <item t="default"/>
      </items>
    </pivotField>
    <pivotField showAll="0">
      <items count="7">
        <item x="4"/>
        <item x="0"/>
        <item x="2"/>
        <item x="1"/>
        <item x="3"/>
        <item x="5"/>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axis="axisRow" showAll="0">
      <items count="3">
        <item x="1"/>
        <item x="0"/>
        <item t="default"/>
      </items>
    </pivotField>
    <pivotField dataField="1" numFmtId="2" showAll="0">
      <items count="159">
        <item x="69"/>
        <item x="97"/>
        <item x="125"/>
        <item x="87"/>
        <item x="85"/>
        <item x="82"/>
        <item x="139"/>
        <item x="33"/>
        <item x="39"/>
        <item x="71"/>
        <item x="127"/>
        <item x="6"/>
        <item x="101"/>
        <item x="131"/>
        <item x="12"/>
        <item x="121"/>
        <item x="5"/>
        <item x="137"/>
        <item x="93"/>
        <item x="128"/>
        <item x="94"/>
        <item x="62"/>
        <item x="136"/>
        <item x="55"/>
        <item x="98"/>
        <item x="124"/>
        <item x="60"/>
        <item x="2"/>
        <item x="110"/>
        <item x="51"/>
        <item x="140"/>
        <item x="108"/>
        <item x="67"/>
        <item x="20"/>
        <item x="107"/>
        <item x="111"/>
        <item x="141"/>
        <item x="34"/>
        <item x="115"/>
        <item x="53"/>
        <item x="38"/>
        <item x="65"/>
        <item x="130"/>
        <item x="146"/>
        <item x="41"/>
        <item x="0"/>
        <item x="24"/>
        <item x="91"/>
        <item x="13"/>
        <item x="122"/>
        <item x="86"/>
        <item x="142"/>
        <item x="21"/>
        <item x="148"/>
        <item x="92"/>
        <item x="147"/>
        <item x="72"/>
        <item x="106"/>
        <item x="70"/>
        <item x="35"/>
        <item x="109"/>
        <item x="18"/>
        <item x="36"/>
        <item x="135"/>
        <item x="73"/>
        <item x="83"/>
        <item x="75"/>
        <item x="22"/>
        <item x="104"/>
        <item x="11"/>
        <item x="1"/>
        <item x="90"/>
        <item x="132"/>
        <item x="156"/>
        <item x="155"/>
        <item x="157"/>
        <item x="61"/>
        <item x="154"/>
        <item x="144"/>
        <item x="89"/>
        <item x="129"/>
        <item x="10"/>
        <item x="58"/>
        <item x="19"/>
        <item x="25"/>
        <item x="3"/>
        <item x="80"/>
        <item x="112"/>
        <item x="150"/>
        <item x="117"/>
        <item x="49"/>
        <item x="120"/>
        <item x="64"/>
        <item x="126"/>
        <item x="32"/>
        <item x="30"/>
        <item x="50"/>
        <item x="57"/>
        <item x="63"/>
        <item x="151"/>
        <item x="105"/>
        <item x="4"/>
        <item x="46"/>
        <item x="77"/>
        <item x="43"/>
        <item x="133"/>
        <item x="26"/>
        <item x="56"/>
        <item x="29"/>
        <item x="134"/>
        <item x="16"/>
        <item x="44"/>
        <item x="23"/>
        <item x="84"/>
        <item x="118"/>
        <item x="68"/>
        <item x="66"/>
        <item x="88"/>
        <item x="116"/>
        <item x="78"/>
        <item x="123"/>
        <item x="145"/>
        <item x="48"/>
        <item x="138"/>
        <item x="149"/>
        <item x="31"/>
        <item x="143"/>
        <item x="76"/>
        <item x="27"/>
        <item x="59"/>
        <item x="42"/>
        <item x="47"/>
        <item x="40"/>
        <item x="81"/>
        <item x="96"/>
        <item x="37"/>
        <item x="95"/>
        <item x="45"/>
        <item x="103"/>
        <item x="102"/>
        <item x="17"/>
        <item x="100"/>
        <item x="14"/>
        <item x="52"/>
        <item x="153"/>
        <item x="7"/>
        <item x="9"/>
        <item x="119"/>
        <item x="54"/>
        <item x="152"/>
        <item x="113"/>
        <item x="114"/>
        <item x="15"/>
        <item x="79"/>
        <item x="74"/>
        <item x="28"/>
        <item x="99"/>
        <item x="8"/>
        <item t="default"/>
      </items>
    </pivotField>
  </pivotFields>
  <rowFields count="1">
    <field x="6"/>
  </rowFields>
  <rowItems count="3">
    <i>
      <x/>
    </i>
    <i>
      <x v="1"/>
    </i>
    <i t="grand">
      <x/>
    </i>
  </rowItems>
  <colItems count="1">
    <i/>
  </colItems>
  <dataFields count="1">
    <dataField name="Average of Score" fld="7" subtotal="average" baseField="6" baseItem="0" numFmtId="2"/>
  </dataFields>
  <formats count="1">
    <format dxfId="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_Level" xr10:uid="{BA93EA57-C85E-4924-BB1A-5D9C66C89B59}" sourceName="Grade Level">
  <pivotTables>
    <pivotTable tabId="13" name="Avg Student Score"/>
    <pivotTable tabId="13" name="Avg Score if LEP"/>
    <pivotTable tabId="13" name="Avg Score if SPED"/>
    <pivotTable tabId="13" name="Avg Score per Class Period"/>
    <pivotTable tabId="13" name="DSX Chart"/>
    <pivotTable tabId="13" name="EcoChart"/>
    <pivotTable tabId="13" name="PivotTable4"/>
    <pivotTable tabId="13" name="PivotTable5"/>
  </pivotTables>
  <data>
    <tabular pivotCacheId="47538863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 xr10:uid="{954A5178-9EF1-4044-8C1C-4F45EEE65FF5}" sourceName="Period">
  <pivotTables>
    <pivotTable tabId="13" name="Avg Student Score"/>
    <pivotTable tabId="13" name="Avg Score if LEP"/>
    <pivotTable tabId="13" name="Avg Score if SPED"/>
    <pivotTable tabId="13" name="Avg Score per Class Period"/>
    <pivotTable tabId="13" name="DSX Chart"/>
    <pivotTable tabId="13" name="EcoChart"/>
    <pivotTable tabId="13" name="PivotTable4"/>
    <pivotTable tabId="13" name="PivotTable5"/>
  </pivotTables>
  <data>
    <tabular pivotCacheId="475388631">
      <items count="6">
        <i x="4" s="1"/>
        <i x="0" s="1"/>
        <i x="2" s="1"/>
        <i x="1" s="1"/>
        <i x="3"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coDis" xr10:uid="{9479A462-700E-4CAE-AD10-75A3C3FBAC68}" sourceName="EcoDis">
  <pivotTables>
    <pivotTable tabId="13" name="Avg Student Score"/>
    <pivotTable tabId="13" name="Avg Score if LEP"/>
    <pivotTable tabId="13" name="Avg Score if SPED"/>
    <pivotTable tabId="13" name="Avg Score per Class Period"/>
    <pivotTable tabId="13" name="DSX Chart"/>
    <pivotTable tabId="13" name="EcoChart"/>
    <pivotTable tabId="13" name="PivotTable4"/>
    <pivotTable tabId="13" name="PivotTable5"/>
  </pivotTables>
  <data>
    <tabular pivotCacheId="47538863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P" xr10:uid="{01FD6BB8-2567-451D-AAC9-FA9F9E8E73BD}" sourceName="LEP">
  <pivotTables>
    <pivotTable tabId="13" name="Avg Student Score"/>
    <pivotTable tabId="13" name="Avg Score if LEP"/>
    <pivotTable tabId="13" name="Avg Score if SPED"/>
    <pivotTable tabId="13" name="Avg Score per Class Period"/>
    <pivotTable tabId="13" name="DSX Chart"/>
    <pivotTable tabId="13" name="EcoChart"/>
    <pivotTable tabId="13" name="PivotTable4"/>
    <pivotTable tabId="13" name="PivotTable5"/>
  </pivotTables>
  <data>
    <tabular pivotCacheId="47538863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D" xr10:uid="{D25685F4-3B46-4C97-A938-676F7BA7422E}" sourceName="SPED">
  <pivotTables>
    <pivotTable tabId="13" name="Avg Student Score"/>
    <pivotTable tabId="13" name="Avg Score if LEP"/>
    <pivotTable tabId="13" name="Avg Score if SPED"/>
    <pivotTable tabId="13" name="Avg Score per Class Period"/>
    <pivotTable tabId="13" name="DSX Chart"/>
    <pivotTable tabId="13" name="EcoChart"/>
    <pivotTable tabId="13" name="PivotTable4"/>
    <pivotTable tabId="13" name="PivotTable5"/>
  </pivotTables>
  <data>
    <tabular pivotCacheId="47538863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SX" xr10:uid="{A81082E6-83B8-452D-A590-93AFE93122FA}" sourceName="DSX">
  <pivotTables>
    <pivotTable tabId="13" name="Avg Student Score"/>
    <pivotTable tabId="13" name="Avg Score if LEP"/>
    <pivotTable tabId="13" name="Avg Score if SPED"/>
    <pivotTable tabId="13" name="Avg Score per Class Period"/>
    <pivotTable tabId="13" name="DSX Chart"/>
    <pivotTable tabId="13" name="EcoChart"/>
    <pivotTable tabId="13" name="PivotTable4"/>
    <pivotTable tabId="13" name="PivotTable5"/>
  </pivotTables>
  <data>
    <tabular pivotCacheId="47538863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ade Level" xr10:uid="{3908C80A-FC85-4C01-9C75-B625A410DD0F}" cache="Slicer_Grade_Level" caption="Grade Level" style="SlicerStyleOther2" rowHeight="182880"/>
  <slicer name="Period" xr10:uid="{BCAA9626-D4C7-45E0-A274-F722C01ED872}" cache="Slicer_Period" caption="Period" style="SlicerStyleOther2" rowHeight="182880"/>
  <slicer name="EcoDis" xr10:uid="{7C78D568-3ADF-4ACA-A892-31C8CDC400DE}" cache="Slicer_EcoDis" caption="EcoDis" style="SlicerStyleOther2" rowHeight="182880"/>
  <slicer name="LEP" xr10:uid="{C2E21CFC-0767-436D-B1C9-F5FD873EA2F2}" cache="Slicer_LEP" caption="LEP" style="SlicerStyleOther2" rowHeight="182880"/>
  <slicer name="SPED" xr10:uid="{6E2AD11C-7DDD-478F-A4AE-974E838C83D9}" cache="Slicer_SPED" caption="SPED" style="SlicerStyleOther2" rowHeight="182880"/>
  <slicer name="DSX" xr10:uid="{89A0AE77-8D4F-4F86-B1D3-1135FBFE540E}" cache="Slicer_DSX" caption="DSX" style="SlicerStyleOther2"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1732BE-7527-43BF-A7B9-F9EFB98E3CA3}" name="avg_student" displayName="avg_student" ref="B1:H164" totalsRowCount="1" headerRowDxfId="11">
  <autoFilter ref="B1:H163" xr:uid="{F41732BE-7527-43BF-A7B9-F9EFB98E3CA3}"/>
  <tableColumns count="7">
    <tableColumn id="2" xr3:uid="{802D324B-62B0-4230-A178-1EDD96698095}" name="Grade Level"/>
    <tableColumn id="3" xr3:uid="{9F114174-DBED-4589-A5BF-08C43C71812C}" name="Period" dataDxfId="10" totalsRowDxfId="9"/>
    <tableColumn id="6" xr3:uid="{2281B309-AA5F-414A-AB55-D1842F6B0C61}" name="EcoDis"/>
    <tableColumn id="7" xr3:uid="{A54ED810-9400-494C-A71A-B5A6B3C80142}" name="LEP"/>
    <tableColumn id="8" xr3:uid="{6343F27B-BAAC-4327-A6A9-7B7042329EC5}" name="SPED"/>
    <tableColumn id="9" xr3:uid="{E99C5EA9-069A-4258-867E-21C9E5FE4CA4}" name="DSX"/>
    <tableColumn id="10" xr3:uid="{775CFB75-3E11-4A0A-84AA-4396D2BFE780}" name="Score" dataDxfId="8" totalsRowDxfId="7"/>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307A5-6BB5-4F89-A536-4D51CD7F980E}">
  <sheetPr>
    <pageSetUpPr fitToPage="1"/>
  </sheetPr>
  <dimension ref="A1:U21"/>
  <sheetViews>
    <sheetView showGridLines="0" tabSelected="1" zoomScaleNormal="100" workbookViewId="0">
      <selection activeCell="R20" sqref="R20"/>
    </sheetView>
  </sheetViews>
  <sheetFormatPr defaultRowHeight="15" x14ac:dyDescent="0.25"/>
  <cols>
    <col min="1" max="1" width="16.42578125" bestFit="1" customWidth="1"/>
    <col min="2" max="2" width="7.140625" bestFit="1" customWidth="1"/>
    <col min="17" max="17" width="7" customWidth="1"/>
    <col min="18" max="18" width="21.7109375" bestFit="1" customWidth="1"/>
    <col min="19" max="19" width="8.140625" bestFit="1" customWidth="1"/>
    <col min="20" max="20" width="17.7109375" bestFit="1" customWidth="1"/>
    <col min="21" max="21" width="16" bestFit="1" customWidth="1"/>
    <col min="22" max="22" width="9.28515625" bestFit="1" customWidth="1"/>
  </cols>
  <sheetData>
    <row r="1" spans="1:17" ht="15" customHeight="1" x14ac:dyDescent="0.25">
      <c r="A1" s="17" t="s">
        <v>33</v>
      </c>
      <c r="B1" s="18"/>
      <c r="C1" s="18"/>
      <c r="D1" s="18"/>
      <c r="E1" s="18"/>
      <c r="F1" s="18"/>
      <c r="G1" s="18"/>
      <c r="H1" s="18"/>
      <c r="I1" s="18"/>
      <c r="J1" s="18"/>
      <c r="K1" s="18"/>
      <c r="L1" s="18"/>
      <c r="M1" s="18"/>
      <c r="N1" s="18"/>
      <c r="O1" s="18"/>
      <c r="P1" s="18"/>
      <c r="Q1" s="19"/>
    </row>
    <row r="2" spans="1:17" ht="15" customHeight="1" x14ac:dyDescent="0.25">
      <c r="A2" s="20"/>
      <c r="B2" s="21"/>
      <c r="C2" s="21"/>
      <c r="D2" s="21"/>
      <c r="E2" s="21"/>
      <c r="F2" s="21"/>
      <c r="G2" s="21"/>
      <c r="H2" s="21"/>
      <c r="I2" s="21"/>
      <c r="J2" s="21"/>
      <c r="K2" s="21"/>
      <c r="L2" s="21"/>
      <c r="M2" s="21"/>
      <c r="N2" s="21"/>
      <c r="O2" s="21"/>
      <c r="P2" s="21"/>
      <c r="Q2" s="22"/>
    </row>
    <row r="3" spans="1:17" ht="15" customHeight="1" x14ac:dyDescent="0.25">
      <c r="A3" s="20"/>
      <c r="B3" s="21"/>
      <c r="C3" s="21"/>
      <c r="D3" s="21"/>
      <c r="E3" s="21"/>
      <c r="F3" s="21"/>
      <c r="G3" s="21"/>
      <c r="H3" s="21"/>
      <c r="I3" s="21"/>
      <c r="J3" s="21"/>
      <c r="K3" s="21"/>
      <c r="L3" s="21"/>
      <c r="M3" s="21"/>
      <c r="N3" s="21"/>
      <c r="O3" s="21"/>
      <c r="P3" s="21"/>
      <c r="Q3" s="22"/>
    </row>
    <row r="4" spans="1:17" ht="15" customHeight="1" x14ac:dyDescent="0.25">
      <c r="A4" s="20"/>
      <c r="B4" s="21"/>
      <c r="C4" s="21"/>
      <c r="D4" s="21"/>
      <c r="E4" s="21"/>
      <c r="F4" s="21"/>
      <c r="G4" s="21"/>
      <c r="H4" s="21"/>
      <c r="I4" s="21"/>
      <c r="J4" s="21"/>
      <c r="K4" s="21"/>
      <c r="L4" s="21"/>
      <c r="M4" s="21"/>
      <c r="N4" s="21"/>
      <c r="O4" s="21"/>
      <c r="P4" s="21"/>
      <c r="Q4" s="22"/>
    </row>
    <row r="12" spans="1:17" ht="15" customHeight="1" x14ac:dyDescent="0.25">
      <c r="Q12" s="2"/>
    </row>
    <row r="13" spans="1:17" x14ac:dyDescent="0.25">
      <c r="Q13" s="2"/>
    </row>
    <row r="21" spans="21:21" x14ac:dyDescent="0.25">
      <c r="U21" s="15"/>
    </row>
  </sheetData>
  <mergeCells count="1">
    <mergeCell ref="A1:Q4"/>
  </mergeCells>
  <pageMargins left="0.25" right="0.25" top="0.5" bottom="0.5" header="0.3" footer="0.3"/>
  <pageSetup scale="84" orientation="landscape" horizontalDpi="0"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34BFA-FAD7-4FFD-8FA3-A5875003CD48}">
  <dimension ref="A1:BB164"/>
  <sheetViews>
    <sheetView zoomScaleNormal="100" workbookViewId="0"/>
  </sheetViews>
  <sheetFormatPr defaultRowHeight="15" x14ac:dyDescent="0.25"/>
  <sheetData>
    <row r="1" spans="1:54" x14ac:dyDescent="0.25">
      <c r="A1" t="s">
        <v>52</v>
      </c>
      <c r="B1" t="s">
        <v>53</v>
      </c>
      <c r="C1" t="s">
        <v>54</v>
      </c>
      <c r="D1" t="s">
        <v>55</v>
      </c>
      <c r="E1" t="s">
        <v>56</v>
      </c>
      <c r="F1" t="s">
        <v>57</v>
      </c>
      <c r="G1" t="s">
        <v>58</v>
      </c>
      <c r="H1" t="s">
        <v>59</v>
      </c>
      <c r="I1" t="s">
        <v>60</v>
      </c>
      <c r="J1" t="s">
        <v>61</v>
      </c>
      <c r="K1" t="s">
        <v>62</v>
      </c>
      <c r="L1" t="s">
        <v>63</v>
      </c>
      <c r="M1" t="s">
        <v>64</v>
      </c>
      <c r="N1" t="s">
        <v>65</v>
      </c>
      <c r="O1" t="s">
        <v>66</v>
      </c>
      <c r="P1" t="s">
        <v>67</v>
      </c>
      <c r="Q1" t="s">
        <v>68</v>
      </c>
      <c r="R1" t="s">
        <v>69</v>
      </c>
      <c r="S1" t="s">
        <v>70</v>
      </c>
      <c r="T1" t="s">
        <v>71</v>
      </c>
      <c r="U1" t="s">
        <v>72</v>
      </c>
      <c r="V1" t="s">
        <v>73</v>
      </c>
      <c r="W1" t="s">
        <v>74</v>
      </c>
      <c r="X1" t="s">
        <v>75</v>
      </c>
      <c r="Y1" t="s">
        <v>76</v>
      </c>
      <c r="Z1" t="s">
        <v>77</v>
      </c>
      <c r="AA1" t="s">
        <v>78</v>
      </c>
      <c r="AB1" t="s">
        <v>79</v>
      </c>
      <c r="AC1" t="s">
        <v>80</v>
      </c>
      <c r="AD1" t="s">
        <v>81</v>
      </c>
      <c r="AE1" t="s">
        <v>82</v>
      </c>
      <c r="AF1" t="s">
        <v>83</v>
      </c>
      <c r="AG1" t="s">
        <v>84</v>
      </c>
      <c r="AH1" t="s">
        <v>85</v>
      </c>
      <c r="AI1" t="s">
        <v>86</v>
      </c>
      <c r="AJ1" t="s">
        <v>87</v>
      </c>
      <c r="AK1" t="s">
        <v>88</v>
      </c>
      <c r="AL1" t="s">
        <v>89</v>
      </c>
      <c r="AM1" t="s">
        <v>90</v>
      </c>
      <c r="AN1" t="s">
        <v>91</v>
      </c>
      <c r="AO1" t="s">
        <v>92</v>
      </c>
      <c r="AP1" t="s">
        <v>93</v>
      </c>
      <c r="AQ1" t="s">
        <v>94</v>
      </c>
      <c r="AR1" t="s">
        <v>95</v>
      </c>
      <c r="AS1" t="s">
        <v>96</v>
      </c>
      <c r="AT1" t="s">
        <v>97</v>
      </c>
      <c r="AU1" t="s">
        <v>98</v>
      </c>
      <c r="AV1" t="s">
        <v>99</v>
      </c>
      <c r="AW1" t="s">
        <v>100</v>
      </c>
      <c r="AX1" t="s">
        <v>101</v>
      </c>
      <c r="AY1" t="s">
        <v>102</v>
      </c>
      <c r="AZ1" t="s">
        <v>103</v>
      </c>
      <c r="BA1" t="s">
        <v>104</v>
      </c>
      <c r="BB1" t="s">
        <v>105</v>
      </c>
    </row>
    <row r="2" spans="1:54" x14ac:dyDescent="0.25">
      <c r="A2" t="s">
        <v>106</v>
      </c>
      <c r="D2">
        <v>100</v>
      </c>
      <c r="E2">
        <v>100</v>
      </c>
      <c r="F2">
        <v>50</v>
      </c>
      <c r="G2">
        <v>100</v>
      </c>
      <c r="H2">
        <v>100</v>
      </c>
      <c r="I2">
        <v>100</v>
      </c>
      <c r="J2">
        <v>100</v>
      </c>
      <c r="K2">
        <v>100</v>
      </c>
      <c r="L2">
        <v>100</v>
      </c>
      <c r="M2">
        <v>100</v>
      </c>
      <c r="N2">
        <v>100</v>
      </c>
      <c r="O2">
        <v>100</v>
      </c>
      <c r="P2">
        <v>100</v>
      </c>
      <c r="Q2">
        <v>100</v>
      </c>
      <c r="R2">
        <v>100</v>
      </c>
      <c r="S2">
        <v>100</v>
      </c>
      <c r="T2">
        <v>100</v>
      </c>
      <c r="U2">
        <v>100</v>
      </c>
      <c r="V2">
        <v>100</v>
      </c>
      <c r="W2">
        <v>100</v>
      </c>
      <c r="X2">
        <v>100</v>
      </c>
      <c r="Y2">
        <v>100</v>
      </c>
      <c r="Z2">
        <v>100</v>
      </c>
      <c r="AA2">
        <v>0</v>
      </c>
      <c r="AB2">
        <v>100</v>
      </c>
      <c r="AC2">
        <v>100</v>
      </c>
      <c r="AD2">
        <v>100</v>
      </c>
      <c r="AE2">
        <v>100</v>
      </c>
      <c r="AF2">
        <v>0</v>
      </c>
      <c r="AG2">
        <v>100</v>
      </c>
      <c r="AH2">
        <v>0</v>
      </c>
      <c r="AI2">
        <v>100</v>
      </c>
      <c r="AJ2">
        <v>100</v>
      </c>
      <c r="AK2">
        <v>100</v>
      </c>
      <c r="AL2">
        <v>100</v>
      </c>
      <c r="AM2">
        <v>100</v>
      </c>
      <c r="AN2">
        <v>100</v>
      </c>
      <c r="AO2">
        <v>100</v>
      </c>
      <c r="AP2">
        <v>100</v>
      </c>
      <c r="AQ2">
        <v>100</v>
      </c>
      <c r="AR2">
        <v>100</v>
      </c>
      <c r="AS2">
        <v>100</v>
      </c>
      <c r="AT2">
        <v>100</v>
      </c>
      <c r="AU2">
        <v>100</v>
      </c>
      <c r="AV2">
        <v>100</v>
      </c>
      <c r="AW2">
        <v>100</v>
      </c>
      <c r="AX2">
        <v>100</v>
      </c>
      <c r="AY2">
        <v>100</v>
      </c>
      <c r="AZ2">
        <v>200</v>
      </c>
      <c r="BA2">
        <v>0</v>
      </c>
      <c r="BB2">
        <v>0</v>
      </c>
    </row>
    <row r="3" spans="1:54" x14ac:dyDescent="0.25">
      <c r="A3" t="s">
        <v>51</v>
      </c>
      <c r="B3">
        <v>1001</v>
      </c>
      <c r="C3" t="s">
        <v>107</v>
      </c>
      <c r="D3">
        <v>100</v>
      </c>
      <c r="E3">
        <v>90</v>
      </c>
      <c r="F3" t="s">
        <v>108</v>
      </c>
      <c r="G3">
        <v>100</v>
      </c>
      <c r="H3">
        <v>70</v>
      </c>
      <c r="I3">
        <v>40</v>
      </c>
      <c r="J3">
        <v>70</v>
      </c>
      <c r="K3">
        <v>90</v>
      </c>
      <c r="L3">
        <v>0</v>
      </c>
      <c r="M3">
        <v>0</v>
      </c>
      <c r="N3">
        <v>0</v>
      </c>
      <c r="O3">
        <v>85</v>
      </c>
      <c r="P3">
        <v>54</v>
      </c>
      <c r="Q3">
        <v>0</v>
      </c>
      <c r="R3">
        <v>0</v>
      </c>
      <c r="S3">
        <v>0</v>
      </c>
      <c r="T3">
        <v>0</v>
      </c>
      <c r="U3">
        <v>0</v>
      </c>
      <c r="V3">
        <v>0</v>
      </c>
      <c r="W3">
        <v>0</v>
      </c>
      <c r="X3">
        <v>85.5</v>
      </c>
      <c r="Y3">
        <v>0</v>
      </c>
      <c r="Z3">
        <v>0</v>
      </c>
      <c r="AB3">
        <v>90</v>
      </c>
      <c r="AC3">
        <v>0</v>
      </c>
      <c r="AD3">
        <v>32.5</v>
      </c>
      <c r="AE3">
        <v>81.67</v>
      </c>
      <c r="AF3" t="s">
        <v>108</v>
      </c>
      <c r="AG3">
        <v>60.42</v>
      </c>
      <c r="AI3">
        <v>0</v>
      </c>
      <c r="AJ3">
        <v>0</v>
      </c>
      <c r="AK3">
        <v>0</v>
      </c>
      <c r="AL3">
        <v>0</v>
      </c>
      <c r="AM3">
        <v>0</v>
      </c>
      <c r="AN3">
        <v>0</v>
      </c>
      <c r="AO3">
        <v>90</v>
      </c>
      <c r="AP3">
        <v>0</v>
      </c>
      <c r="AQ3">
        <v>0</v>
      </c>
      <c r="AR3">
        <v>0</v>
      </c>
      <c r="AS3">
        <v>47</v>
      </c>
      <c r="AT3">
        <v>70</v>
      </c>
      <c r="AU3">
        <v>90</v>
      </c>
      <c r="AV3">
        <v>45.17</v>
      </c>
      <c r="AW3">
        <v>70</v>
      </c>
      <c r="AX3">
        <v>71</v>
      </c>
      <c r="AY3">
        <v>60</v>
      </c>
      <c r="AZ3">
        <v>174</v>
      </c>
    </row>
    <row r="4" spans="1:54" x14ac:dyDescent="0.25">
      <c r="A4" t="s">
        <v>51</v>
      </c>
      <c r="B4">
        <v>1008</v>
      </c>
      <c r="C4" t="s">
        <v>109</v>
      </c>
      <c r="D4">
        <v>100</v>
      </c>
      <c r="E4">
        <v>100</v>
      </c>
      <c r="F4" t="s">
        <v>108</v>
      </c>
      <c r="G4">
        <v>100</v>
      </c>
      <c r="H4">
        <v>90</v>
      </c>
      <c r="I4">
        <v>100</v>
      </c>
      <c r="J4">
        <v>50</v>
      </c>
      <c r="K4">
        <v>0</v>
      </c>
      <c r="L4">
        <v>0</v>
      </c>
      <c r="M4">
        <v>88</v>
      </c>
      <c r="N4">
        <v>100</v>
      </c>
      <c r="O4">
        <v>100</v>
      </c>
      <c r="P4">
        <v>90</v>
      </c>
      <c r="Q4">
        <v>66</v>
      </c>
      <c r="R4">
        <v>85</v>
      </c>
      <c r="S4">
        <v>90</v>
      </c>
      <c r="T4">
        <v>0</v>
      </c>
      <c r="U4">
        <v>70</v>
      </c>
      <c r="V4">
        <v>60</v>
      </c>
      <c r="W4">
        <v>100</v>
      </c>
      <c r="X4">
        <v>70</v>
      </c>
      <c r="Y4">
        <v>0</v>
      </c>
      <c r="Z4">
        <v>0</v>
      </c>
      <c r="AA4">
        <v>0</v>
      </c>
      <c r="AB4">
        <v>80</v>
      </c>
      <c r="AC4">
        <v>20</v>
      </c>
      <c r="AD4">
        <v>32.08</v>
      </c>
      <c r="AE4">
        <v>71</v>
      </c>
      <c r="AF4" t="s">
        <v>108</v>
      </c>
      <c r="AG4">
        <v>0</v>
      </c>
      <c r="AH4">
        <v>0</v>
      </c>
      <c r="AI4">
        <v>47.5</v>
      </c>
      <c r="AJ4">
        <v>0</v>
      </c>
      <c r="AK4">
        <v>62.33</v>
      </c>
      <c r="AL4">
        <v>0</v>
      </c>
      <c r="AM4">
        <v>0</v>
      </c>
      <c r="AN4">
        <v>0</v>
      </c>
      <c r="AO4">
        <v>0</v>
      </c>
      <c r="AP4">
        <v>0</v>
      </c>
      <c r="AQ4">
        <v>0</v>
      </c>
      <c r="AR4">
        <v>85</v>
      </c>
      <c r="AS4">
        <v>39</v>
      </c>
      <c r="AT4">
        <v>100</v>
      </c>
      <c r="AU4">
        <v>50</v>
      </c>
      <c r="AV4">
        <v>60</v>
      </c>
      <c r="AW4">
        <v>50</v>
      </c>
      <c r="AX4">
        <v>83</v>
      </c>
      <c r="AY4">
        <v>50</v>
      </c>
      <c r="AZ4">
        <v>115</v>
      </c>
    </row>
    <row r="5" spans="1:54" x14ac:dyDescent="0.25">
      <c r="A5" t="s">
        <v>51</v>
      </c>
      <c r="B5">
        <v>1010</v>
      </c>
      <c r="C5" t="s">
        <v>107</v>
      </c>
      <c r="D5">
        <v>100</v>
      </c>
      <c r="E5">
        <v>100</v>
      </c>
      <c r="F5" t="s">
        <v>108</v>
      </c>
      <c r="G5">
        <v>0</v>
      </c>
      <c r="H5">
        <v>100</v>
      </c>
      <c r="I5">
        <v>0</v>
      </c>
      <c r="J5">
        <v>0</v>
      </c>
      <c r="K5">
        <v>0</v>
      </c>
      <c r="L5">
        <v>32</v>
      </c>
      <c r="M5">
        <v>42</v>
      </c>
      <c r="N5">
        <v>100</v>
      </c>
      <c r="O5">
        <v>100</v>
      </c>
      <c r="P5">
        <v>0</v>
      </c>
      <c r="Q5">
        <v>0</v>
      </c>
      <c r="R5">
        <v>0</v>
      </c>
      <c r="S5">
        <v>0</v>
      </c>
      <c r="T5">
        <v>0</v>
      </c>
      <c r="U5">
        <v>0</v>
      </c>
      <c r="V5">
        <v>0</v>
      </c>
      <c r="W5">
        <v>0</v>
      </c>
      <c r="X5">
        <v>0</v>
      </c>
      <c r="Y5">
        <v>100</v>
      </c>
      <c r="Z5">
        <v>2.5</v>
      </c>
      <c r="AB5">
        <v>0</v>
      </c>
      <c r="AC5">
        <v>0</v>
      </c>
      <c r="AD5">
        <v>0</v>
      </c>
      <c r="AE5">
        <v>0</v>
      </c>
      <c r="AF5" t="s">
        <v>108</v>
      </c>
      <c r="AG5">
        <v>0</v>
      </c>
      <c r="AI5">
        <v>0</v>
      </c>
      <c r="AJ5">
        <v>0</v>
      </c>
      <c r="AK5">
        <v>0</v>
      </c>
      <c r="AL5">
        <v>0</v>
      </c>
      <c r="AM5">
        <v>0</v>
      </c>
      <c r="AN5">
        <v>0</v>
      </c>
      <c r="AO5">
        <v>0</v>
      </c>
      <c r="AP5">
        <v>0</v>
      </c>
      <c r="AQ5">
        <v>0</v>
      </c>
      <c r="AR5">
        <v>0</v>
      </c>
      <c r="AS5">
        <v>19</v>
      </c>
      <c r="AT5">
        <v>100</v>
      </c>
      <c r="AU5">
        <v>88</v>
      </c>
      <c r="AV5">
        <v>21.08</v>
      </c>
      <c r="AW5">
        <v>85</v>
      </c>
      <c r="AX5">
        <v>0</v>
      </c>
      <c r="AY5">
        <v>50</v>
      </c>
      <c r="AZ5">
        <v>0</v>
      </c>
    </row>
    <row r="6" spans="1:54" x14ac:dyDescent="0.25">
      <c r="A6" t="s">
        <v>51</v>
      </c>
      <c r="B6">
        <v>1014</v>
      </c>
      <c r="C6" t="s">
        <v>110</v>
      </c>
      <c r="D6">
        <v>100</v>
      </c>
      <c r="E6">
        <v>90</v>
      </c>
      <c r="F6" t="s">
        <v>108</v>
      </c>
      <c r="G6">
        <v>100</v>
      </c>
      <c r="H6">
        <v>50</v>
      </c>
      <c r="I6">
        <v>100</v>
      </c>
      <c r="J6">
        <v>50</v>
      </c>
      <c r="K6">
        <v>0</v>
      </c>
      <c r="L6">
        <v>82</v>
      </c>
      <c r="M6">
        <v>100</v>
      </c>
      <c r="N6">
        <v>100</v>
      </c>
      <c r="O6">
        <v>70</v>
      </c>
      <c r="P6">
        <v>63</v>
      </c>
      <c r="Q6">
        <v>47</v>
      </c>
      <c r="R6">
        <v>90</v>
      </c>
      <c r="S6">
        <v>100</v>
      </c>
      <c r="T6">
        <v>70</v>
      </c>
      <c r="U6">
        <v>88</v>
      </c>
      <c r="V6">
        <v>25</v>
      </c>
      <c r="W6">
        <v>0</v>
      </c>
      <c r="X6">
        <v>49.33</v>
      </c>
      <c r="Y6">
        <v>100</v>
      </c>
      <c r="Z6">
        <v>86</v>
      </c>
      <c r="AB6">
        <v>100</v>
      </c>
      <c r="AC6">
        <v>37</v>
      </c>
      <c r="AD6">
        <v>20</v>
      </c>
      <c r="AE6">
        <v>22.33</v>
      </c>
      <c r="AF6" t="s">
        <v>108</v>
      </c>
      <c r="AG6">
        <v>38.75</v>
      </c>
      <c r="AH6">
        <v>0</v>
      </c>
      <c r="AI6">
        <v>58</v>
      </c>
      <c r="AJ6">
        <v>0</v>
      </c>
      <c r="AK6">
        <v>0</v>
      </c>
      <c r="AL6">
        <v>94</v>
      </c>
      <c r="AM6">
        <v>0</v>
      </c>
      <c r="AN6">
        <v>0</v>
      </c>
      <c r="AO6">
        <v>70</v>
      </c>
      <c r="AP6">
        <v>95</v>
      </c>
      <c r="AQ6">
        <v>70</v>
      </c>
      <c r="AR6">
        <v>60</v>
      </c>
      <c r="AS6">
        <v>65</v>
      </c>
      <c r="AT6">
        <v>70</v>
      </c>
      <c r="AU6">
        <v>50</v>
      </c>
      <c r="AV6">
        <v>37.17</v>
      </c>
      <c r="AW6">
        <v>50</v>
      </c>
      <c r="AX6">
        <v>78</v>
      </c>
      <c r="AY6">
        <v>50</v>
      </c>
      <c r="AZ6">
        <v>175</v>
      </c>
    </row>
    <row r="7" spans="1:54" x14ac:dyDescent="0.25">
      <c r="A7" t="s">
        <v>51</v>
      </c>
      <c r="B7">
        <v>1027</v>
      </c>
      <c r="C7" t="s">
        <v>107</v>
      </c>
      <c r="D7">
        <v>100</v>
      </c>
      <c r="E7">
        <v>80</v>
      </c>
      <c r="F7" t="s">
        <v>108</v>
      </c>
      <c r="G7">
        <v>100</v>
      </c>
      <c r="H7">
        <v>100</v>
      </c>
      <c r="I7">
        <v>100</v>
      </c>
      <c r="J7">
        <v>100</v>
      </c>
      <c r="K7">
        <v>0</v>
      </c>
      <c r="L7">
        <v>74</v>
      </c>
      <c r="M7">
        <v>100</v>
      </c>
      <c r="N7">
        <v>100</v>
      </c>
      <c r="O7">
        <v>100</v>
      </c>
      <c r="P7">
        <v>0</v>
      </c>
      <c r="Q7">
        <v>90</v>
      </c>
      <c r="R7">
        <v>0</v>
      </c>
      <c r="S7">
        <v>0</v>
      </c>
      <c r="T7">
        <v>100</v>
      </c>
      <c r="U7">
        <v>79</v>
      </c>
      <c r="V7">
        <v>0</v>
      </c>
      <c r="W7">
        <v>0</v>
      </c>
      <c r="X7">
        <v>70</v>
      </c>
      <c r="Y7">
        <v>100</v>
      </c>
      <c r="Z7">
        <v>0</v>
      </c>
      <c r="AB7">
        <v>70</v>
      </c>
      <c r="AC7">
        <v>0</v>
      </c>
      <c r="AD7">
        <v>86.25</v>
      </c>
      <c r="AE7">
        <v>70</v>
      </c>
      <c r="AF7" t="s">
        <v>108</v>
      </c>
      <c r="AG7">
        <v>70</v>
      </c>
      <c r="AH7">
        <v>0</v>
      </c>
      <c r="AI7">
        <v>86.25</v>
      </c>
      <c r="AJ7">
        <v>70</v>
      </c>
      <c r="AK7">
        <v>70</v>
      </c>
      <c r="AL7">
        <v>70</v>
      </c>
      <c r="AM7">
        <v>21.5</v>
      </c>
      <c r="AN7">
        <v>70</v>
      </c>
      <c r="AO7">
        <v>70</v>
      </c>
      <c r="AP7">
        <v>70</v>
      </c>
      <c r="AQ7">
        <v>70</v>
      </c>
      <c r="AR7">
        <v>75</v>
      </c>
      <c r="AS7">
        <v>100</v>
      </c>
      <c r="AT7">
        <v>0</v>
      </c>
      <c r="AU7">
        <v>100</v>
      </c>
      <c r="AV7">
        <v>65</v>
      </c>
      <c r="AW7">
        <v>100</v>
      </c>
      <c r="AX7">
        <v>93</v>
      </c>
      <c r="AY7">
        <v>80</v>
      </c>
      <c r="AZ7">
        <v>70</v>
      </c>
      <c r="BB7">
        <v>20</v>
      </c>
    </row>
    <row r="8" spans="1:54" x14ac:dyDescent="0.25">
      <c r="A8" t="s">
        <v>51</v>
      </c>
      <c r="B8">
        <v>1028</v>
      </c>
      <c r="C8" t="s">
        <v>107</v>
      </c>
      <c r="D8">
        <v>0</v>
      </c>
      <c r="E8">
        <v>0</v>
      </c>
      <c r="F8" t="s">
        <v>108</v>
      </c>
      <c r="G8">
        <v>0</v>
      </c>
      <c r="H8">
        <v>0</v>
      </c>
      <c r="I8">
        <v>0</v>
      </c>
      <c r="J8">
        <v>0</v>
      </c>
      <c r="K8">
        <v>0</v>
      </c>
      <c r="L8">
        <v>0</v>
      </c>
      <c r="M8">
        <v>0</v>
      </c>
      <c r="N8">
        <v>0</v>
      </c>
      <c r="O8">
        <v>0</v>
      </c>
      <c r="P8">
        <v>0</v>
      </c>
      <c r="Q8">
        <v>0</v>
      </c>
      <c r="R8">
        <v>0</v>
      </c>
      <c r="S8">
        <v>0</v>
      </c>
      <c r="T8">
        <v>0</v>
      </c>
      <c r="U8">
        <v>0</v>
      </c>
      <c r="V8">
        <v>0</v>
      </c>
      <c r="W8">
        <v>100</v>
      </c>
      <c r="X8">
        <v>0</v>
      </c>
      <c r="Y8">
        <v>0</v>
      </c>
      <c r="Z8">
        <v>0</v>
      </c>
      <c r="AB8">
        <v>0</v>
      </c>
      <c r="AC8">
        <v>0</v>
      </c>
      <c r="AD8">
        <v>0</v>
      </c>
      <c r="AE8">
        <v>0</v>
      </c>
      <c r="AF8" t="s">
        <v>108</v>
      </c>
      <c r="AG8">
        <v>0</v>
      </c>
      <c r="AH8">
        <v>0</v>
      </c>
      <c r="AI8">
        <v>0</v>
      </c>
      <c r="AJ8">
        <v>48.5</v>
      </c>
      <c r="AK8">
        <v>0</v>
      </c>
      <c r="AL8">
        <v>56.67</v>
      </c>
      <c r="AM8">
        <v>0</v>
      </c>
      <c r="AN8">
        <v>0</v>
      </c>
      <c r="AO8">
        <v>80</v>
      </c>
      <c r="AP8">
        <v>33.33</v>
      </c>
      <c r="AQ8">
        <v>0</v>
      </c>
      <c r="AR8">
        <v>0</v>
      </c>
      <c r="AS8">
        <v>0</v>
      </c>
      <c r="AT8">
        <v>0</v>
      </c>
      <c r="AU8">
        <v>60</v>
      </c>
      <c r="AV8">
        <v>15.83</v>
      </c>
      <c r="AW8">
        <v>70</v>
      </c>
      <c r="AX8">
        <v>75</v>
      </c>
      <c r="AY8">
        <v>50</v>
      </c>
      <c r="AZ8">
        <v>0</v>
      </c>
      <c r="BB8">
        <v>20</v>
      </c>
    </row>
    <row r="9" spans="1:54" x14ac:dyDescent="0.25">
      <c r="A9" t="s">
        <v>51</v>
      </c>
      <c r="B9">
        <v>1028</v>
      </c>
      <c r="C9" t="s">
        <v>111</v>
      </c>
      <c r="D9">
        <v>0</v>
      </c>
      <c r="E9">
        <v>70</v>
      </c>
      <c r="F9" t="s">
        <v>108</v>
      </c>
      <c r="G9">
        <v>0</v>
      </c>
      <c r="H9">
        <v>0</v>
      </c>
      <c r="I9">
        <v>60</v>
      </c>
      <c r="J9">
        <v>0</v>
      </c>
      <c r="K9">
        <v>0</v>
      </c>
      <c r="L9">
        <v>70</v>
      </c>
      <c r="M9">
        <v>17.5</v>
      </c>
      <c r="N9">
        <v>0</v>
      </c>
      <c r="O9">
        <v>0</v>
      </c>
      <c r="P9">
        <v>0</v>
      </c>
      <c r="Q9">
        <v>0</v>
      </c>
      <c r="R9">
        <v>0</v>
      </c>
      <c r="S9">
        <v>36.67</v>
      </c>
      <c r="T9">
        <v>0</v>
      </c>
      <c r="U9">
        <v>52</v>
      </c>
      <c r="V9">
        <v>0</v>
      </c>
      <c r="W9">
        <v>0</v>
      </c>
      <c r="X9">
        <v>0</v>
      </c>
      <c r="Y9">
        <v>0</v>
      </c>
      <c r="Z9">
        <v>0</v>
      </c>
      <c r="AB9">
        <v>0</v>
      </c>
      <c r="AC9">
        <v>0</v>
      </c>
      <c r="AD9">
        <v>0</v>
      </c>
      <c r="AE9">
        <v>0</v>
      </c>
      <c r="AG9">
        <v>0</v>
      </c>
      <c r="AH9" t="s">
        <v>108</v>
      </c>
      <c r="AI9">
        <v>0</v>
      </c>
      <c r="AJ9">
        <v>0</v>
      </c>
      <c r="AK9">
        <v>0</v>
      </c>
      <c r="AL9">
        <v>0</v>
      </c>
      <c r="AM9">
        <v>0</v>
      </c>
      <c r="AN9">
        <v>0</v>
      </c>
      <c r="AO9">
        <v>0</v>
      </c>
      <c r="AP9">
        <v>0</v>
      </c>
      <c r="AQ9">
        <v>0</v>
      </c>
      <c r="AR9">
        <v>0</v>
      </c>
      <c r="AS9">
        <v>0</v>
      </c>
      <c r="AT9">
        <v>70</v>
      </c>
      <c r="AU9">
        <v>0</v>
      </c>
      <c r="AV9">
        <v>7</v>
      </c>
      <c r="AW9">
        <v>50</v>
      </c>
      <c r="AX9">
        <v>0</v>
      </c>
      <c r="AY9">
        <v>0</v>
      </c>
      <c r="AZ9">
        <v>0</v>
      </c>
    </row>
    <row r="10" spans="1:54" x14ac:dyDescent="0.25">
      <c r="A10" t="s">
        <v>51</v>
      </c>
      <c r="B10">
        <v>1036</v>
      </c>
      <c r="C10" t="s">
        <v>112</v>
      </c>
      <c r="D10">
        <v>100</v>
      </c>
      <c r="E10">
        <v>100</v>
      </c>
      <c r="F10" t="s">
        <v>108</v>
      </c>
      <c r="G10">
        <v>100</v>
      </c>
      <c r="H10">
        <v>100</v>
      </c>
      <c r="I10">
        <v>80</v>
      </c>
      <c r="J10">
        <v>70</v>
      </c>
      <c r="K10">
        <v>100</v>
      </c>
      <c r="L10">
        <v>80</v>
      </c>
      <c r="M10">
        <v>100</v>
      </c>
      <c r="N10">
        <v>100</v>
      </c>
      <c r="O10">
        <v>100</v>
      </c>
      <c r="P10">
        <v>90</v>
      </c>
      <c r="Q10">
        <v>100</v>
      </c>
      <c r="R10">
        <v>100</v>
      </c>
      <c r="S10">
        <v>100</v>
      </c>
      <c r="T10">
        <v>100</v>
      </c>
      <c r="U10">
        <v>90</v>
      </c>
      <c r="V10">
        <v>60</v>
      </c>
      <c r="W10">
        <v>100</v>
      </c>
      <c r="X10">
        <v>100</v>
      </c>
      <c r="Y10">
        <v>100</v>
      </c>
      <c r="Z10">
        <v>68.67</v>
      </c>
      <c r="AA10">
        <v>0</v>
      </c>
      <c r="AB10">
        <v>97.33</v>
      </c>
      <c r="AC10">
        <v>100</v>
      </c>
      <c r="AD10">
        <v>90</v>
      </c>
      <c r="AE10">
        <v>93.33</v>
      </c>
      <c r="AF10">
        <v>0</v>
      </c>
      <c r="AG10">
        <v>92.5</v>
      </c>
      <c r="AH10" t="s">
        <v>108</v>
      </c>
      <c r="AI10">
        <v>100</v>
      </c>
      <c r="AJ10">
        <v>100</v>
      </c>
      <c r="AK10">
        <v>100</v>
      </c>
      <c r="AL10">
        <v>100</v>
      </c>
      <c r="AM10">
        <v>74.17</v>
      </c>
      <c r="AN10">
        <v>100</v>
      </c>
      <c r="AO10">
        <v>100</v>
      </c>
      <c r="AP10">
        <v>100</v>
      </c>
      <c r="AQ10">
        <v>90</v>
      </c>
      <c r="AR10">
        <v>100</v>
      </c>
      <c r="AS10">
        <v>25</v>
      </c>
      <c r="AT10">
        <v>100</v>
      </c>
      <c r="AU10">
        <v>100</v>
      </c>
      <c r="AV10">
        <v>94</v>
      </c>
      <c r="AW10">
        <v>100</v>
      </c>
      <c r="AX10">
        <v>90</v>
      </c>
      <c r="AY10">
        <v>100</v>
      </c>
      <c r="AZ10">
        <v>76</v>
      </c>
    </row>
    <row r="11" spans="1:54" x14ac:dyDescent="0.25">
      <c r="A11" t="s">
        <v>51</v>
      </c>
      <c r="B11">
        <v>1036</v>
      </c>
      <c r="C11" t="s">
        <v>109</v>
      </c>
      <c r="D11">
        <v>100</v>
      </c>
      <c r="E11">
        <v>90</v>
      </c>
      <c r="F11" t="s">
        <v>108</v>
      </c>
      <c r="G11">
        <v>100</v>
      </c>
      <c r="H11">
        <v>95</v>
      </c>
      <c r="I11">
        <v>100</v>
      </c>
      <c r="J11">
        <v>100</v>
      </c>
      <c r="K11">
        <v>100</v>
      </c>
      <c r="L11">
        <v>100</v>
      </c>
      <c r="M11">
        <v>100</v>
      </c>
      <c r="N11">
        <v>100</v>
      </c>
      <c r="O11">
        <v>100</v>
      </c>
      <c r="P11">
        <v>100</v>
      </c>
      <c r="Q11">
        <v>100</v>
      </c>
      <c r="R11">
        <v>100</v>
      </c>
      <c r="S11">
        <v>100</v>
      </c>
      <c r="T11">
        <v>100</v>
      </c>
      <c r="U11">
        <v>100</v>
      </c>
      <c r="V11">
        <v>100</v>
      </c>
      <c r="W11">
        <v>100</v>
      </c>
      <c r="X11">
        <v>100</v>
      </c>
      <c r="Y11">
        <v>100</v>
      </c>
      <c r="Z11">
        <v>100</v>
      </c>
      <c r="AA11">
        <v>0</v>
      </c>
      <c r="AB11">
        <v>100</v>
      </c>
      <c r="AC11">
        <v>85</v>
      </c>
      <c r="AD11">
        <v>100</v>
      </c>
      <c r="AE11">
        <v>100</v>
      </c>
      <c r="AF11" t="s">
        <v>108</v>
      </c>
      <c r="AG11">
        <v>100</v>
      </c>
      <c r="AH11">
        <v>0</v>
      </c>
      <c r="AI11">
        <v>100</v>
      </c>
      <c r="AJ11">
        <v>100</v>
      </c>
      <c r="AK11">
        <v>95</v>
      </c>
      <c r="AL11">
        <v>100</v>
      </c>
      <c r="AM11">
        <v>100</v>
      </c>
      <c r="AN11">
        <v>100</v>
      </c>
      <c r="AO11">
        <v>100</v>
      </c>
      <c r="AP11">
        <v>100</v>
      </c>
      <c r="AQ11">
        <v>100</v>
      </c>
      <c r="AR11">
        <v>100</v>
      </c>
      <c r="AS11">
        <v>90</v>
      </c>
      <c r="AT11">
        <v>100</v>
      </c>
      <c r="AU11">
        <v>100</v>
      </c>
      <c r="AV11">
        <v>105</v>
      </c>
      <c r="AW11">
        <v>100</v>
      </c>
      <c r="AX11">
        <v>98</v>
      </c>
      <c r="AY11">
        <v>100</v>
      </c>
      <c r="AZ11">
        <v>200</v>
      </c>
    </row>
    <row r="12" spans="1:54" x14ac:dyDescent="0.25">
      <c r="A12" t="s">
        <v>51</v>
      </c>
      <c r="B12">
        <v>1036</v>
      </c>
      <c r="C12" t="s">
        <v>107</v>
      </c>
      <c r="D12">
        <v>100</v>
      </c>
      <c r="E12">
        <v>100</v>
      </c>
      <c r="F12" t="s">
        <v>108</v>
      </c>
      <c r="G12">
        <v>100</v>
      </c>
      <c r="H12">
        <v>95</v>
      </c>
      <c r="I12">
        <v>80</v>
      </c>
      <c r="J12">
        <v>75</v>
      </c>
      <c r="K12">
        <v>85</v>
      </c>
      <c r="L12">
        <v>100</v>
      </c>
      <c r="M12">
        <v>100</v>
      </c>
      <c r="N12">
        <v>70</v>
      </c>
      <c r="O12">
        <v>100</v>
      </c>
      <c r="P12">
        <v>90</v>
      </c>
      <c r="Q12">
        <v>100</v>
      </c>
      <c r="R12">
        <v>100</v>
      </c>
      <c r="S12">
        <v>86.67</v>
      </c>
      <c r="T12">
        <v>100</v>
      </c>
      <c r="U12">
        <v>100</v>
      </c>
      <c r="V12">
        <v>50</v>
      </c>
      <c r="W12">
        <v>100</v>
      </c>
      <c r="X12">
        <v>98</v>
      </c>
      <c r="Y12">
        <v>100</v>
      </c>
      <c r="Z12">
        <v>94.67</v>
      </c>
      <c r="AA12">
        <v>0</v>
      </c>
      <c r="AB12">
        <v>100</v>
      </c>
      <c r="AC12">
        <v>85</v>
      </c>
      <c r="AD12">
        <v>100</v>
      </c>
      <c r="AE12">
        <v>100</v>
      </c>
      <c r="AF12" t="s">
        <v>108</v>
      </c>
      <c r="AG12">
        <v>96.25</v>
      </c>
      <c r="AH12">
        <v>0</v>
      </c>
      <c r="AI12">
        <v>100</v>
      </c>
      <c r="AJ12">
        <v>100</v>
      </c>
      <c r="AK12">
        <v>94</v>
      </c>
      <c r="AL12">
        <v>70</v>
      </c>
      <c r="AM12">
        <v>82</v>
      </c>
      <c r="AN12">
        <v>100</v>
      </c>
      <c r="AO12">
        <v>80</v>
      </c>
      <c r="AP12">
        <v>100</v>
      </c>
      <c r="AQ12">
        <v>85</v>
      </c>
      <c r="AR12">
        <v>70</v>
      </c>
      <c r="AS12">
        <v>80</v>
      </c>
      <c r="AT12">
        <v>100</v>
      </c>
      <c r="AU12">
        <v>100</v>
      </c>
      <c r="AV12">
        <v>93.75</v>
      </c>
      <c r="AW12">
        <v>100</v>
      </c>
      <c r="AX12">
        <v>91</v>
      </c>
      <c r="AY12">
        <v>97.5</v>
      </c>
      <c r="AZ12">
        <v>217</v>
      </c>
    </row>
    <row r="13" spans="1:54" x14ac:dyDescent="0.25">
      <c r="A13" t="s">
        <v>51</v>
      </c>
      <c r="B13">
        <v>1039</v>
      </c>
      <c r="C13" t="s">
        <v>109</v>
      </c>
      <c r="D13">
        <v>100</v>
      </c>
      <c r="E13">
        <v>90</v>
      </c>
      <c r="F13" t="s">
        <v>108</v>
      </c>
      <c r="G13">
        <v>100</v>
      </c>
      <c r="H13">
        <v>95</v>
      </c>
      <c r="I13">
        <v>100</v>
      </c>
      <c r="J13">
        <v>90</v>
      </c>
      <c r="K13">
        <v>100</v>
      </c>
      <c r="L13">
        <v>100</v>
      </c>
      <c r="M13">
        <v>98</v>
      </c>
      <c r="N13">
        <v>100</v>
      </c>
      <c r="O13">
        <v>0</v>
      </c>
      <c r="P13">
        <v>0</v>
      </c>
      <c r="Q13">
        <v>0</v>
      </c>
      <c r="R13">
        <v>0</v>
      </c>
      <c r="S13">
        <v>0</v>
      </c>
      <c r="T13">
        <v>0</v>
      </c>
      <c r="U13">
        <v>39</v>
      </c>
      <c r="V13">
        <v>0</v>
      </c>
      <c r="W13">
        <v>0</v>
      </c>
      <c r="X13">
        <v>90</v>
      </c>
      <c r="Y13">
        <v>0</v>
      </c>
      <c r="Z13">
        <v>7.33</v>
      </c>
      <c r="AB13">
        <v>100</v>
      </c>
      <c r="AC13">
        <v>26</v>
      </c>
      <c r="AD13">
        <v>78.33</v>
      </c>
      <c r="AE13">
        <v>0</v>
      </c>
      <c r="AF13" t="s">
        <v>108</v>
      </c>
      <c r="AG13">
        <v>91.25</v>
      </c>
      <c r="AH13">
        <v>0</v>
      </c>
      <c r="AI13">
        <v>100</v>
      </c>
      <c r="AJ13">
        <v>100</v>
      </c>
      <c r="AK13">
        <v>95</v>
      </c>
      <c r="AL13">
        <v>90</v>
      </c>
      <c r="AM13">
        <v>86</v>
      </c>
      <c r="AN13">
        <v>0</v>
      </c>
      <c r="AO13">
        <v>65</v>
      </c>
      <c r="AP13">
        <v>0</v>
      </c>
      <c r="AQ13">
        <v>75</v>
      </c>
      <c r="AR13">
        <v>0</v>
      </c>
      <c r="AS13">
        <v>25</v>
      </c>
      <c r="AT13">
        <v>100</v>
      </c>
      <c r="AU13">
        <v>100</v>
      </c>
      <c r="AV13">
        <v>95.5</v>
      </c>
      <c r="AW13">
        <v>100</v>
      </c>
      <c r="AX13">
        <v>89</v>
      </c>
      <c r="AY13">
        <v>100</v>
      </c>
      <c r="AZ13">
        <v>73</v>
      </c>
    </row>
    <row r="14" spans="1:54" x14ac:dyDescent="0.25">
      <c r="A14" t="s">
        <v>51</v>
      </c>
      <c r="B14">
        <v>1040</v>
      </c>
      <c r="C14" t="s">
        <v>113</v>
      </c>
      <c r="D14">
        <v>0</v>
      </c>
      <c r="E14">
        <v>100</v>
      </c>
      <c r="F14" t="s">
        <v>108</v>
      </c>
      <c r="G14">
        <v>0</v>
      </c>
      <c r="H14">
        <v>0</v>
      </c>
      <c r="I14">
        <v>100</v>
      </c>
      <c r="J14">
        <v>100</v>
      </c>
      <c r="K14">
        <v>100</v>
      </c>
      <c r="L14">
        <v>84</v>
      </c>
      <c r="M14">
        <v>0</v>
      </c>
      <c r="N14">
        <v>0</v>
      </c>
      <c r="O14">
        <v>95</v>
      </c>
      <c r="P14">
        <v>80</v>
      </c>
      <c r="Q14">
        <v>100</v>
      </c>
      <c r="R14">
        <v>100</v>
      </c>
      <c r="S14">
        <v>100</v>
      </c>
      <c r="T14">
        <v>0</v>
      </c>
      <c r="U14">
        <v>0</v>
      </c>
      <c r="V14">
        <v>95</v>
      </c>
      <c r="W14">
        <v>0</v>
      </c>
      <c r="X14">
        <v>75</v>
      </c>
      <c r="Y14">
        <v>100</v>
      </c>
      <c r="Z14">
        <v>90</v>
      </c>
      <c r="AB14">
        <v>91</v>
      </c>
      <c r="AC14">
        <v>85</v>
      </c>
      <c r="AD14">
        <v>0</v>
      </c>
      <c r="AE14">
        <v>0</v>
      </c>
      <c r="AF14">
        <v>0</v>
      </c>
      <c r="AG14">
        <v>0</v>
      </c>
      <c r="AH14" t="s">
        <v>108</v>
      </c>
      <c r="AI14">
        <v>96.25</v>
      </c>
      <c r="AJ14">
        <v>0</v>
      </c>
      <c r="AK14">
        <v>0</v>
      </c>
      <c r="AL14">
        <v>0</v>
      </c>
      <c r="AM14">
        <v>90</v>
      </c>
      <c r="AN14">
        <v>100</v>
      </c>
      <c r="AO14">
        <v>0</v>
      </c>
      <c r="AP14">
        <v>0</v>
      </c>
      <c r="AQ14">
        <v>0</v>
      </c>
      <c r="AR14">
        <v>0</v>
      </c>
      <c r="AS14">
        <v>86</v>
      </c>
      <c r="AT14">
        <v>100</v>
      </c>
      <c r="AU14">
        <v>100</v>
      </c>
      <c r="AV14">
        <v>0</v>
      </c>
      <c r="AW14">
        <v>100</v>
      </c>
      <c r="AX14">
        <v>93</v>
      </c>
      <c r="AY14">
        <v>86</v>
      </c>
      <c r="AZ14">
        <v>0</v>
      </c>
    </row>
    <row r="15" spans="1:54" x14ac:dyDescent="0.25">
      <c r="A15" t="s">
        <v>51</v>
      </c>
      <c r="B15">
        <v>1043</v>
      </c>
      <c r="C15" t="s">
        <v>114</v>
      </c>
      <c r="F15" t="s">
        <v>108</v>
      </c>
      <c r="X15">
        <v>54.83</v>
      </c>
      <c r="AB15">
        <v>0</v>
      </c>
      <c r="AD15">
        <v>85</v>
      </c>
      <c r="AE15">
        <v>30.67</v>
      </c>
      <c r="AF15" t="s">
        <v>108</v>
      </c>
      <c r="AG15">
        <v>0</v>
      </c>
      <c r="AH15">
        <v>0</v>
      </c>
      <c r="AI15">
        <v>0</v>
      </c>
      <c r="AJ15">
        <v>0</v>
      </c>
      <c r="AK15">
        <v>0</v>
      </c>
      <c r="AL15">
        <v>0</v>
      </c>
      <c r="AM15">
        <v>0</v>
      </c>
      <c r="AN15">
        <v>0</v>
      </c>
      <c r="AO15">
        <v>0</v>
      </c>
      <c r="AP15">
        <v>0</v>
      </c>
      <c r="AQ15">
        <v>0</v>
      </c>
      <c r="AR15">
        <v>0</v>
      </c>
      <c r="AX15">
        <v>0</v>
      </c>
      <c r="AY15">
        <v>50</v>
      </c>
      <c r="AZ15">
        <v>0</v>
      </c>
    </row>
    <row r="16" spans="1:54" x14ac:dyDescent="0.25">
      <c r="A16" t="s">
        <v>51</v>
      </c>
      <c r="B16">
        <v>1047</v>
      </c>
      <c r="C16" t="s">
        <v>110</v>
      </c>
      <c r="D16">
        <v>100</v>
      </c>
      <c r="E16">
        <v>100</v>
      </c>
      <c r="F16" t="s">
        <v>108</v>
      </c>
      <c r="G16">
        <v>100</v>
      </c>
      <c r="H16">
        <v>95</v>
      </c>
      <c r="I16">
        <v>100</v>
      </c>
      <c r="J16">
        <v>0</v>
      </c>
      <c r="K16">
        <v>0</v>
      </c>
      <c r="L16">
        <v>100</v>
      </c>
      <c r="M16">
        <v>62</v>
      </c>
      <c r="N16">
        <v>100</v>
      </c>
      <c r="O16">
        <v>0</v>
      </c>
      <c r="P16">
        <v>0</v>
      </c>
      <c r="Q16">
        <v>0</v>
      </c>
      <c r="R16">
        <v>0</v>
      </c>
      <c r="S16">
        <v>63.33</v>
      </c>
      <c r="T16">
        <v>14</v>
      </c>
      <c r="U16">
        <v>44</v>
      </c>
      <c r="V16">
        <v>0</v>
      </c>
      <c r="W16">
        <v>0</v>
      </c>
      <c r="X16">
        <v>80</v>
      </c>
      <c r="Y16">
        <v>100</v>
      </c>
      <c r="Z16">
        <v>3.33</v>
      </c>
      <c r="AA16">
        <v>0</v>
      </c>
      <c r="AB16">
        <v>90</v>
      </c>
      <c r="AC16">
        <v>0</v>
      </c>
      <c r="AD16">
        <v>0</v>
      </c>
      <c r="AE16">
        <v>0</v>
      </c>
      <c r="AF16" t="s">
        <v>108</v>
      </c>
      <c r="AG16">
        <v>72.5</v>
      </c>
      <c r="AI16">
        <v>68.33</v>
      </c>
      <c r="AJ16">
        <v>0</v>
      </c>
      <c r="AK16">
        <v>76</v>
      </c>
      <c r="AL16">
        <v>0</v>
      </c>
      <c r="AM16">
        <v>0</v>
      </c>
      <c r="AN16">
        <v>0</v>
      </c>
      <c r="AO16">
        <v>0</v>
      </c>
      <c r="AP16">
        <v>0</v>
      </c>
      <c r="AQ16">
        <v>0</v>
      </c>
      <c r="AR16">
        <v>0</v>
      </c>
      <c r="AS16">
        <v>50</v>
      </c>
      <c r="AT16">
        <v>0</v>
      </c>
      <c r="AU16">
        <v>100</v>
      </c>
      <c r="AV16">
        <v>56.25</v>
      </c>
      <c r="AW16">
        <v>50</v>
      </c>
      <c r="AX16">
        <v>82</v>
      </c>
      <c r="AY16">
        <v>50</v>
      </c>
      <c r="AZ16">
        <v>0</v>
      </c>
    </row>
    <row r="17" spans="1:54" x14ac:dyDescent="0.25">
      <c r="A17" t="s">
        <v>45</v>
      </c>
      <c r="B17">
        <v>1074</v>
      </c>
      <c r="C17" t="s">
        <v>112</v>
      </c>
      <c r="D17" t="s">
        <v>115</v>
      </c>
      <c r="E17" t="s">
        <v>115</v>
      </c>
      <c r="F17" t="s">
        <v>108</v>
      </c>
      <c r="G17">
        <v>100</v>
      </c>
      <c r="H17">
        <v>100</v>
      </c>
      <c r="I17">
        <v>60</v>
      </c>
      <c r="J17">
        <v>85</v>
      </c>
      <c r="K17">
        <v>95</v>
      </c>
      <c r="L17">
        <v>72</v>
      </c>
      <c r="M17">
        <v>100</v>
      </c>
      <c r="N17">
        <v>100</v>
      </c>
      <c r="O17">
        <v>100</v>
      </c>
      <c r="P17">
        <v>84</v>
      </c>
      <c r="Q17">
        <v>100</v>
      </c>
      <c r="R17">
        <v>95</v>
      </c>
      <c r="S17">
        <v>70</v>
      </c>
      <c r="T17">
        <v>100</v>
      </c>
      <c r="U17">
        <v>85</v>
      </c>
      <c r="V17">
        <v>95</v>
      </c>
      <c r="W17">
        <v>100</v>
      </c>
      <c r="X17">
        <v>93.33</v>
      </c>
      <c r="Y17">
        <v>100</v>
      </c>
      <c r="Z17">
        <v>82</v>
      </c>
      <c r="AB17">
        <v>97.5</v>
      </c>
      <c r="AC17">
        <v>62</v>
      </c>
      <c r="AD17">
        <v>50</v>
      </c>
      <c r="AE17">
        <v>86.67</v>
      </c>
      <c r="AF17">
        <v>0</v>
      </c>
      <c r="AG17">
        <v>96.25</v>
      </c>
      <c r="AH17" t="s">
        <v>108</v>
      </c>
      <c r="AI17">
        <v>86</v>
      </c>
      <c r="AJ17">
        <v>80</v>
      </c>
      <c r="AK17">
        <v>66.33</v>
      </c>
      <c r="AL17">
        <v>98</v>
      </c>
      <c r="AM17">
        <v>91</v>
      </c>
      <c r="AN17">
        <v>90</v>
      </c>
      <c r="AO17">
        <v>85</v>
      </c>
      <c r="AP17">
        <v>75</v>
      </c>
      <c r="AQ17">
        <v>95</v>
      </c>
      <c r="AR17">
        <v>90</v>
      </c>
      <c r="AS17">
        <v>80</v>
      </c>
      <c r="AT17">
        <v>100</v>
      </c>
      <c r="AU17">
        <v>100</v>
      </c>
      <c r="AV17">
        <v>79</v>
      </c>
      <c r="AW17">
        <v>100</v>
      </c>
      <c r="AX17">
        <v>95</v>
      </c>
      <c r="AY17">
        <v>100</v>
      </c>
      <c r="AZ17">
        <v>192</v>
      </c>
    </row>
    <row r="18" spans="1:54" x14ac:dyDescent="0.25">
      <c r="A18" t="s">
        <v>45</v>
      </c>
      <c r="B18">
        <v>1074</v>
      </c>
      <c r="C18" t="s">
        <v>113</v>
      </c>
      <c r="D18">
        <v>100</v>
      </c>
      <c r="E18">
        <v>80</v>
      </c>
      <c r="F18" t="s">
        <v>108</v>
      </c>
      <c r="G18">
        <v>100</v>
      </c>
      <c r="H18">
        <v>100</v>
      </c>
      <c r="I18">
        <v>100</v>
      </c>
      <c r="J18">
        <v>95</v>
      </c>
      <c r="K18">
        <v>100</v>
      </c>
      <c r="L18">
        <v>92</v>
      </c>
      <c r="M18">
        <v>100</v>
      </c>
      <c r="N18">
        <v>100</v>
      </c>
      <c r="O18">
        <v>100</v>
      </c>
      <c r="P18">
        <v>90</v>
      </c>
      <c r="Q18">
        <v>100</v>
      </c>
      <c r="R18">
        <v>100</v>
      </c>
      <c r="S18">
        <v>100</v>
      </c>
      <c r="T18">
        <v>100</v>
      </c>
      <c r="U18">
        <v>90</v>
      </c>
      <c r="V18">
        <v>100</v>
      </c>
      <c r="W18">
        <v>100</v>
      </c>
      <c r="X18">
        <v>100</v>
      </c>
      <c r="Y18">
        <v>100</v>
      </c>
      <c r="Z18">
        <v>90</v>
      </c>
      <c r="AA18">
        <v>0</v>
      </c>
      <c r="AB18">
        <v>100</v>
      </c>
      <c r="AC18">
        <v>100</v>
      </c>
      <c r="AD18">
        <v>98.33</v>
      </c>
      <c r="AE18">
        <v>85</v>
      </c>
      <c r="AF18">
        <v>0</v>
      </c>
      <c r="AG18">
        <v>96.25</v>
      </c>
      <c r="AH18" t="s">
        <v>108</v>
      </c>
      <c r="AI18">
        <v>100</v>
      </c>
      <c r="AJ18">
        <v>90</v>
      </c>
      <c r="AK18">
        <v>100</v>
      </c>
      <c r="AL18">
        <v>100</v>
      </c>
      <c r="AM18">
        <v>97</v>
      </c>
      <c r="AN18">
        <v>100</v>
      </c>
      <c r="AO18">
        <v>100</v>
      </c>
      <c r="AP18">
        <v>95</v>
      </c>
      <c r="AQ18">
        <v>100</v>
      </c>
      <c r="AR18">
        <v>90</v>
      </c>
      <c r="AS18">
        <v>80</v>
      </c>
      <c r="AT18">
        <v>100</v>
      </c>
      <c r="AU18">
        <v>100</v>
      </c>
      <c r="AV18">
        <v>95</v>
      </c>
      <c r="AW18">
        <v>100</v>
      </c>
      <c r="AX18">
        <v>86</v>
      </c>
      <c r="AY18">
        <v>100</v>
      </c>
      <c r="AZ18">
        <v>197</v>
      </c>
      <c r="BA18">
        <v>10</v>
      </c>
    </row>
    <row r="19" spans="1:54" x14ac:dyDescent="0.25">
      <c r="A19" t="s">
        <v>45</v>
      </c>
      <c r="B19">
        <v>1075</v>
      </c>
      <c r="C19" t="s">
        <v>110</v>
      </c>
      <c r="D19">
        <v>100</v>
      </c>
      <c r="E19">
        <v>100</v>
      </c>
      <c r="F19" t="s">
        <v>108</v>
      </c>
      <c r="G19">
        <v>100</v>
      </c>
      <c r="H19">
        <v>100</v>
      </c>
      <c r="I19">
        <v>80</v>
      </c>
      <c r="J19">
        <v>0</v>
      </c>
      <c r="K19">
        <v>0</v>
      </c>
      <c r="L19">
        <v>72</v>
      </c>
      <c r="M19">
        <v>92</v>
      </c>
      <c r="N19">
        <v>100</v>
      </c>
      <c r="O19">
        <v>100</v>
      </c>
      <c r="P19">
        <v>81</v>
      </c>
      <c r="Q19">
        <v>100</v>
      </c>
      <c r="R19">
        <v>100</v>
      </c>
      <c r="S19">
        <v>100</v>
      </c>
      <c r="T19">
        <v>93</v>
      </c>
      <c r="U19">
        <v>66</v>
      </c>
      <c r="V19">
        <v>100</v>
      </c>
      <c r="W19">
        <v>100</v>
      </c>
      <c r="X19">
        <v>78.33</v>
      </c>
      <c r="Y19">
        <v>100</v>
      </c>
      <c r="Z19">
        <v>0</v>
      </c>
      <c r="AB19">
        <v>100</v>
      </c>
      <c r="AC19">
        <v>85</v>
      </c>
      <c r="AD19">
        <v>0</v>
      </c>
      <c r="AE19">
        <v>100</v>
      </c>
      <c r="AF19" t="s">
        <v>108</v>
      </c>
      <c r="AG19">
        <v>0</v>
      </c>
      <c r="AH19">
        <v>0</v>
      </c>
      <c r="AI19">
        <v>73.75</v>
      </c>
      <c r="AJ19">
        <v>100</v>
      </c>
      <c r="AK19">
        <v>84</v>
      </c>
      <c r="AL19">
        <v>0</v>
      </c>
      <c r="AM19">
        <v>18.5</v>
      </c>
      <c r="AN19">
        <v>100</v>
      </c>
      <c r="AO19">
        <v>93.33</v>
      </c>
      <c r="AP19">
        <v>0</v>
      </c>
      <c r="AQ19">
        <v>45</v>
      </c>
      <c r="AR19">
        <v>0</v>
      </c>
      <c r="AS19">
        <v>100</v>
      </c>
      <c r="AT19">
        <v>100</v>
      </c>
      <c r="AU19">
        <v>100</v>
      </c>
      <c r="AV19">
        <v>73</v>
      </c>
      <c r="AW19">
        <v>100</v>
      </c>
      <c r="AX19">
        <v>58</v>
      </c>
      <c r="AY19">
        <v>95</v>
      </c>
      <c r="AZ19">
        <v>50</v>
      </c>
    </row>
    <row r="20" spans="1:54" x14ac:dyDescent="0.25">
      <c r="A20" t="s">
        <v>45</v>
      </c>
      <c r="B20">
        <v>1077</v>
      </c>
      <c r="C20" t="s">
        <v>114</v>
      </c>
      <c r="D20">
        <v>100</v>
      </c>
      <c r="E20">
        <v>100</v>
      </c>
      <c r="F20" t="s">
        <v>108</v>
      </c>
      <c r="G20">
        <v>100</v>
      </c>
      <c r="H20">
        <v>100</v>
      </c>
      <c r="I20">
        <v>0</v>
      </c>
      <c r="J20">
        <v>100</v>
      </c>
      <c r="K20">
        <v>90</v>
      </c>
      <c r="L20">
        <v>80</v>
      </c>
      <c r="M20">
        <v>92</v>
      </c>
      <c r="N20">
        <v>100</v>
      </c>
      <c r="O20">
        <v>100</v>
      </c>
      <c r="P20">
        <v>73</v>
      </c>
      <c r="Q20">
        <v>80</v>
      </c>
      <c r="R20">
        <v>100</v>
      </c>
      <c r="S20">
        <v>60</v>
      </c>
      <c r="T20">
        <v>86</v>
      </c>
      <c r="U20">
        <v>100</v>
      </c>
      <c r="V20">
        <v>49</v>
      </c>
      <c r="W20">
        <v>100</v>
      </c>
      <c r="X20">
        <v>95</v>
      </c>
      <c r="Y20">
        <v>100</v>
      </c>
      <c r="Z20">
        <v>34.17</v>
      </c>
      <c r="AA20">
        <v>0</v>
      </c>
      <c r="AB20">
        <v>100</v>
      </c>
      <c r="AC20">
        <v>100</v>
      </c>
      <c r="AD20">
        <v>76.25</v>
      </c>
      <c r="AE20">
        <v>71.67</v>
      </c>
      <c r="AF20" t="s">
        <v>108</v>
      </c>
      <c r="AG20">
        <v>82.5</v>
      </c>
      <c r="AH20">
        <v>0</v>
      </c>
      <c r="AI20">
        <v>85</v>
      </c>
      <c r="AJ20">
        <v>90</v>
      </c>
      <c r="AK20">
        <v>100</v>
      </c>
      <c r="AL20">
        <v>90</v>
      </c>
      <c r="AM20">
        <v>89</v>
      </c>
      <c r="AN20">
        <v>90</v>
      </c>
      <c r="AO20">
        <v>90</v>
      </c>
      <c r="AP20">
        <v>100</v>
      </c>
      <c r="AQ20">
        <v>85</v>
      </c>
      <c r="AR20">
        <v>100</v>
      </c>
      <c r="AS20">
        <v>100</v>
      </c>
      <c r="AT20">
        <v>100</v>
      </c>
      <c r="AU20">
        <v>100</v>
      </c>
      <c r="AV20">
        <v>81.67</v>
      </c>
      <c r="AW20">
        <v>100</v>
      </c>
      <c r="AX20">
        <v>90</v>
      </c>
      <c r="AY20">
        <v>95</v>
      </c>
      <c r="AZ20">
        <v>202</v>
      </c>
    </row>
    <row r="21" spans="1:54" x14ac:dyDescent="0.25">
      <c r="A21" t="s">
        <v>45</v>
      </c>
      <c r="B21">
        <v>1081</v>
      </c>
      <c r="C21" t="s">
        <v>112</v>
      </c>
      <c r="D21">
        <v>100</v>
      </c>
      <c r="E21">
        <v>100</v>
      </c>
      <c r="F21" t="s">
        <v>108</v>
      </c>
      <c r="G21">
        <v>100</v>
      </c>
      <c r="H21">
        <v>95</v>
      </c>
      <c r="I21">
        <v>0</v>
      </c>
      <c r="J21">
        <v>0</v>
      </c>
      <c r="K21">
        <v>0</v>
      </c>
      <c r="L21">
        <v>100</v>
      </c>
      <c r="M21">
        <v>100</v>
      </c>
      <c r="N21">
        <v>100</v>
      </c>
      <c r="O21">
        <v>100</v>
      </c>
      <c r="P21">
        <v>77</v>
      </c>
      <c r="Q21">
        <v>0</v>
      </c>
      <c r="R21">
        <v>0</v>
      </c>
      <c r="S21">
        <v>0</v>
      </c>
      <c r="T21">
        <v>0</v>
      </c>
      <c r="U21">
        <v>0</v>
      </c>
      <c r="V21">
        <v>0</v>
      </c>
      <c r="W21">
        <v>0</v>
      </c>
      <c r="X21">
        <v>82.5</v>
      </c>
      <c r="Y21">
        <v>0</v>
      </c>
      <c r="Z21">
        <v>0</v>
      </c>
      <c r="AB21">
        <v>0</v>
      </c>
      <c r="AC21">
        <v>0</v>
      </c>
      <c r="AD21">
        <v>81.67</v>
      </c>
      <c r="AE21">
        <v>0</v>
      </c>
      <c r="AG21">
        <v>0</v>
      </c>
      <c r="AH21" t="s">
        <v>108</v>
      </c>
      <c r="AI21">
        <v>0</v>
      </c>
      <c r="AJ21">
        <v>98</v>
      </c>
      <c r="AK21">
        <v>84</v>
      </c>
      <c r="AL21">
        <v>87</v>
      </c>
      <c r="AM21">
        <v>71.67</v>
      </c>
      <c r="AN21">
        <v>100</v>
      </c>
      <c r="AO21">
        <v>0</v>
      </c>
      <c r="AP21">
        <v>0</v>
      </c>
      <c r="AQ21">
        <v>0</v>
      </c>
      <c r="AR21">
        <v>0</v>
      </c>
      <c r="AS21">
        <v>0</v>
      </c>
      <c r="AT21">
        <v>70</v>
      </c>
      <c r="AU21">
        <v>90</v>
      </c>
      <c r="AV21">
        <v>80</v>
      </c>
      <c r="AW21">
        <v>75</v>
      </c>
      <c r="AX21">
        <v>94</v>
      </c>
      <c r="AY21">
        <v>88</v>
      </c>
      <c r="AZ21">
        <v>157</v>
      </c>
    </row>
    <row r="22" spans="1:54" x14ac:dyDescent="0.25">
      <c r="A22" t="s">
        <v>45</v>
      </c>
      <c r="B22">
        <v>1084</v>
      </c>
      <c r="C22" t="s">
        <v>112</v>
      </c>
      <c r="D22">
        <v>100</v>
      </c>
      <c r="E22">
        <v>100</v>
      </c>
      <c r="F22" t="s">
        <v>108</v>
      </c>
      <c r="G22">
        <v>100</v>
      </c>
      <c r="H22">
        <v>100</v>
      </c>
      <c r="I22">
        <v>100</v>
      </c>
      <c r="J22">
        <v>100</v>
      </c>
      <c r="K22">
        <v>0</v>
      </c>
      <c r="L22">
        <v>100</v>
      </c>
      <c r="M22">
        <v>100</v>
      </c>
      <c r="N22">
        <v>0</v>
      </c>
      <c r="O22">
        <v>95</v>
      </c>
      <c r="P22">
        <v>78</v>
      </c>
      <c r="Q22">
        <v>41</v>
      </c>
      <c r="R22">
        <v>70</v>
      </c>
      <c r="S22">
        <v>100</v>
      </c>
      <c r="T22">
        <v>100</v>
      </c>
      <c r="U22">
        <v>100</v>
      </c>
      <c r="V22">
        <v>100</v>
      </c>
      <c r="W22">
        <v>0</v>
      </c>
      <c r="X22">
        <v>83.33</v>
      </c>
      <c r="Y22">
        <v>70</v>
      </c>
      <c r="Z22">
        <v>100</v>
      </c>
      <c r="AA22">
        <v>0</v>
      </c>
      <c r="AB22">
        <v>0</v>
      </c>
      <c r="AC22">
        <v>0</v>
      </c>
      <c r="AD22">
        <v>0</v>
      </c>
      <c r="AE22">
        <v>0</v>
      </c>
      <c r="AG22">
        <v>96.25</v>
      </c>
      <c r="AH22" t="s">
        <v>108</v>
      </c>
      <c r="AI22">
        <v>0</v>
      </c>
      <c r="AJ22">
        <v>100</v>
      </c>
      <c r="AK22">
        <v>100</v>
      </c>
      <c r="AL22">
        <v>0</v>
      </c>
      <c r="AM22">
        <v>0</v>
      </c>
      <c r="AN22">
        <v>0</v>
      </c>
      <c r="AO22">
        <v>0</v>
      </c>
      <c r="AP22">
        <v>0</v>
      </c>
      <c r="AQ22">
        <v>0</v>
      </c>
      <c r="AR22">
        <v>0</v>
      </c>
      <c r="AS22">
        <v>100</v>
      </c>
      <c r="AT22">
        <v>100</v>
      </c>
      <c r="AU22">
        <v>95</v>
      </c>
      <c r="AV22">
        <v>79</v>
      </c>
      <c r="AW22">
        <v>100</v>
      </c>
      <c r="AX22">
        <v>86</v>
      </c>
      <c r="AY22">
        <v>90</v>
      </c>
      <c r="AZ22">
        <v>0</v>
      </c>
    </row>
    <row r="23" spans="1:54" x14ac:dyDescent="0.25">
      <c r="A23" t="s">
        <v>45</v>
      </c>
      <c r="B23">
        <v>1106</v>
      </c>
      <c r="C23" t="s">
        <v>107</v>
      </c>
      <c r="D23">
        <v>0</v>
      </c>
      <c r="E23">
        <v>70</v>
      </c>
      <c r="F23" t="s">
        <v>108</v>
      </c>
      <c r="G23">
        <v>0</v>
      </c>
      <c r="H23">
        <v>0</v>
      </c>
      <c r="I23">
        <v>0</v>
      </c>
      <c r="J23">
        <v>0</v>
      </c>
      <c r="K23">
        <v>0</v>
      </c>
      <c r="L23">
        <v>0</v>
      </c>
      <c r="M23">
        <v>89.5</v>
      </c>
      <c r="N23">
        <v>100</v>
      </c>
      <c r="O23">
        <v>0</v>
      </c>
      <c r="P23">
        <v>0</v>
      </c>
      <c r="Q23">
        <v>66</v>
      </c>
      <c r="R23">
        <v>0</v>
      </c>
      <c r="S23">
        <v>0</v>
      </c>
      <c r="T23">
        <v>0</v>
      </c>
      <c r="U23">
        <v>0</v>
      </c>
      <c r="V23">
        <v>0</v>
      </c>
      <c r="W23">
        <v>0</v>
      </c>
      <c r="X23">
        <v>70</v>
      </c>
      <c r="Y23">
        <v>0</v>
      </c>
      <c r="Z23">
        <v>0</v>
      </c>
      <c r="AB23">
        <v>0</v>
      </c>
      <c r="AC23">
        <v>0</v>
      </c>
      <c r="AD23">
        <v>0</v>
      </c>
      <c r="AE23">
        <v>58</v>
      </c>
      <c r="AF23" t="s">
        <v>108</v>
      </c>
      <c r="AG23">
        <v>0</v>
      </c>
      <c r="AI23">
        <v>86</v>
      </c>
      <c r="AJ23">
        <v>0</v>
      </c>
      <c r="AK23">
        <v>70</v>
      </c>
      <c r="AL23">
        <v>70</v>
      </c>
      <c r="AM23">
        <v>0</v>
      </c>
      <c r="AN23">
        <v>0</v>
      </c>
      <c r="AO23">
        <v>90</v>
      </c>
      <c r="AP23">
        <v>80</v>
      </c>
      <c r="AQ23">
        <v>85</v>
      </c>
      <c r="AR23">
        <v>70</v>
      </c>
      <c r="AS23">
        <v>23</v>
      </c>
      <c r="AT23">
        <v>0</v>
      </c>
      <c r="AU23">
        <v>80</v>
      </c>
      <c r="AV23">
        <v>43.42</v>
      </c>
      <c r="AW23">
        <v>70</v>
      </c>
      <c r="AX23">
        <v>56</v>
      </c>
      <c r="AY23">
        <v>75</v>
      </c>
      <c r="AZ23">
        <v>0</v>
      </c>
    </row>
    <row r="24" spans="1:54" x14ac:dyDescent="0.25">
      <c r="A24" t="s">
        <v>45</v>
      </c>
      <c r="B24">
        <v>1111</v>
      </c>
      <c r="C24" t="s">
        <v>111</v>
      </c>
      <c r="D24">
        <v>100</v>
      </c>
      <c r="E24">
        <v>100</v>
      </c>
      <c r="F24" t="s">
        <v>108</v>
      </c>
      <c r="G24">
        <v>90</v>
      </c>
      <c r="H24">
        <v>100</v>
      </c>
      <c r="I24">
        <v>100</v>
      </c>
      <c r="J24">
        <v>90</v>
      </c>
      <c r="K24">
        <v>80</v>
      </c>
      <c r="L24">
        <v>100</v>
      </c>
      <c r="M24">
        <v>5</v>
      </c>
      <c r="N24">
        <v>100</v>
      </c>
      <c r="O24">
        <v>0</v>
      </c>
      <c r="P24">
        <v>0</v>
      </c>
      <c r="Q24">
        <v>0</v>
      </c>
      <c r="R24">
        <v>0</v>
      </c>
      <c r="S24">
        <v>80</v>
      </c>
      <c r="T24">
        <v>100</v>
      </c>
      <c r="U24">
        <v>0</v>
      </c>
      <c r="V24">
        <v>0</v>
      </c>
      <c r="W24">
        <v>0</v>
      </c>
      <c r="X24">
        <v>70</v>
      </c>
      <c r="Y24">
        <v>0</v>
      </c>
      <c r="Z24">
        <v>0</v>
      </c>
      <c r="AB24">
        <v>0</v>
      </c>
      <c r="AC24">
        <v>0</v>
      </c>
      <c r="AD24">
        <v>0</v>
      </c>
      <c r="AE24">
        <v>70</v>
      </c>
      <c r="AG24">
        <v>0</v>
      </c>
      <c r="AH24" t="s">
        <v>108</v>
      </c>
      <c r="AI24">
        <v>0</v>
      </c>
      <c r="AJ24">
        <v>0</v>
      </c>
      <c r="AK24">
        <v>0</v>
      </c>
      <c r="AL24">
        <v>0</v>
      </c>
      <c r="AM24">
        <v>0</v>
      </c>
      <c r="AN24">
        <v>0</v>
      </c>
      <c r="AO24">
        <v>0</v>
      </c>
      <c r="AP24">
        <v>0</v>
      </c>
      <c r="AQ24">
        <v>0</v>
      </c>
      <c r="AR24">
        <v>0</v>
      </c>
      <c r="AS24">
        <v>98</v>
      </c>
      <c r="AT24">
        <v>100</v>
      </c>
      <c r="AU24">
        <v>100</v>
      </c>
      <c r="AV24">
        <v>78.33</v>
      </c>
      <c r="AW24">
        <v>75</v>
      </c>
      <c r="AX24">
        <v>0</v>
      </c>
      <c r="AY24">
        <v>90</v>
      </c>
      <c r="AZ24">
        <v>162</v>
      </c>
    </row>
    <row r="25" spans="1:54" x14ac:dyDescent="0.25">
      <c r="A25" t="s">
        <v>45</v>
      </c>
      <c r="B25">
        <v>1113</v>
      </c>
      <c r="C25" t="s">
        <v>113</v>
      </c>
      <c r="D25">
        <v>100</v>
      </c>
      <c r="E25">
        <v>90</v>
      </c>
      <c r="F25" t="s">
        <v>108</v>
      </c>
      <c r="G25">
        <v>100</v>
      </c>
      <c r="H25">
        <v>70</v>
      </c>
      <c r="I25">
        <v>20</v>
      </c>
      <c r="J25">
        <v>0</v>
      </c>
      <c r="K25">
        <v>60</v>
      </c>
      <c r="L25">
        <v>52</v>
      </c>
      <c r="M25">
        <v>87.5</v>
      </c>
      <c r="N25">
        <v>100</v>
      </c>
      <c r="O25">
        <v>0</v>
      </c>
      <c r="P25">
        <v>52</v>
      </c>
      <c r="Q25">
        <v>0</v>
      </c>
      <c r="R25">
        <v>70</v>
      </c>
      <c r="S25">
        <v>83.33</v>
      </c>
      <c r="T25">
        <v>93</v>
      </c>
      <c r="U25">
        <v>0</v>
      </c>
      <c r="V25">
        <v>75</v>
      </c>
      <c r="W25">
        <v>0</v>
      </c>
      <c r="X25">
        <v>49.33</v>
      </c>
      <c r="Y25">
        <v>90</v>
      </c>
      <c r="Z25">
        <v>78</v>
      </c>
      <c r="AB25">
        <v>0</v>
      </c>
      <c r="AC25">
        <v>51</v>
      </c>
      <c r="AD25">
        <v>0</v>
      </c>
      <c r="AE25">
        <v>0</v>
      </c>
      <c r="AG25">
        <v>0</v>
      </c>
      <c r="AH25" t="s">
        <v>108</v>
      </c>
      <c r="AI25">
        <v>69.58</v>
      </c>
      <c r="AJ25">
        <v>70</v>
      </c>
      <c r="AK25">
        <v>49.33</v>
      </c>
      <c r="AL25">
        <v>70</v>
      </c>
      <c r="AM25">
        <v>0</v>
      </c>
      <c r="AN25">
        <v>0</v>
      </c>
      <c r="AO25">
        <v>0</v>
      </c>
      <c r="AP25">
        <v>78.75</v>
      </c>
      <c r="AQ25">
        <v>30</v>
      </c>
      <c r="AR25">
        <v>0</v>
      </c>
      <c r="AS25">
        <v>43</v>
      </c>
      <c r="AT25">
        <v>100</v>
      </c>
      <c r="AU25">
        <v>90</v>
      </c>
      <c r="AV25">
        <v>59.67</v>
      </c>
      <c r="AW25">
        <v>66</v>
      </c>
      <c r="AX25">
        <v>56</v>
      </c>
      <c r="AY25" t="s">
        <v>115</v>
      </c>
      <c r="AZ25">
        <v>0</v>
      </c>
    </row>
    <row r="26" spans="1:54" x14ac:dyDescent="0.25">
      <c r="A26" t="s">
        <v>45</v>
      </c>
      <c r="B26">
        <v>1117</v>
      </c>
      <c r="C26" t="s">
        <v>111</v>
      </c>
      <c r="D26">
        <v>100</v>
      </c>
      <c r="E26">
        <v>90</v>
      </c>
      <c r="F26" t="s">
        <v>108</v>
      </c>
      <c r="G26">
        <v>100</v>
      </c>
      <c r="H26">
        <v>0</v>
      </c>
      <c r="I26">
        <v>80</v>
      </c>
      <c r="J26">
        <v>0</v>
      </c>
      <c r="K26">
        <v>97</v>
      </c>
      <c r="L26">
        <v>88</v>
      </c>
      <c r="M26">
        <v>49.5</v>
      </c>
      <c r="N26">
        <v>100</v>
      </c>
      <c r="O26">
        <v>100</v>
      </c>
      <c r="P26">
        <v>50</v>
      </c>
      <c r="Q26">
        <v>86</v>
      </c>
      <c r="R26">
        <v>90</v>
      </c>
      <c r="S26">
        <v>56.67</v>
      </c>
      <c r="T26">
        <v>100</v>
      </c>
      <c r="U26">
        <v>40</v>
      </c>
      <c r="V26">
        <v>55</v>
      </c>
      <c r="W26">
        <v>100</v>
      </c>
      <c r="X26">
        <v>68</v>
      </c>
      <c r="Y26">
        <v>100</v>
      </c>
      <c r="Z26">
        <v>44.67</v>
      </c>
      <c r="AB26">
        <v>92.5</v>
      </c>
      <c r="AC26">
        <v>47</v>
      </c>
      <c r="AD26">
        <v>50</v>
      </c>
      <c r="AE26">
        <v>100</v>
      </c>
      <c r="AF26">
        <v>0</v>
      </c>
      <c r="AG26">
        <v>40.83</v>
      </c>
      <c r="AH26" t="s">
        <v>108</v>
      </c>
      <c r="AI26">
        <v>62.92</v>
      </c>
      <c r="AJ26">
        <v>70</v>
      </c>
      <c r="AK26">
        <v>41</v>
      </c>
      <c r="AL26">
        <v>90</v>
      </c>
      <c r="AM26">
        <v>50.67</v>
      </c>
      <c r="AN26">
        <v>100</v>
      </c>
      <c r="AO26">
        <v>100</v>
      </c>
      <c r="AP26">
        <v>70</v>
      </c>
      <c r="AQ26">
        <v>70</v>
      </c>
      <c r="AR26">
        <v>65</v>
      </c>
      <c r="AS26">
        <v>84</v>
      </c>
      <c r="AT26">
        <v>100</v>
      </c>
      <c r="AU26">
        <v>100</v>
      </c>
      <c r="AV26">
        <v>41.67</v>
      </c>
      <c r="AW26">
        <v>82</v>
      </c>
      <c r="AX26">
        <v>77</v>
      </c>
      <c r="AY26">
        <v>91</v>
      </c>
      <c r="AZ26">
        <v>112</v>
      </c>
      <c r="BB26">
        <v>10</v>
      </c>
    </row>
    <row r="27" spans="1:54" x14ac:dyDescent="0.25">
      <c r="A27" t="s">
        <v>45</v>
      </c>
      <c r="B27">
        <v>1125</v>
      </c>
      <c r="C27" t="s">
        <v>112</v>
      </c>
      <c r="D27">
        <v>0</v>
      </c>
      <c r="E27">
        <v>80</v>
      </c>
      <c r="F27" t="s">
        <v>108</v>
      </c>
      <c r="G27">
        <v>50</v>
      </c>
      <c r="H27">
        <v>60</v>
      </c>
      <c r="I27">
        <v>100</v>
      </c>
      <c r="J27">
        <v>60</v>
      </c>
      <c r="K27">
        <v>60</v>
      </c>
      <c r="L27">
        <v>40</v>
      </c>
      <c r="M27">
        <v>72</v>
      </c>
      <c r="N27">
        <v>70</v>
      </c>
      <c r="O27">
        <v>80</v>
      </c>
      <c r="P27">
        <v>27</v>
      </c>
      <c r="Q27">
        <v>0</v>
      </c>
      <c r="R27">
        <v>0</v>
      </c>
      <c r="S27">
        <v>50</v>
      </c>
      <c r="T27">
        <v>22</v>
      </c>
      <c r="U27">
        <v>0</v>
      </c>
      <c r="V27">
        <v>0</v>
      </c>
      <c r="W27">
        <v>100</v>
      </c>
      <c r="X27">
        <v>0</v>
      </c>
      <c r="Y27">
        <v>100</v>
      </c>
      <c r="Z27">
        <v>0</v>
      </c>
      <c r="AB27">
        <v>0</v>
      </c>
      <c r="AC27">
        <v>32</v>
      </c>
      <c r="AD27">
        <v>0</v>
      </c>
      <c r="AE27">
        <v>0</v>
      </c>
      <c r="AF27">
        <v>0</v>
      </c>
      <c r="AG27">
        <v>28.75</v>
      </c>
      <c r="AI27">
        <v>0</v>
      </c>
      <c r="AJ27">
        <v>56.5</v>
      </c>
      <c r="AK27">
        <v>0</v>
      </c>
      <c r="AL27">
        <v>80</v>
      </c>
      <c r="AM27">
        <v>46.5</v>
      </c>
      <c r="AN27">
        <v>50</v>
      </c>
      <c r="AO27">
        <v>0</v>
      </c>
      <c r="AP27">
        <v>0</v>
      </c>
      <c r="AQ27">
        <v>0</v>
      </c>
      <c r="AR27">
        <v>25</v>
      </c>
      <c r="AS27">
        <v>22</v>
      </c>
      <c r="AT27">
        <v>0</v>
      </c>
      <c r="AU27">
        <v>80</v>
      </c>
      <c r="AV27">
        <v>56.5</v>
      </c>
      <c r="AW27">
        <v>50</v>
      </c>
      <c r="AX27">
        <v>71</v>
      </c>
      <c r="AY27">
        <v>100</v>
      </c>
      <c r="AZ27">
        <v>150</v>
      </c>
      <c r="BB27">
        <v>20</v>
      </c>
    </row>
    <row r="28" spans="1:54" x14ac:dyDescent="0.25">
      <c r="A28" t="s">
        <v>135</v>
      </c>
      <c r="B28">
        <v>1130</v>
      </c>
      <c r="C28" t="s">
        <v>109</v>
      </c>
      <c r="D28">
        <v>0</v>
      </c>
      <c r="E28">
        <v>0</v>
      </c>
      <c r="F28" t="s">
        <v>108</v>
      </c>
      <c r="G28">
        <v>0</v>
      </c>
      <c r="H28">
        <v>0</v>
      </c>
      <c r="I28">
        <v>0</v>
      </c>
      <c r="J28">
        <v>0</v>
      </c>
      <c r="K28">
        <v>0</v>
      </c>
      <c r="L28">
        <v>100</v>
      </c>
      <c r="M28">
        <v>100</v>
      </c>
      <c r="N28">
        <v>100</v>
      </c>
      <c r="O28">
        <v>100</v>
      </c>
      <c r="P28">
        <v>100</v>
      </c>
      <c r="Q28">
        <v>0</v>
      </c>
      <c r="R28">
        <v>100</v>
      </c>
      <c r="S28">
        <v>90</v>
      </c>
      <c r="T28">
        <v>100</v>
      </c>
      <c r="U28">
        <v>100</v>
      </c>
      <c r="V28">
        <v>0</v>
      </c>
      <c r="W28">
        <v>0</v>
      </c>
      <c r="X28">
        <v>80</v>
      </c>
      <c r="Y28">
        <v>100</v>
      </c>
      <c r="Z28">
        <v>96</v>
      </c>
      <c r="AA28">
        <v>0</v>
      </c>
      <c r="AB28">
        <v>90</v>
      </c>
      <c r="AC28">
        <v>90</v>
      </c>
      <c r="AD28">
        <v>68.33</v>
      </c>
      <c r="AE28">
        <v>88.33</v>
      </c>
      <c r="AF28" t="s">
        <v>108</v>
      </c>
      <c r="AG28">
        <v>70</v>
      </c>
      <c r="AH28">
        <v>0</v>
      </c>
      <c r="AI28">
        <v>42.5</v>
      </c>
      <c r="AJ28">
        <v>100</v>
      </c>
      <c r="AK28">
        <v>69.33</v>
      </c>
      <c r="AL28">
        <v>42</v>
      </c>
      <c r="AM28">
        <v>75.5</v>
      </c>
      <c r="AN28">
        <v>0</v>
      </c>
      <c r="AO28">
        <v>40</v>
      </c>
      <c r="AP28">
        <v>58.33</v>
      </c>
      <c r="AQ28">
        <v>70</v>
      </c>
      <c r="AR28">
        <v>0</v>
      </c>
      <c r="AS28">
        <v>45</v>
      </c>
      <c r="AT28">
        <v>100</v>
      </c>
      <c r="AU28">
        <v>90</v>
      </c>
      <c r="AV28">
        <v>56</v>
      </c>
      <c r="AW28">
        <v>95</v>
      </c>
      <c r="AX28">
        <v>79</v>
      </c>
      <c r="AY28">
        <v>100</v>
      </c>
      <c r="AZ28">
        <v>100</v>
      </c>
    </row>
    <row r="29" spans="1:54" x14ac:dyDescent="0.25">
      <c r="A29" t="s">
        <v>135</v>
      </c>
      <c r="B29">
        <v>1143</v>
      </c>
      <c r="C29" t="s">
        <v>111</v>
      </c>
      <c r="D29">
        <v>100</v>
      </c>
      <c r="E29">
        <v>100</v>
      </c>
      <c r="F29" t="s">
        <v>108</v>
      </c>
      <c r="G29">
        <v>100</v>
      </c>
      <c r="H29">
        <v>100</v>
      </c>
      <c r="I29">
        <v>100</v>
      </c>
      <c r="J29">
        <v>95</v>
      </c>
      <c r="K29">
        <v>100</v>
      </c>
      <c r="L29">
        <v>92</v>
      </c>
      <c r="M29">
        <v>27.5</v>
      </c>
      <c r="N29">
        <v>100</v>
      </c>
      <c r="O29">
        <v>100</v>
      </c>
      <c r="P29">
        <v>93</v>
      </c>
      <c r="Q29">
        <v>100</v>
      </c>
      <c r="R29">
        <v>100</v>
      </c>
      <c r="S29">
        <v>0</v>
      </c>
      <c r="T29">
        <v>100</v>
      </c>
      <c r="U29">
        <v>100</v>
      </c>
      <c r="V29">
        <v>100</v>
      </c>
      <c r="W29">
        <v>100</v>
      </c>
      <c r="X29">
        <v>0</v>
      </c>
      <c r="Y29">
        <v>100</v>
      </c>
      <c r="Z29">
        <v>96.67</v>
      </c>
      <c r="AA29">
        <v>0</v>
      </c>
      <c r="AB29">
        <v>0</v>
      </c>
      <c r="AC29">
        <v>90</v>
      </c>
      <c r="AD29">
        <v>70</v>
      </c>
      <c r="AE29">
        <v>90</v>
      </c>
      <c r="AF29">
        <v>0</v>
      </c>
      <c r="AG29">
        <v>0</v>
      </c>
      <c r="AH29" t="s">
        <v>108</v>
      </c>
      <c r="AI29">
        <v>72.5</v>
      </c>
      <c r="AJ29">
        <v>81</v>
      </c>
      <c r="AK29">
        <v>100</v>
      </c>
      <c r="AL29">
        <v>0</v>
      </c>
      <c r="AM29">
        <v>0</v>
      </c>
      <c r="AN29">
        <v>0</v>
      </c>
      <c r="AO29">
        <v>0</v>
      </c>
      <c r="AP29">
        <v>0</v>
      </c>
      <c r="AQ29">
        <v>0</v>
      </c>
      <c r="AR29">
        <v>0</v>
      </c>
      <c r="AS29">
        <v>96</v>
      </c>
      <c r="AT29">
        <v>100</v>
      </c>
      <c r="AU29">
        <v>100</v>
      </c>
      <c r="AV29">
        <v>105</v>
      </c>
      <c r="AW29">
        <v>90</v>
      </c>
      <c r="AX29">
        <v>92</v>
      </c>
      <c r="AY29">
        <v>78</v>
      </c>
      <c r="AZ29">
        <v>94</v>
      </c>
    </row>
    <row r="30" spans="1:54" x14ac:dyDescent="0.25">
      <c r="A30" t="s">
        <v>135</v>
      </c>
      <c r="B30">
        <v>1149</v>
      </c>
      <c r="C30" t="s">
        <v>107</v>
      </c>
      <c r="D30">
        <v>100</v>
      </c>
      <c r="E30">
        <v>100</v>
      </c>
      <c r="F30" t="s">
        <v>108</v>
      </c>
      <c r="G30">
        <v>100</v>
      </c>
      <c r="H30">
        <v>100</v>
      </c>
      <c r="I30">
        <v>60</v>
      </c>
      <c r="J30">
        <v>100</v>
      </c>
      <c r="K30">
        <v>100</v>
      </c>
      <c r="L30">
        <v>100</v>
      </c>
      <c r="M30">
        <v>92</v>
      </c>
      <c r="N30">
        <v>100</v>
      </c>
      <c r="O30">
        <v>95</v>
      </c>
      <c r="P30">
        <v>93.25</v>
      </c>
      <c r="Q30">
        <v>95</v>
      </c>
      <c r="R30">
        <v>95</v>
      </c>
      <c r="S30">
        <v>70</v>
      </c>
      <c r="T30">
        <v>0</v>
      </c>
      <c r="U30">
        <v>2</v>
      </c>
      <c r="V30">
        <v>0</v>
      </c>
      <c r="W30">
        <v>100</v>
      </c>
      <c r="X30">
        <v>100</v>
      </c>
      <c r="Y30">
        <v>100</v>
      </c>
      <c r="Z30">
        <v>88</v>
      </c>
      <c r="AB30">
        <v>82.5</v>
      </c>
      <c r="AC30">
        <v>100</v>
      </c>
      <c r="AD30">
        <v>80</v>
      </c>
      <c r="AE30">
        <v>84.67</v>
      </c>
      <c r="AF30" t="s">
        <v>108</v>
      </c>
      <c r="AG30">
        <v>0</v>
      </c>
      <c r="AH30">
        <v>0</v>
      </c>
      <c r="AI30">
        <v>93.33</v>
      </c>
      <c r="AJ30">
        <v>0</v>
      </c>
      <c r="AK30">
        <v>87</v>
      </c>
      <c r="AL30">
        <v>100</v>
      </c>
      <c r="AM30">
        <v>0</v>
      </c>
      <c r="AN30">
        <v>100</v>
      </c>
      <c r="AO30">
        <v>75</v>
      </c>
      <c r="AP30">
        <v>100</v>
      </c>
      <c r="AQ30">
        <v>80</v>
      </c>
      <c r="AR30">
        <v>100</v>
      </c>
      <c r="AS30">
        <v>100</v>
      </c>
      <c r="AT30">
        <v>100</v>
      </c>
      <c r="AU30">
        <v>100</v>
      </c>
      <c r="AV30">
        <v>85</v>
      </c>
      <c r="AW30">
        <v>100</v>
      </c>
      <c r="AX30">
        <v>87</v>
      </c>
      <c r="AY30">
        <v>90</v>
      </c>
      <c r="AZ30">
        <v>80</v>
      </c>
      <c r="BA30">
        <v>3</v>
      </c>
    </row>
    <row r="31" spans="1:54" x14ac:dyDescent="0.25">
      <c r="A31" t="s">
        <v>135</v>
      </c>
      <c r="B31">
        <v>1157</v>
      </c>
      <c r="C31" t="s">
        <v>107</v>
      </c>
      <c r="D31">
        <v>100</v>
      </c>
      <c r="E31">
        <v>90</v>
      </c>
      <c r="F31" t="s">
        <v>108</v>
      </c>
      <c r="G31">
        <v>100</v>
      </c>
      <c r="H31">
        <v>90</v>
      </c>
      <c r="I31">
        <v>100</v>
      </c>
      <c r="J31">
        <v>100</v>
      </c>
      <c r="K31">
        <v>100</v>
      </c>
      <c r="L31">
        <v>100</v>
      </c>
      <c r="M31">
        <v>100</v>
      </c>
      <c r="N31">
        <v>100</v>
      </c>
      <c r="O31">
        <v>100</v>
      </c>
      <c r="P31">
        <v>100</v>
      </c>
      <c r="Q31">
        <v>100</v>
      </c>
      <c r="R31">
        <v>100</v>
      </c>
      <c r="S31">
        <v>100</v>
      </c>
      <c r="T31">
        <v>100</v>
      </c>
      <c r="U31">
        <v>98</v>
      </c>
      <c r="V31">
        <v>100</v>
      </c>
      <c r="W31">
        <v>100</v>
      </c>
      <c r="X31">
        <v>97.5</v>
      </c>
      <c r="Y31">
        <v>100</v>
      </c>
      <c r="Z31">
        <v>100</v>
      </c>
      <c r="AA31">
        <v>0</v>
      </c>
      <c r="AB31">
        <v>100</v>
      </c>
      <c r="AC31">
        <v>100</v>
      </c>
      <c r="AD31">
        <v>100</v>
      </c>
      <c r="AE31">
        <v>100</v>
      </c>
      <c r="AF31" t="s">
        <v>108</v>
      </c>
      <c r="AG31">
        <v>100</v>
      </c>
      <c r="AH31">
        <v>0</v>
      </c>
      <c r="AI31">
        <v>100</v>
      </c>
      <c r="AJ31">
        <v>100</v>
      </c>
      <c r="AK31">
        <v>100</v>
      </c>
      <c r="AL31">
        <v>97</v>
      </c>
      <c r="AM31">
        <v>43</v>
      </c>
      <c r="AN31">
        <v>100</v>
      </c>
      <c r="AO31">
        <v>100</v>
      </c>
      <c r="AP31">
        <v>100</v>
      </c>
      <c r="AQ31">
        <v>100</v>
      </c>
      <c r="AR31">
        <v>100</v>
      </c>
      <c r="AS31">
        <v>95</v>
      </c>
      <c r="AT31">
        <v>100</v>
      </c>
      <c r="AU31">
        <v>100</v>
      </c>
      <c r="AV31">
        <v>96.67</v>
      </c>
      <c r="AW31">
        <v>100</v>
      </c>
      <c r="AX31">
        <v>92</v>
      </c>
      <c r="AY31">
        <v>97</v>
      </c>
      <c r="AZ31">
        <v>197</v>
      </c>
    </row>
    <row r="32" spans="1:54" x14ac:dyDescent="0.25">
      <c r="A32" t="s">
        <v>135</v>
      </c>
      <c r="B32">
        <v>1158</v>
      </c>
      <c r="C32" t="s">
        <v>107</v>
      </c>
      <c r="D32">
        <v>100</v>
      </c>
      <c r="E32">
        <v>100</v>
      </c>
      <c r="F32" t="s">
        <v>108</v>
      </c>
      <c r="G32">
        <v>100</v>
      </c>
      <c r="H32">
        <v>100</v>
      </c>
      <c r="I32">
        <v>0</v>
      </c>
      <c r="J32">
        <v>70</v>
      </c>
      <c r="K32">
        <v>70</v>
      </c>
      <c r="L32">
        <v>54</v>
      </c>
      <c r="M32">
        <v>68</v>
      </c>
      <c r="N32">
        <v>100</v>
      </c>
      <c r="O32">
        <v>100</v>
      </c>
      <c r="P32">
        <v>88</v>
      </c>
      <c r="Q32">
        <v>100</v>
      </c>
      <c r="R32">
        <v>90</v>
      </c>
      <c r="S32">
        <v>83.33</v>
      </c>
      <c r="T32">
        <v>100</v>
      </c>
      <c r="U32">
        <v>100</v>
      </c>
      <c r="V32">
        <v>70</v>
      </c>
      <c r="W32">
        <v>100</v>
      </c>
      <c r="X32">
        <v>100</v>
      </c>
      <c r="Y32">
        <v>100</v>
      </c>
      <c r="Z32">
        <v>0</v>
      </c>
      <c r="AB32">
        <v>81.67</v>
      </c>
      <c r="AC32">
        <v>0</v>
      </c>
      <c r="AD32">
        <v>77.5</v>
      </c>
      <c r="AE32">
        <v>52</v>
      </c>
      <c r="AF32" t="s">
        <v>108</v>
      </c>
      <c r="AG32">
        <v>54.17</v>
      </c>
      <c r="AH32">
        <v>0</v>
      </c>
      <c r="AI32">
        <v>42.58</v>
      </c>
      <c r="AJ32">
        <v>85.5</v>
      </c>
      <c r="AK32">
        <v>62.67</v>
      </c>
      <c r="AL32">
        <v>27</v>
      </c>
      <c r="AM32">
        <v>19.329999999999998</v>
      </c>
      <c r="AN32">
        <v>32.5</v>
      </c>
      <c r="AO32">
        <v>38.33</v>
      </c>
      <c r="AP32">
        <v>73.75</v>
      </c>
      <c r="AQ32">
        <v>65</v>
      </c>
      <c r="AR32">
        <v>55</v>
      </c>
      <c r="AS32">
        <v>35</v>
      </c>
      <c r="AT32">
        <v>100</v>
      </c>
      <c r="AU32">
        <v>100</v>
      </c>
      <c r="AV32">
        <v>0</v>
      </c>
      <c r="AW32">
        <v>100</v>
      </c>
      <c r="AX32">
        <v>87</v>
      </c>
      <c r="AY32">
        <v>100</v>
      </c>
      <c r="AZ32">
        <v>140</v>
      </c>
      <c r="BB32">
        <v>5</v>
      </c>
    </row>
    <row r="33" spans="1:54" x14ac:dyDescent="0.25">
      <c r="A33" t="s">
        <v>135</v>
      </c>
      <c r="B33">
        <v>1173</v>
      </c>
      <c r="C33" t="s">
        <v>111</v>
      </c>
      <c r="D33">
        <v>100</v>
      </c>
      <c r="E33">
        <v>90</v>
      </c>
      <c r="F33" t="s">
        <v>108</v>
      </c>
      <c r="G33">
        <v>100</v>
      </c>
      <c r="H33">
        <v>100</v>
      </c>
      <c r="I33">
        <v>20</v>
      </c>
      <c r="J33">
        <v>80</v>
      </c>
      <c r="K33">
        <v>50</v>
      </c>
      <c r="L33">
        <v>100</v>
      </c>
      <c r="M33">
        <v>29</v>
      </c>
      <c r="N33">
        <v>100</v>
      </c>
      <c r="O33">
        <v>70</v>
      </c>
      <c r="P33">
        <v>70</v>
      </c>
      <c r="Q33">
        <v>51</v>
      </c>
      <c r="R33">
        <v>70</v>
      </c>
      <c r="S33">
        <v>70</v>
      </c>
      <c r="T33">
        <v>21</v>
      </c>
      <c r="U33">
        <v>0</v>
      </c>
      <c r="V33">
        <v>60</v>
      </c>
      <c r="W33">
        <v>70</v>
      </c>
      <c r="X33">
        <v>100</v>
      </c>
      <c r="Y33">
        <v>70</v>
      </c>
      <c r="Z33">
        <v>84</v>
      </c>
      <c r="AA33">
        <v>0</v>
      </c>
      <c r="AB33">
        <v>53</v>
      </c>
      <c r="AC33">
        <v>20</v>
      </c>
      <c r="AD33">
        <v>95</v>
      </c>
      <c r="AE33">
        <v>0</v>
      </c>
      <c r="AG33">
        <v>76.25</v>
      </c>
      <c r="AH33" t="s">
        <v>108</v>
      </c>
      <c r="AI33">
        <v>70</v>
      </c>
      <c r="AJ33">
        <v>70</v>
      </c>
      <c r="AK33">
        <v>70</v>
      </c>
      <c r="AL33">
        <v>90</v>
      </c>
      <c r="AM33">
        <v>57.67</v>
      </c>
      <c r="AN33">
        <v>0</v>
      </c>
      <c r="AO33">
        <v>95</v>
      </c>
      <c r="AP33">
        <v>85</v>
      </c>
      <c r="AQ33">
        <v>0</v>
      </c>
      <c r="AR33">
        <v>0</v>
      </c>
      <c r="AS33">
        <v>55</v>
      </c>
      <c r="AT33">
        <v>100</v>
      </c>
      <c r="AU33">
        <v>100</v>
      </c>
      <c r="AV33">
        <v>75</v>
      </c>
      <c r="AW33">
        <v>75</v>
      </c>
      <c r="AX33">
        <v>92</v>
      </c>
      <c r="AY33">
        <v>50</v>
      </c>
      <c r="AZ33">
        <v>0</v>
      </c>
    </row>
    <row r="34" spans="1:54" x14ac:dyDescent="0.25">
      <c r="A34" t="s">
        <v>135</v>
      </c>
      <c r="B34">
        <v>1174</v>
      </c>
      <c r="C34" t="s">
        <v>114</v>
      </c>
      <c r="D34">
        <v>100</v>
      </c>
      <c r="E34">
        <v>100</v>
      </c>
      <c r="F34" t="s">
        <v>108</v>
      </c>
      <c r="G34">
        <v>100</v>
      </c>
      <c r="H34">
        <v>95</v>
      </c>
      <c r="I34">
        <v>100</v>
      </c>
      <c r="J34">
        <v>75</v>
      </c>
      <c r="K34">
        <v>70</v>
      </c>
      <c r="L34">
        <v>76</v>
      </c>
      <c r="M34">
        <v>97.5</v>
      </c>
      <c r="N34">
        <v>100</v>
      </c>
      <c r="O34">
        <v>95</v>
      </c>
      <c r="P34">
        <v>62</v>
      </c>
      <c r="Q34">
        <v>70</v>
      </c>
      <c r="R34">
        <v>75</v>
      </c>
      <c r="S34">
        <v>90</v>
      </c>
      <c r="T34">
        <v>28</v>
      </c>
      <c r="U34">
        <v>80</v>
      </c>
      <c r="V34">
        <v>42</v>
      </c>
      <c r="W34">
        <v>90</v>
      </c>
      <c r="X34">
        <v>55</v>
      </c>
      <c r="Y34">
        <v>100</v>
      </c>
      <c r="Z34">
        <v>16.5</v>
      </c>
      <c r="AA34">
        <v>0</v>
      </c>
      <c r="AB34">
        <v>96.67</v>
      </c>
      <c r="AC34">
        <v>62</v>
      </c>
      <c r="AD34">
        <v>47.08</v>
      </c>
      <c r="AE34">
        <v>62.33</v>
      </c>
      <c r="AF34" t="s">
        <v>108</v>
      </c>
      <c r="AG34">
        <v>80.42</v>
      </c>
      <c r="AH34">
        <v>0</v>
      </c>
      <c r="AI34">
        <v>82.5</v>
      </c>
      <c r="AJ34">
        <v>100</v>
      </c>
      <c r="AK34">
        <v>80</v>
      </c>
      <c r="AL34">
        <v>75</v>
      </c>
      <c r="AM34">
        <v>39.67</v>
      </c>
      <c r="AN34">
        <v>60</v>
      </c>
      <c r="AO34">
        <v>70</v>
      </c>
      <c r="AP34">
        <v>90</v>
      </c>
      <c r="AQ34">
        <v>65</v>
      </c>
      <c r="AR34">
        <v>90</v>
      </c>
      <c r="AS34">
        <v>56</v>
      </c>
      <c r="AT34">
        <v>100</v>
      </c>
      <c r="AU34">
        <v>95</v>
      </c>
      <c r="AV34">
        <v>64.75</v>
      </c>
      <c r="AW34">
        <v>90</v>
      </c>
      <c r="AX34">
        <v>72</v>
      </c>
      <c r="AY34">
        <v>80</v>
      </c>
      <c r="AZ34">
        <v>190</v>
      </c>
      <c r="BB34">
        <v>20</v>
      </c>
    </row>
    <row r="35" spans="1:54" x14ac:dyDescent="0.25">
      <c r="A35" t="s">
        <v>135</v>
      </c>
      <c r="B35">
        <v>1175</v>
      </c>
      <c r="C35" t="s">
        <v>111</v>
      </c>
      <c r="D35">
        <v>100</v>
      </c>
      <c r="E35">
        <v>0</v>
      </c>
      <c r="F35" t="s">
        <v>108</v>
      </c>
      <c r="G35">
        <v>0</v>
      </c>
      <c r="H35">
        <v>0</v>
      </c>
      <c r="I35">
        <v>0</v>
      </c>
      <c r="J35">
        <v>0</v>
      </c>
      <c r="K35">
        <v>100</v>
      </c>
      <c r="L35">
        <v>0</v>
      </c>
      <c r="M35">
        <v>100</v>
      </c>
      <c r="N35">
        <v>100</v>
      </c>
      <c r="O35">
        <v>0</v>
      </c>
      <c r="P35">
        <v>0</v>
      </c>
      <c r="Q35">
        <v>90</v>
      </c>
      <c r="R35">
        <v>100</v>
      </c>
      <c r="S35">
        <v>100</v>
      </c>
      <c r="T35">
        <v>85</v>
      </c>
      <c r="U35">
        <v>89</v>
      </c>
      <c r="V35">
        <v>0</v>
      </c>
      <c r="W35">
        <v>100</v>
      </c>
      <c r="X35">
        <v>95</v>
      </c>
      <c r="Y35">
        <v>100</v>
      </c>
      <c r="Z35">
        <v>100</v>
      </c>
      <c r="AA35">
        <v>0</v>
      </c>
      <c r="AB35">
        <v>100</v>
      </c>
      <c r="AC35">
        <v>85</v>
      </c>
      <c r="AD35">
        <v>80</v>
      </c>
      <c r="AE35">
        <v>71.67</v>
      </c>
      <c r="AF35">
        <v>0</v>
      </c>
      <c r="AG35">
        <v>90</v>
      </c>
      <c r="AH35" t="s">
        <v>108</v>
      </c>
      <c r="AI35">
        <v>0</v>
      </c>
      <c r="AJ35">
        <v>75</v>
      </c>
      <c r="AK35">
        <v>100</v>
      </c>
      <c r="AL35">
        <v>0</v>
      </c>
      <c r="AM35">
        <v>82.5</v>
      </c>
      <c r="AN35">
        <v>0</v>
      </c>
      <c r="AO35">
        <v>75</v>
      </c>
      <c r="AP35">
        <v>88.33</v>
      </c>
      <c r="AQ35">
        <v>72.5</v>
      </c>
      <c r="AR35">
        <v>70</v>
      </c>
      <c r="AS35">
        <v>73</v>
      </c>
      <c r="AT35">
        <v>0</v>
      </c>
      <c r="AU35">
        <v>98</v>
      </c>
      <c r="AV35">
        <v>84.58</v>
      </c>
      <c r="AW35">
        <v>80</v>
      </c>
      <c r="AX35">
        <v>91</v>
      </c>
      <c r="AY35">
        <v>100</v>
      </c>
      <c r="AZ35">
        <v>97</v>
      </c>
    </row>
    <row r="36" spans="1:54" x14ac:dyDescent="0.25">
      <c r="A36" t="s">
        <v>135</v>
      </c>
      <c r="B36">
        <v>1193</v>
      </c>
      <c r="C36" t="s">
        <v>113</v>
      </c>
      <c r="D36">
        <v>0</v>
      </c>
      <c r="E36">
        <v>0</v>
      </c>
      <c r="F36" t="s">
        <v>108</v>
      </c>
      <c r="G36">
        <v>0</v>
      </c>
      <c r="H36">
        <v>0</v>
      </c>
      <c r="I36">
        <v>20</v>
      </c>
      <c r="J36">
        <v>0</v>
      </c>
      <c r="K36">
        <v>0</v>
      </c>
      <c r="L36">
        <v>0</v>
      </c>
      <c r="M36">
        <v>0</v>
      </c>
      <c r="N36">
        <v>0</v>
      </c>
      <c r="O36">
        <v>0</v>
      </c>
      <c r="P36">
        <v>0</v>
      </c>
      <c r="Q36">
        <v>0</v>
      </c>
      <c r="R36">
        <v>0</v>
      </c>
      <c r="S36">
        <v>0</v>
      </c>
      <c r="T36">
        <v>0</v>
      </c>
      <c r="U36">
        <v>0</v>
      </c>
      <c r="V36">
        <v>0</v>
      </c>
      <c r="W36">
        <v>0</v>
      </c>
      <c r="X36">
        <v>0</v>
      </c>
      <c r="Y36">
        <v>0</v>
      </c>
      <c r="Z36">
        <v>0</v>
      </c>
      <c r="AB36">
        <v>0</v>
      </c>
      <c r="AC36">
        <v>0</v>
      </c>
      <c r="AD36">
        <v>0</v>
      </c>
      <c r="AE36">
        <v>0</v>
      </c>
      <c r="AG36">
        <v>0</v>
      </c>
      <c r="AH36" t="s">
        <v>108</v>
      </c>
      <c r="AI36">
        <v>0</v>
      </c>
      <c r="AJ36">
        <v>0</v>
      </c>
      <c r="AK36">
        <v>0</v>
      </c>
      <c r="AL36">
        <v>0</v>
      </c>
      <c r="AM36">
        <v>0</v>
      </c>
      <c r="AN36">
        <v>0</v>
      </c>
      <c r="AO36">
        <v>0</v>
      </c>
      <c r="AP36">
        <v>0</v>
      </c>
      <c r="AQ36">
        <v>0</v>
      </c>
      <c r="AR36">
        <v>0</v>
      </c>
      <c r="AS36">
        <v>0</v>
      </c>
      <c r="AT36">
        <v>0</v>
      </c>
      <c r="AU36">
        <v>50</v>
      </c>
      <c r="AV36">
        <v>0</v>
      </c>
      <c r="AW36">
        <v>50</v>
      </c>
      <c r="AX36">
        <v>0</v>
      </c>
      <c r="AY36">
        <v>50</v>
      </c>
      <c r="AZ36">
        <v>156</v>
      </c>
    </row>
    <row r="37" spans="1:54" x14ac:dyDescent="0.25">
      <c r="A37" t="s">
        <v>135</v>
      </c>
      <c r="B37">
        <v>1200</v>
      </c>
      <c r="C37" t="s">
        <v>107</v>
      </c>
      <c r="D37">
        <v>70</v>
      </c>
      <c r="E37">
        <v>70</v>
      </c>
      <c r="F37" t="s">
        <v>108</v>
      </c>
      <c r="G37">
        <v>65</v>
      </c>
      <c r="H37">
        <v>50</v>
      </c>
      <c r="I37">
        <v>20</v>
      </c>
      <c r="J37">
        <v>0</v>
      </c>
      <c r="K37">
        <v>60</v>
      </c>
      <c r="L37">
        <v>10</v>
      </c>
      <c r="M37">
        <v>70</v>
      </c>
      <c r="N37">
        <v>70</v>
      </c>
      <c r="O37">
        <v>0</v>
      </c>
      <c r="P37">
        <v>0</v>
      </c>
      <c r="Q37">
        <v>0</v>
      </c>
      <c r="R37">
        <v>0</v>
      </c>
      <c r="S37">
        <v>0</v>
      </c>
      <c r="T37">
        <v>0</v>
      </c>
      <c r="U37">
        <v>0</v>
      </c>
      <c r="V37">
        <v>0</v>
      </c>
      <c r="W37">
        <v>0</v>
      </c>
      <c r="X37">
        <v>91</v>
      </c>
      <c r="Y37">
        <v>0</v>
      </c>
      <c r="Z37">
        <v>0</v>
      </c>
      <c r="AA37">
        <v>0</v>
      </c>
      <c r="AB37">
        <v>0</v>
      </c>
      <c r="AC37">
        <v>0</v>
      </c>
      <c r="AD37">
        <v>65.84</v>
      </c>
      <c r="AE37">
        <v>58.33</v>
      </c>
      <c r="AF37" t="s">
        <v>108</v>
      </c>
      <c r="AG37">
        <v>24.58</v>
      </c>
      <c r="AH37">
        <v>0</v>
      </c>
      <c r="AI37">
        <v>93.33</v>
      </c>
      <c r="AJ37">
        <v>82.5</v>
      </c>
      <c r="AK37">
        <v>84.33</v>
      </c>
      <c r="AL37">
        <v>0</v>
      </c>
      <c r="AM37">
        <v>16.829999999999998</v>
      </c>
      <c r="AN37">
        <v>0</v>
      </c>
      <c r="AO37">
        <v>0</v>
      </c>
      <c r="AP37">
        <v>0</v>
      </c>
      <c r="AQ37">
        <v>0</v>
      </c>
      <c r="AR37">
        <v>0</v>
      </c>
      <c r="AS37">
        <v>0</v>
      </c>
      <c r="AT37">
        <v>70</v>
      </c>
      <c r="AU37">
        <v>50</v>
      </c>
      <c r="AV37">
        <v>67.5</v>
      </c>
      <c r="AW37">
        <v>90</v>
      </c>
      <c r="AX37">
        <v>77</v>
      </c>
      <c r="AY37">
        <v>50</v>
      </c>
      <c r="AZ37">
        <v>70</v>
      </c>
      <c r="BB37">
        <v>20</v>
      </c>
    </row>
    <row r="38" spans="1:54" x14ac:dyDescent="0.25">
      <c r="A38" t="s">
        <v>135</v>
      </c>
      <c r="B38">
        <v>1204</v>
      </c>
      <c r="C38" t="s">
        <v>111</v>
      </c>
      <c r="D38">
        <v>79</v>
      </c>
      <c r="E38">
        <v>79</v>
      </c>
      <c r="F38" t="s">
        <v>108</v>
      </c>
      <c r="G38">
        <v>79</v>
      </c>
      <c r="H38">
        <v>79</v>
      </c>
      <c r="I38">
        <v>79</v>
      </c>
      <c r="J38">
        <v>79</v>
      </c>
      <c r="K38">
        <v>79</v>
      </c>
      <c r="L38">
        <v>79</v>
      </c>
      <c r="M38">
        <v>79</v>
      </c>
      <c r="N38">
        <v>79</v>
      </c>
      <c r="O38">
        <v>79</v>
      </c>
      <c r="P38">
        <v>90</v>
      </c>
      <c r="Q38">
        <v>79</v>
      </c>
      <c r="R38">
        <v>79</v>
      </c>
      <c r="S38">
        <v>79</v>
      </c>
      <c r="T38">
        <v>79</v>
      </c>
      <c r="U38">
        <v>79</v>
      </c>
      <c r="V38">
        <v>79</v>
      </c>
      <c r="W38">
        <v>79</v>
      </c>
      <c r="X38">
        <v>0</v>
      </c>
      <c r="Y38">
        <v>79</v>
      </c>
      <c r="Z38">
        <v>0</v>
      </c>
      <c r="AB38">
        <v>0</v>
      </c>
      <c r="AC38">
        <v>0</v>
      </c>
      <c r="AD38">
        <v>0</v>
      </c>
      <c r="AE38">
        <v>0</v>
      </c>
      <c r="AF38">
        <v>0</v>
      </c>
      <c r="AG38">
        <v>0</v>
      </c>
      <c r="AH38" t="s">
        <v>108</v>
      </c>
      <c r="AI38">
        <v>0</v>
      </c>
      <c r="AJ38">
        <v>0</v>
      </c>
      <c r="AK38">
        <v>0</v>
      </c>
      <c r="AL38">
        <v>0</v>
      </c>
      <c r="AM38">
        <v>0</v>
      </c>
      <c r="AN38">
        <v>0</v>
      </c>
      <c r="AO38">
        <v>0</v>
      </c>
      <c r="AP38">
        <v>0</v>
      </c>
      <c r="AQ38">
        <v>0</v>
      </c>
      <c r="AR38">
        <v>0</v>
      </c>
      <c r="AS38">
        <v>79</v>
      </c>
      <c r="AT38">
        <v>79</v>
      </c>
      <c r="AU38">
        <v>79</v>
      </c>
      <c r="AV38">
        <v>79</v>
      </c>
      <c r="AW38">
        <v>50</v>
      </c>
      <c r="AX38">
        <v>0</v>
      </c>
      <c r="AY38">
        <v>0</v>
      </c>
      <c r="AZ38">
        <v>0</v>
      </c>
    </row>
    <row r="39" spans="1:54" x14ac:dyDescent="0.25">
      <c r="A39" t="s">
        <v>135</v>
      </c>
      <c r="B39">
        <v>1205</v>
      </c>
      <c r="C39" t="s">
        <v>111</v>
      </c>
      <c r="D39">
        <v>100</v>
      </c>
      <c r="E39">
        <v>100</v>
      </c>
      <c r="F39" t="s">
        <v>108</v>
      </c>
      <c r="G39">
        <v>100</v>
      </c>
      <c r="H39">
        <v>90</v>
      </c>
      <c r="I39">
        <v>60</v>
      </c>
      <c r="J39">
        <v>60</v>
      </c>
      <c r="K39">
        <v>0</v>
      </c>
      <c r="L39">
        <v>100</v>
      </c>
      <c r="M39">
        <v>84</v>
      </c>
      <c r="N39">
        <v>100</v>
      </c>
      <c r="O39">
        <v>100</v>
      </c>
      <c r="P39">
        <v>36</v>
      </c>
      <c r="Q39">
        <v>96</v>
      </c>
      <c r="R39">
        <v>0</v>
      </c>
      <c r="S39">
        <v>60</v>
      </c>
      <c r="T39">
        <v>0</v>
      </c>
      <c r="U39">
        <v>0</v>
      </c>
      <c r="V39">
        <v>30</v>
      </c>
      <c r="W39">
        <v>0</v>
      </c>
      <c r="X39">
        <v>63.33</v>
      </c>
      <c r="Y39">
        <v>100</v>
      </c>
      <c r="Z39">
        <v>80</v>
      </c>
      <c r="AA39">
        <v>0</v>
      </c>
      <c r="AB39">
        <v>0</v>
      </c>
      <c r="AC39">
        <v>0</v>
      </c>
      <c r="AD39">
        <v>0</v>
      </c>
      <c r="AE39">
        <v>0</v>
      </c>
      <c r="AF39">
        <v>0</v>
      </c>
      <c r="AG39">
        <v>0</v>
      </c>
      <c r="AH39" t="s">
        <v>108</v>
      </c>
      <c r="AI39">
        <v>68.5</v>
      </c>
      <c r="AJ39">
        <v>0</v>
      </c>
      <c r="AK39">
        <v>0</v>
      </c>
      <c r="AL39">
        <v>0</v>
      </c>
      <c r="AM39">
        <v>0</v>
      </c>
      <c r="AN39">
        <v>0</v>
      </c>
      <c r="AO39">
        <v>0</v>
      </c>
      <c r="AP39">
        <v>0</v>
      </c>
      <c r="AQ39">
        <v>67.5</v>
      </c>
      <c r="AR39">
        <v>0</v>
      </c>
      <c r="AS39">
        <v>19</v>
      </c>
      <c r="AT39">
        <v>100</v>
      </c>
      <c r="AU39">
        <v>90</v>
      </c>
      <c r="AV39">
        <v>80.83</v>
      </c>
      <c r="AW39">
        <v>100</v>
      </c>
      <c r="AX39">
        <v>58</v>
      </c>
      <c r="AY39">
        <v>60</v>
      </c>
      <c r="AZ39">
        <v>135</v>
      </c>
    </row>
    <row r="40" spans="1:54" x14ac:dyDescent="0.25">
      <c r="A40" t="s">
        <v>135</v>
      </c>
      <c r="B40">
        <v>1210</v>
      </c>
      <c r="C40" t="s">
        <v>110</v>
      </c>
      <c r="D40">
        <v>100</v>
      </c>
      <c r="E40">
        <v>100</v>
      </c>
      <c r="F40" t="s">
        <v>108</v>
      </c>
      <c r="G40">
        <v>100</v>
      </c>
      <c r="H40">
        <v>100</v>
      </c>
      <c r="I40">
        <v>80</v>
      </c>
      <c r="J40">
        <v>75</v>
      </c>
      <c r="K40">
        <v>93</v>
      </c>
      <c r="L40">
        <v>92</v>
      </c>
      <c r="M40">
        <v>100</v>
      </c>
      <c r="N40">
        <v>100</v>
      </c>
      <c r="O40">
        <v>100</v>
      </c>
      <c r="P40">
        <v>83</v>
      </c>
      <c r="Q40">
        <v>100</v>
      </c>
      <c r="R40">
        <v>95</v>
      </c>
      <c r="S40">
        <v>100</v>
      </c>
      <c r="T40">
        <v>100</v>
      </c>
      <c r="U40">
        <v>70</v>
      </c>
      <c r="V40">
        <v>100</v>
      </c>
      <c r="W40">
        <v>100</v>
      </c>
      <c r="X40">
        <v>100</v>
      </c>
      <c r="Y40">
        <v>100</v>
      </c>
      <c r="Z40">
        <v>80</v>
      </c>
      <c r="AA40">
        <v>0</v>
      </c>
      <c r="AB40">
        <v>100</v>
      </c>
      <c r="AC40">
        <v>70</v>
      </c>
      <c r="AD40">
        <v>70</v>
      </c>
      <c r="AE40">
        <v>93.33</v>
      </c>
      <c r="AF40" t="s">
        <v>108</v>
      </c>
      <c r="AG40">
        <v>92.5</v>
      </c>
      <c r="AH40">
        <v>0</v>
      </c>
      <c r="AI40">
        <v>70</v>
      </c>
      <c r="AJ40">
        <v>70</v>
      </c>
      <c r="AK40">
        <v>70</v>
      </c>
      <c r="AL40">
        <v>98</v>
      </c>
      <c r="AM40">
        <v>56</v>
      </c>
      <c r="AN40">
        <v>40</v>
      </c>
      <c r="AO40">
        <v>70</v>
      </c>
      <c r="AP40">
        <v>70</v>
      </c>
      <c r="AQ40">
        <v>70</v>
      </c>
      <c r="AR40">
        <v>50</v>
      </c>
      <c r="AS40">
        <v>100</v>
      </c>
      <c r="AT40">
        <v>70</v>
      </c>
      <c r="AU40">
        <v>100</v>
      </c>
      <c r="AV40">
        <v>100</v>
      </c>
      <c r="AW40">
        <v>100</v>
      </c>
      <c r="AX40">
        <v>95</v>
      </c>
      <c r="AY40">
        <v>98</v>
      </c>
      <c r="AZ40">
        <v>0</v>
      </c>
    </row>
    <row r="41" spans="1:54" x14ac:dyDescent="0.25">
      <c r="A41" t="s">
        <v>135</v>
      </c>
      <c r="B41">
        <v>1212</v>
      </c>
      <c r="C41" t="s">
        <v>109</v>
      </c>
      <c r="D41">
        <v>0</v>
      </c>
      <c r="E41">
        <v>100</v>
      </c>
      <c r="F41" t="s">
        <v>108</v>
      </c>
      <c r="G41">
        <v>0</v>
      </c>
      <c r="H41">
        <v>0</v>
      </c>
      <c r="I41">
        <v>20</v>
      </c>
      <c r="J41">
        <v>0</v>
      </c>
      <c r="K41">
        <v>0</v>
      </c>
      <c r="L41">
        <v>0</v>
      </c>
      <c r="M41">
        <v>79.5</v>
      </c>
      <c r="N41">
        <v>0</v>
      </c>
      <c r="O41">
        <v>0</v>
      </c>
      <c r="P41">
        <v>53</v>
      </c>
      <c r="Q41">
        <v>96</v>
      </c>
      <c r="R41">
        <v>0</v>
      </c>
      <c r="S41">
        <v>6.67</v>
      </c>
      <c r="T41">
        <v>100</v>
      </c>
      <c r="U41">
        <v>80</v>
      </c>
      <c r="V41">
        <v>0</v>
      </c>
      <c r="W41">
        <v>100</v>
      </c>
      <c r="X41">
        <v>90</v>
      </c>
      <c r="Y41">
        <v>0</v>
      </c>
      <c r="Z41">
        <v>0</v>
      </c>
      <c r="AA41">
        <v>0</v>
      </c>
      <c r="AB41">
        <v>100</v>
      </c>
      <c r="AC41">
        <v>0</v>
      </c>
      <c r="AD41">
        <v>80.83</v>
      </c>
      <c r="AE41">
        <v>79.67</v>
      </c>
      <c r="AF41" t="s">
        <v>108</v>
      </c>
      <c r="AG41">
        <v>0</v>
      </c>
      <c r="AH41">
        <v>0</v>
      </c>
      <c r="AI41">
        <v>96.25</v>
      </c>
      <c r="AJ41">
        <v>0</v>
      </c>
      <c r="AK41">
        <v>0</v>
      </c>
      <c r="AL41">
        <v>0</v>
      </c>
      <c r="AM41">
        <v>0</v>
      </c>
      <c r="AN41">
        <v>0</v>
      </c>
      <c r="AO41">
        <v>0</v>
      </c>
      <c r="AP41">
        <v>0</v>
      </c>
      <c r="AQ41">
        <v>0</v>
      </c>
      <c r="AR41">
        <v>0</v>
      </c>
      <c r="AS41">
        <v>0</v>
      </c>
      <c r="AT41">
        <v>50</v>
      </c>
      <c r="AU41">
        <v>70</v>
      </c>
      <c r="AV41">
        <v>79.67</v>
      </c>
      <c r="AW41">
        <v>80</v>
      </c>
      <c r="AX41">
        <v>84</v>
      </c>
      <c r="AY41">
        <v>71</v>
      </c>
      <c r="AZ41">
        <v>0</v>
      </c>
    </row>
    <row r="42" spans="1:54" x14ac:dyDescent="0.25">
      <c r="A42" t="s">
        <v>135</v>
      </c>
      <c r="B42">
        <v>1219</v>
      </c>
      <c r="C42" t="s">
        <v>107</v>
      </c>
      <c r="D42">
        <v>0</v>
      </c>
      <c r="E42">
        <v>90</v>
      </c>
      <c r="F42" t="s">
        <v>108</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t="s">
        <v>108</v>
      </c>
      <c r="AG42">
        <v>0</v>
      </c>
      <c r="AI42">
        <v>0</v>
      </c>
      <c r="AJ42">
        <v>0</v>
      </c>
      <c r="AK42">
        <v>0</v>
      </c>
      <c r="AL42">
        <v>0</v>
      </c>
      <c r="AM42">
        <v>0</v>
      </c>
      <c r="AN42">
        <v>0</v>
      </c>
      <c r="AO42">
        <v>40</v>
      </c>
      <c r="AP42">
        <v>0</v>
      </c>
      <c r="AQ42">
        <v>0</v>
      </c>
      <c r="AR42">
        <v>0</v>
      </c>
      <c r="AS42">
        <v>0</v>
      </c>
      <c r="AT42">
        <v>0</v>
      </c>
      <c r="AU42">
        <v>90</v>
      </c>
      <c r="AV42">
        <v>28.92</v>
      </c>
      <c r="AW42">
        <v>50</v>
      </c>
      <c r="AX42">
        <v>0</v>
      </c>
      <c r="AY42">
        <v>0</v>
      </c>
      <c r="AZ42">
        <v>0</v>
      </c>
    </row>
    <row r="43" spans="1:54" x14ac:dyDescent="0.25">
      <c r="A43" t="s">
        <v>135</v>
      </c>
      <c r="B43">
        <v>1222</v>
      </c>
      <c r="C43" t="s">
        <v>113</v>
      </c>
      <c r="D43">
        <v>100</v>
      </c>
      <c r="E43">
        <v>70</v>
      </c>
      <c r="F43" t="s">
        <v>108</v>
      </c>
      <c r="G43">
        <v>70</v>
      </c>
      <c r="H43">
        <v>70</v>
      </c>
      <c r="I43">
        <v>70</v>
      </c>
      <c r="J43">
        <v>100</v>
      </c>
      <c r="K43">
        <v>100</v>
      </c>
      <c r="L43">
        <v>96</v>
      </c>
      <c r="M43">
        <v>98</v>
      </c>
      <c r="N43">
        <v>100</v>
      </c>
      <c r="O43">
        <v>90</v>
      </c>
      <c r="P43">
        <v>97</v>
      </c>
      <c r="Q43">
        <v>90</v>
      </c>
      <c r="R43">
        <v>50</v>
      </c>
      <c r="S43">
        <v>90</v>
      </c>
      <c r="T43">
        <v>85</v>
      </c>
      <c r="U43">
        <v>100</v>
      </c>
      <c r="V43">
        <v>55</v>
      </c>
      <c r="W43">
        <v>100</v>
      </c>
      <c r="X43">
        <v>95</v>
      </c>
      <c r="Y43">
        <v>100</v>
      </c>
      <c r="Z43">
        <v>90</v>
      </c>
      <c r="AA43">
        <v>0</v>
      </c>
      <c r="AB43">
        <v>70</v>
      </c>
      <c r="AC43">
        <v>0</v>
      </c>
      <c r="AD43">
        <v>95</v>
      </c>
      <c r="AE43">
        <v>70</v>
      </c>
      <c r="AF43">
        <v>0</v>
      </c>
      <c r="AG43">
        <v>70</v>
      </c>
      <c r="AH43" t="s">
        <v>108</v>
      </c>
      <c r="AI43">
        <v>100</v>
      </c>
      <c r="AJ43">
        <v>0</v>
      </c>
      <c r="AK43">
        <v>100</v>
      </c>
      <c r="AL43">
        <v>70</v>
      </c>
      <c r="AM43">
        <v>0</v>
      </c>
      <c r="AN43">
        <v>80</v>
      </c>
      <c r="AO43">
        <v>85</v>
      </c>
      <c r="AP43">
        <v>95</v>
      </c>
      <c r="AQ43">
        <v>100</v>
      </c>
      <c r="AR43">
        <v>100</v>
      </c>
      <c r="AS43">
        <v>80</v>
      </c>
      <c r="AT43">
        <v>100</v>
      </c>
      <c r="AU43">
        <v>100</v>
      </c>
      <c r="AV43">
        <v>94</v>
      </c>
      <c r="AW43">
        <v>100</v>
      </c>
      <c r="AX43">
        <v>89</v>
      </c>
      <c r="AY43">
        <v>88</v>
      </c>
      <c r="AZ43">
        <v>185</v>
      </c>
    </row>
    <row r="44" spans="1:54" x14ac:dyDescent="0.25">
      <c r="A44" t="s">
        <v>135</v>
      </c>
      <c r="B44">
        <v>1223</v>
      </c>
      <c r="C44" t="s">
        <v>111</v>
      </c>
      <c r="D44">
        <v>0</v>
      </c>
      <c r="E44">
        <v>100</v>
      </c>
      <c r="F44" t="s">
        <v>108</v>
      </c>
      <c r="G44">
        <v>0</v>
      </c>
      <c r="H44">
        <v>100</v>
      </c>
      <c r="I44">
        <v>0</v>
      </c>
      <c r="J44">
        <v>60</v>
      </c>
      <c r="K44">
        <v>50</v>
      </c>
      <c r="L44">
        <v>96</v>
      </c>
      <c r="M44">
        <v>0</v>
      </c>
      <c r="N44">
        <v>100</v>
      </c>
      <c r="O44">
        <v>0</v>
      </c>
      <c r="P44">
        <v>0</v>
      </c>
      <c r="Q44">
        <v>0</v>
      </c>
      <c r="R44">
        <v>0</v>
      </c>
      <c r="S44">
        <v>0</v>
      </c>
      <c r="T44">
        <v>87</v>
      </c>
      <c r="U44">
        <v>0</v>
      </c>
      <c r="V44">
        <v>0</v>
      </c>
      <c r="W44">
        <v>0</v>
      </c>
      <c r="X44">
        <v>100</v>
      </c>
      <c r="Y44">
        <v>0</v>
      </c>
      <c r="Z44">
        <v>0</v>
      </c>
      <c r="AA44">
        <v>0</v>
      </c>
      <c r="AB44">
        <v>0</v>
      </c>
      <c r="AC44">
        <v>0</v>
      </c>
      <c r="AD44">
        <v>81.67</v>
      </c>
      <c r="AE44">
        <v>70</v>
      </c>
      <c r="AF44">
        <v>0</v>
      </c>
      <c r="AG44">
        <v>92.92</v>
      </c>
      <c r="AH44" t="s">
        <v>108</v>
      </c>
      <c r="AI44">
        <v>100</v>
      </c>
      <c r="AJ44">
        <v>0</v>
      </c>
      <c r="AK44">
        <v>100</v>
      </c>
      <c r="AL44">
        <v>0</v>
      </c>
      <c r="AM44">
        <v>0</v>
      </c>
      <c r="AN44">
        <v>0</v>
      </c>
      <c r="AO44">
        <v>0</v>
      </c>
      <c r="AP44">
        <v>0</v>
      </c>
      <c r="AQ44">
        <v>0</v>
      </c>
      <c r="AR44">
        <v>70</v>
      </c>
      <c r="AS44">
        <v>15</v>
      </c>
      <c r="AT44">
        <v>0</v>
      </c>
      <c r="AU44">
        <v>100</v>
      </c>
      <c r="AV44">
        <v>20</v>
      </c>
      <c r="AW44">
        <v>77</v>
      </c>
      <c r="AX44">
        <v>60</v>
      </c>
      <c r="AY44">
        <v>75</v>
      </c>
      <c r="AZ44">
        <v>82</v>
      </c>
    </row>
    <row r="45" spans="1:54" x14ac:dyDescent="0.25">
      <c r="A45" t="s">
        <v>135</v>
      </c>
      <c r="B45">
        <v>1239</v>
      </c>
      <c r="C45" t="s">
        <v>110</v>
      </c>
      <c r="D45">
        <v>100</v>
      </c>
      <c r="E45">
        <v>100</v>
      </c>
      <c r="F45" t="s">
        <v>108</v>
      </c>
      <c r="G45">
        <v>100</v>
      </c>
      <c r="H45">
        <v>100</v>
      </c>
      <c r="I45">
        <v>100</v>
      </c>
      <c r="J45">
        <v>85</v>
      </c>
      <c r="K45">
        <v>0</v>
      </c>
      <c r="L45">
        <v>92</v>
      </c>
      <c r="M45">
        <v>100</v>
      </c>
      <c r="N45">
        <v>100</v>
      </c>
      <c r="O45">
        <v>100</v>
      </c>
      <c r="P45">
        <v>71</v>
      </c>
      <c r="Q45">
        <v>0</v>
      </c>
      <c r="R45">
        <v>0</v>
      </c>
      <c r="S45">
        <v>100</v>
      </c>
      <c r="T45">
        <v>85</v>
      </c>
      <c r="U45">
        <v>70</v>
      </c>
      <c r="V45">
        <v>0</v>
      </c>
      <c r="W45">
        <v>0</v>
      </c>
      <c r="X45">
        <v>100</v>
      </c>
      <c r="Y45">
        <v>100</v>
      </c>
      <c r="Z45">
        <v>93.5</v>
      </c>
      <c r="AA45">
        <v>0</v>
      </c>
      <c r="AB45">
        <v>100</v>
      </c>
      <c r="AC45">
        <v>60</v>
      </c>
      <c r="AD45">
        <v>73.33</v>
      </c>
      <c r="AE45">
        <v>79.67</v>
      </c>
      <c r="AF45" t="s">
        <v>108</v>
      </c>
      <c r="AG45">
        <v>92.5</v>
      </c>
      <c r="AH45">
        <v>0</v>
      </c>
      <c r="AI45">
        <v>90</v>
      </c>
      <c r="AJ45">
        <v>100</v>
      </c>
      <c r="AK45">
        <v>79</v>
      </c>
      <c r="AL45">
        <v>100</v>
      </c>
      <c r="AM45">
        <v>71</v>
      </c>
      <c r="AN45">
        <v>80</v>
      </c>
      <c r="AO45">
        <v>95</v>
      </c>
      <c r="AP45">
        <v>95</v>
      </c>
      <c r="AQ45">
        <v>85</v>
      </c>
      <c r="AR45">
        <v>90</v>
      </c>
      <c r="AS45">
        <v>76</v>
      </c>
      <c r="AT45">
        <v>100</v>
      </c>
      <c r="AU45">
        <v>100</v>
      </c>
      <c r="AV45">
        <v>78.33</v>
      </c>
      <c r="AW45">
        <v>100</v>
      </c>
      <c r="AX45">
        <v>91</v>
      </c>
      <c r="AY45">
        <v>100</v>
      </c>
      <c r="AZ45">
        <v>200</v>
      </c>
      <c r="BA45">
        <v>10</v>
      </c>
    </row>
    <row r="46" spans="1:54" x14ac:dyDescent="0.25">
      <c r="A46" t="s">
        <v>135</v>
      </c>
      <c r="B46">
        <v>1253</v>
      </c>
      <c r="C46" t="s">
        <v>109</v>
      </c>
      <c r="D46">
        <v>100</v>
      </c>
      <c r="E46">
        <v>90</v>
      </c>
      <c r="F46" t="s">
        <v>108</v>
      </c>
      <c r="G46">
        <v>0</v>
      </c>
      <c r="H46">
        <v>100</v>
      </c>
      <c r="I46">
        <v>40</v>
      </c>
      <c r="J46">
        <v>50</v>
      </c>
      <c r="K46">
        <v>0</v>
      </c>
      <c r="L46">
        <v>0</v>
      </c>
      <c r="M46">
        <v>0</v>
      </c>
      <c r="N46">
        <v>50</v>
      </c>
      <c r="O46">
        <v>70</v>
      </c>
      <c r="P46">
        <v>62</v>
      </c>
      <c r="Q46">
        <v>0</v>
      </c>
      <c r="R46">
        <v>0</v>
      </c>
      <c r="S46">
        <v>100</v>
      </c>
      <c r="T46">
        <v>28</v>
      </c>
      <c r="U46">
        <v>100</v>
      </c>
      <c r="V46">
        <v>70</v>
      </c>
      <c r="W46">
        <v>100</v>
      </c>
      <c r="X46">
        <v>90</v>
      </c>
      <c r="Y46">
        <v>70</v>
      </c>
      <c r="Z46">
        <v>100</v>
      </c>
      <c r="AA46" t="s">
        <v>115</v>
      </c>
      <c r="AB46">
        <v>77.5</v>
      </c>
      <c r="AC46">
        <v>100</v>
      </c>
      <c r="AD46">
        <v>83.33</v>
      </c>
      <c r="AE46">
        <v>85</v>
      </c>
      <c r="AF46" t="s">
        <v>108</v>
      </c>
      <c r="AG46">
        <v>82.5</v>
      </c>
      <c r="AH46">
        <v>0</v>
      </c>
      <c r="AI46">
        <v>95</v>
      </c>
      <c r="AJ46">
        <v>97.5</v>
      </c>
      <c r="AK46">
        <v>92</v>
      </c>
      <c r="AL46">
        <v>100</v>
      </c>
      <c r="AM46">
        <v>80.33</v>
      </c>
      <c r="AN46">
        <v>90</v>
      </c>
      <c r="AO46">
        <v>100</v>
      </c>
      <c r="AP46">
        <v>90</v>
      </c>
      <c r="AQ46">
        <v>90</v>
      </c>
      <c r="AR46">
        <v>70</v>
      </c>
      <c r="AS46">
        <v>0</v>
      </c>
      <c r="AT46">
        <v>100</v>
      </c>
      <c r="AU46">
        <v>70</v>
      </c>
      <c r="AV46">
        <v>55</v>
      </c>
      <c r="AW46">
        <v>70</v>
      </c>
      <c r="AX46">
        <v>54</v>
      </c>
      <c r="AY46">
        <v>85</v>
      </c>
      <c r="AZ46">
        <v>143</v>
      </c>
    </row>
    <row r="47" spans="1:54" x14ac:dyDescent="0.25">
      <c r="A47" t="s">
        <v>135</v>
      </c>
      <c r="B47">
        <v>1253</v>
      </c>
      <c r="C47" t="s">
        <v>112</v>
      </c>
      <c r="D47">
        <v>100</v>
      </c>
      <c r="E47">
        <v>90</v>
      </c>
      <c r="F47" t="s">
        <v>108</v>
      </c>
      <c r="G47">
        <v>70</v>
      </c>
      <c r="H47">
        <v>100</v>
      </c>
      <c r="I47">
        <v>100</v>
      </c>
      <c r="J47">
        <v>70</v>
      </c>
      <c r="K47">
        <v>0</v>
      </c>
      <c r="L47">
        <v>100</v>
      </c>
      <c r="M47">
        <v>92</v>
      </c>
      <c r="N47">
        <v>100</v>
      </c>
      <c r="O47">
        <v>100</v>
      </c>
      <c r="P47">
        <v>90</v>
      </c>
      <c r="Q47">
        <v>0</v>
      </c>
      <c r="R47">
        <v>0</v>
      </c>
      <c r="S47">
        <v>0</v>
      </c>
      <c r="T47">
        <v>100</v>
      </c>
      <c r="U47">
        <v>100</v>
      </c>
      <c r="V47">
        <v>0</v>
      </c>
      <c r="W47">
        <v>0</v>
      </c>
      <c r="X47">
        <v>100</v>
      </c>
      <c r="Y47">
        <v>100</v>
      </c>
      <c r="Z47">
        <v>96.67</v>
      </c>
      <c r="AB47">
        <v>100</v>
      </c>
      <c r="AC47">
        <v>100</v>
      </c>
      <c r="AD47">
        <v>95</v>
      </c>
      <c r="AE47">
        <v>85</v>
      </c>
      <c r="AG47">
        <v>91.25</v>
      </c>
      <c r="AH47" t="s">
        <v>108</v>
      </c>
      <c r="AI47">
        <v>100</v>
      </c>
      <c r="AJ47">
        <v>100</v>
      </c>
      <c r="AK47">
        <v>95</v>
      </c>
      <c r="AL47">
        <v>100</v>
      </c>
      <c r="AM47">
        <v>100</v>
      </c>
      <c r="AN47">
        <v>0</v>
      </c>
      <c r="AO47">
        <v>0</v>
      </c>
      <c r="AP47">
        <v>100</v>
      </c>
      <c r="AQ47">
        <v>0</v>
      </c>
      <c r="AR47">
        <v>0</v>
      </c>
      <c r="AS47">
        <v>80</v>
      </c>
      <c r="AT47">
        <v>100</v>
      </c>
      <c r="AU47">
        <v>100</v>
      </c>
      <c r="AV47">
        <v>89</v>
      </c>
      <c r="AW47">
        <v>84</v>
      </c>
      <c r="AX47">
        <v>90</v>
      </c>
      <c r="AY47">
        <v>95</v>
      </c>
      <c r="AZ47">
        <v>0</v>
      </c>
      <c r="BA47">
        <v>5</v>
      </c>
    </row>
    <row r="48" spans="1:54" x14ac:dyDescent="0.25">
      <c r="A48" t="s">
        <v>136</v>
      </c>
      <c r="B48">
        <v>1270</v>
      </c>
      <c r="C48" t="s">
        <v>107</v>
      </c>
      <c r="D48">
        <v>100</v>
      </c>
      <c r="E48">
        <v>100</v>
      </c>
      <c r="F48" t="s">
        <v>108</v>
      </c>
      <c r="G48">
        <v>100</v>
      </c>
      <c r="H48">
        <v>95</v>
      </c>
      <c r="I48">
        <v>100</v>
      </c>
      <c r="J48">
        <v>95</v>
      </c>
      <c r="K48">
        <v>95</v>
      </c>
      <c r="L48">
        <v>92</v>
      </c>
      <c r="M48">
        <v>92</v>
      </c>
      <c r="N48">
        <v>100</v>
      </c>
      <c r="O48">
        <v>85</v>
      </c>
      <c r="P48">
        <v>90</v>
      </c>
      <c r="Q48">
        <v>62</v>
      </c>
      <c r="R48">
        <v>100</v>
      </c>
      <c r="S48">
        <v>100</v>
      </c>
      <c r="T48">
        <v>100</v>
      </c>
      <c r="U48">
        <v>100</v>
      </c>
      <c r="V48">
        <v>25</v>
      </c>
      <c r="W48">
        <v>0</v>
      </c>
      <c r="X48">
        <v>88</v>
      </c>
      <c r="Y48">
        <v>100</v>
      </c>
      <c r="Z48">
        <v>91.33</v>
      </c>
      <c r="AB48">
        <v>91.67</v>
      </c>
      <c r="AC48">
        <v>100</v>
      </c>
      <c r="AD48">
        <v>81.67</v>
      </c>
      <c r="AE48">
        <v>71.67</v>
      </c>
      <c r="AF48" t="s">
        <v>108</v>
      </c>
      <c r="AG48">
        <v>96.25</v>
      </c>
      <c r="AH48">
        <v>0</v>
      </c>
      <c r="AI48">
        <v>88.92</v>
      </c>
      <c r="AJ48">
        <v>90</v>
      </c>
      <c r="AK48">
        <v>87</v>
      </c>
      <c r="AL48">
        <v>80</v>
      </c>
      <c r="AM48">
        <v>72.5</v>
      </c>
      <c r="AN48">
        <v>90</v>
      </c>
      <c r="AO48">
        <v>65</v>
      </c>
      <c r="AP48">
        <v>88.33</v>
      </c>
      <c r="AQ48">
        <v>71.25</v>
      </c>
      <c r="AR48">
        <v>70</v>
      </c>
      <c r="AS48">
        <v>75</v>
      </c>
      <c r="AT48">
        <v>100</v>
      </c>
      <c r="AU48">
        <v>100</v>
      </c>
      <c r="AV48">
        <v>77.33</v>
      </c>
      <c r="AW48">
        <v>90</v>
      </c>
      <c r="AX48">
        <v>80</v>
      </c>
      <c r="AY48">
        <v>84</v>
      </c>
      <c r="AZ48">
        <v>158</v>
      </c>
    </row>
    <row r="49" spans="1:54" x14ac:dyDescent="0.25">
      <c r="A49" t="s">
        <v>136</v>
      </c>
      <c r="B49">
        <v>1278</v>
      </c>
      <c r="C49" t="s">
        <v>113</v>
      </c>
      <c r="D49">
        <v>100</v>
      </c>
      <c r="E49">
        <v>90</v>
      </c>
      <c r="F49" t="s">
        <v>108</v>
      </c>
      <c r="G49">
        <v>100</v>
      </c>
      <c r="H49">
        <v>100</v>
      </c>
      <c r="I49">
        <v>0</v>
      </c>
      <c r="J49">
        <v>80</v>
      </c>
      <c r="K49">
        <v>0</v>
      </c>
      <c r="L49">
        <v>0</v>
      </c>
      <c r="M49">
        <v>65.5</v>
      </c>
      <c r="N49">
        <v>100</v>
      </c>
      <c r="O49">
        <v>100</v>
      </c>
      <c r="P49">
        <v>71</v>
      </c>
      <c r="Q49">
        <v>76</v>
      </c>
      <c r="R49">
        <v>100</v>
      </c>
      <c r="S49">
        <v>100</v>
      </c>
      <c r="T49">
        <v>7</v>
      </c>
      <c r="U49">
        <v>90</v>
      </c>
      <c r="V49">
        <v>50</v>
      </c>
      <c r="W49">
        <v>100</v>
      </c>
      <c r="X49">
        <v>88</v>
      </c>
      <c r="Y49">
        <v>100</v>
      </c>
      <c r="Z49">
        <v>80</v>
      </c>
      <c r="AA49">
        <v>0</v>
      </c>
      <c r="AB49">
        <v>35</v>
      </c>
      <c r="AC49">
        <v>32</v>
      </c>
      <c r="AD49">
        <v>71.25</v>
      </c>
      <c r="AE49">
        <v>62.67</v>
      </c>
      <c r="AF49">
        <v>0</v>
      </c>
      <c r="AG49">
        <v>74.17</v>
      </c>
      <c r="AH49" t="s">
        <v>108</v>
      </c>
      <c r="AI49">
        <v>90</v>
      </c>
      <c r="AJ49">
        <v>71</v>
      </c>
      <c r="AK49">
        <v>75</v>
      </c>
      <c r="AL49">
        <v>78.83</v>
      </c>
      <c r="AM49">
        <v>64.83</v>
      </c>
      <c r="AN49">
        <v>0</v>
      </c>
      <c r="AO49">
        <v>40</v>
      </c>
      <c r="AP49">
        <v>55</v>
      </c>
      <c r="AQ49">
        <v>70</v>
      </c>
      <c r="AR49">
        <v>0</v>
      </c>
      <c r="AS49">
        <v>26</v>
      </c>
      <c r="AT49">
        <v>100</v>
      </c>
      <c r="AU49">
        <v>100</v>
      </c>
      <c r="AV49">
        <v>72</v>
      </c>
      <c r="AW49">
        <v>100</v>
      </c>
      <c r="AX49">
        <v>55</v>
      </c>
      <c r="AY49">
        <v>50</v>
      </c>
      <c r="AZ49">
        <v>190</v>
      </c>
    </row>
    <row r="50" spans="1:54" x14ac:dyDescent="0.25">
      <c r="A50" t="s">
        <v>136</v>
      </c>
      <c r="B50">
        <v>1289</v>
      </c>
      <c r="C50" t="s">
        <v>113</v>
      </c>
      <c r="D50">
        <v>100</v>
      </c>
      <c r="E50">
        <v>90</v>
      </c>
      <c r="F50" t="s">
        <v>108</v>
      </c>
      <c r="G50">
        <v>100</v>
      </c>
      <c r="H50">
        <v>100</v>
      </c>
      <c r="I50">
        <v>60</v>
      </c>
      <c r="J50">
        <v>95</v>
      </c>
      <c r="K50">
        <v>95</v>
      </c>
      <c r="L50">
        <v>36</v>
      </c>
      <c r="M50">
        <v>74</v>
      </c>
      <c r="N50">
        <v>100</v>
      </c>
      <c r="O50">
        <v>95</v>
      </c>
      <c r="P50">
        <v>87</v>
      </c>
      <c r="Q50">
        <v>80</v>
      </c>
      <c r="R50">
        <v>85</v>
      </c>
      <c r="S50">
        <v>90</v>
      </c>
      <c r="T50">
        <v>70</v>
      </c>
      <c r="U50">
        <v>80</v>
      </c>
      <c r="V50">
        <v>60</v>
      </c>
      <c r="W50">
        <v>100</v>
      </c>
      <c r="X50">
        <v>90</v>
      </c>
      <c r="Y50">
        <v>100</v>
      </c>
      <c r="Z50">
        <v>96</v>
      </c>
      <c r="AA50">
        <v>0</v>
      </c>
      <c r="AB50">
        <v>85</v>
      </c>
      <c r="AC50">
        <v>85</v>
      </c>
      <c r="AD50">
        <v>38.33</v>
      </c>
      <c r="AE50">
        <v>75</v>
      </c>
      <c r="AF50">
        <v>0</v>
      </c>
      <c r="AG50">
        <v>66.67</v>
      </c>
      <c r="AH50" t="s">
        <v>108</v>
      </c>
      <c r="AI50">
        <v>77.5</v>
      </c>
      <c r="AJ50">
        <v>75</v>
      </c>
      <c r="AK50">
        <v>80.67</v>
      </c>
      <c r="AL50">
        <v>88</v>
      </c>
      <c r="AM50">
        <v>84</v>
      </c>
      <c r="AN50">
        <v>0</v>
      </c>
      <c r="AO50">
        <v>55</v>
      </c>
      <c r="AP50">
        <v>100</v>
      </c>
      <c r="AQ50">
        <v>95</v>
      </c>
      <c r="AR50">
        <v>80</v>
      </c>
      <c r="AS50">
        <v>71</v>
      </c>
      <c r="AT50">
        <v>100</v>
      </c>
      <c r="AU50">
        <v>70</v>
      </c>
      <c r="AV50">
        <v>78.75</v>
      </c>
      <c r="AW50">
        <v>100</v>
      </c>
      <c r="AX50">
        <v>81</v>
      </c>
      <c r="AY50">
        <v>100</v>
      </c>
      <c r="AZ50">
        <v>181</v>
      </c>
    </row>
    <row r="51" spans="1:54" x14ac:dyDescent="0.25">
      <c r="A51" t="s">
        <v>136</v>
      </c>
      <c r="B51">
        <v>1300</v>
      </c>
      <c r="C51" t="s">
        <v>107</v>
      </c>
      <c r="D51">
        <v>0</v>
      </c>
      <c r="E51">
        <v>0</v>
      </c>
      <c r="F51" t="s">
        <v>108</v>
      </c>
      <c r="G51">
        <v>100</v>
      </c>
      <c r="H51">
        <v>100</v>
      </c>
      <c r="I51">
        <v>100</v>
      </c>
      <c r="J51">
        <v>100</v>
      </c>
      <c r="K51">
        <v>85</v>
      </c>
      <c r="L51">
        <v>88</v>
      </c>
      <c r="M51">
        <v>0</v>
      </c>
      <c r="N51">
        <v>0</v>
      </c>
      <c r="O51">
        <v>90</v>
      </c>
      <c r="P51">
        <v>93</v>
      </c>
      <c r="Q51">
        <v>100</v>
      </c>
      <c r="R51">
        <v>100</v>
      </c>
      <c r="S51">
        <v>100</v>
      </c>
      <c r="T51">
        <v>100</v>
      </c>
      <c r="U51">
        <v>70</v>
      </c>
      <c r="V51">
        <v>45</v>
      </c>
      <c r="W51">
        <v>100</v>
      </c>
      <c r="X51">
        <v>100</v>
      </c>
      <c r="Y51">
        <v>100</v>
      </c>
      <c r="Z51">
        <v>92</v>
      </c>
      <c r="AB51">
        <v>90</v>
      </c>
      <c r="AC51">
        <v>85</v>
      </c>
      <c r="AD51">
        <v>60</v>
      </c>
      <c r="AE51">
        <v>96.67</v>
      </c>
      <c r="AF51" t="s">
        <v>108</v>
      </c>
      <c r="AG51">
        <v>96.25</v>
      </c>
      <c r="AH51">
        <v>0</v>
      </c>
      <c r="AI51">
        <v>87.25</v>
      </c>
      <c r="AJ51">
        <v>100</v>
      </c>
      <c r="AK51">
        <v>77</v>
      </c>
      <c r="AL51">
        <v>100</v>
      </c>
      <c r="AM51">
        <v>64.33</v>
      </c>
      <c r="AN51">
        <v>50</v>
      </c>
      <c r="AO51">
        <v>100</v>
      </c>
      <c r="AP51">
        <v>70</v>
      </c>
      <c r="AQ51">
        <v>90</v>
      </c>
      <c r="AR51">
        <v>70</v>
      </c>
      <c r="AS51">
        <v>66</v>
      </c>
      <c r="AT51">
        <v>100</v>
      </c>
      <c r="AU51">
        <v>50</v>
      </c>
      <c r="AV51">
        <v>67.08</v>
      </c>
      <c r="AW51">
        <v>100</v>
      </c>
      <c r="AX51">
        <v>89</v>
      </c>
      <c r="AY51">
        <v>73</v>
      </c>
      <c r="AZ51">
        <v>0</v>
      </c>
    </row>
    <row r="52" spans="1:54" x14ac:dyDescent="0.25">
      <c r="A52" t="s">
        <v>136</v>
      </c>
      <c r="B52">
        <v>1300</v>
      </c>
      <c r="C52" t="s">
        <v>109</v>
      </c>
      <c r="D52">
        <v>100</v>
      </c>
      <c r="E52">
        <v>100</v>
      </c>
      <c r="F52" t="s">
        <v>108</v>
      </c>
      <c r="G52">
        <v>0</v>
      </c>
      <c r="H52">
        <v>100</v>
      </c>
      <c r="I52">
        <v>0</v>
      </c>
      <c r="J52">
        <v>0</v>
      </c>
      <c r="K52">
        <v>70</v>
      </c>
      <c r="L52">
        <v>84</v>
      </c>
      <c r="M52">
        <v>88</v>
      </c>
      <c r="N52">
        <v>100</v>
      </c>
      <c r="O52">
        <v>100</v>
      </c>
      <c r="P52">
        <v>60</v>
      </c>
      <c r="Q52">
        <v>47</v>
      </c>
      <c r="R52">
        <v>80</v>
      </c>
      <c r="S52">
        <v>90</v>
      </c>
      <c r="T52">
        <v>63</v>
      </c>
      <c r="U52">
        <v>90</v>
      </c>
      <c r="V52">
        <v>45</v>
      </c>
      <c r="W52">
        <v>70</v>
      </c>
      <c r="X52">
        <v>98</v>
      </c>
      <c r="Y52">
        <v>0</v>
      </c>
      <c r="Z52">
        <v>41</v>
      </c>
      <c r="AA52">
        <v>0</v>
      </c>
      <c r="AB52">
        <v>100</v>
      </c>
      <c r="AC52">
        <v>30</v>
      </c>
      <c r="AD52">
        <v>31.66</v>
      </c>
      <c r="AE52">
        <v>60</v>
      </c>
      <c r="AF52" t="s">
        <v>108</v>
      </c>
      <c r="AG52">
        <v>44.58</v>
      </c>
      <c r="AH52">
        <v>0</v>
      </c>
      <c r="AI52">
        <v>70</v>
      </c>
      <c r="AJ52">
        <v>70</v>
      </c>
      <c r="AK52">
        <v>65.67</v>
      </c>
      <c r="AL52">
        <v>80</v>
      </c>
      <c r="AM52">
        <v>71</v>
      </c>
      <c r="AN52">
        <v>40</v>
      </c>
      <c r="AO52">
        <v>10</v>
      </c>
      <c r="AP52">
        <v>85</v>
      </c>
      <c r="AQ52">
        <v>65</v>
      </c>
      <c r="AR52">
        <v>45</v>
      </c>
      <c r="AS52">
        <v>57</v>
      </c>
      <c r="AT52">
        <v>70</v>
      </c>
      <c r="AU52">
        <v>60</v>
      </c>
      <c r="AV52">
        <v>81</v>
      </c>
      <c r="AW52">
        <v>80</v>
      </c>
      <c r="AX52">
        <v>0</v>
      </c>
      <c r="AY52">
        <v>50</v>
      </c>
      <c r="AZ52">
        <v>195</v>
      </c>
      <c r="BB52">
        <v>10</v>
      </c>
    </row>
    <row r="53" spans="1:54" x14ac:dyDescent="0.25">
      <c r="A53" t="s">
        <v>136</v>
      </c>
      <c r="B53">
        <v>1339</v>
      </c>
      <c r="C53" t="s">
        <v>107</v>
      </c>
      <c r="D53">
        <v>100</v>
      </c>
      <c r="E53">
        <v>100</v>
      </c>
      <c r="F53" t="s">
        <v>108</v>
      </c>
      <c r="G53">
        <v>100</v>
      </c>
      <c r="H53">
        <v>95</v>
      </c>
      <c r="I53">
        <v>100</v>
      </c>
      <c r="J53">
        <v>100</v>
      </c>
      <c r="K53">
        <v>100</v>
      </c>
      <c r="L53">
        <v>100</v>
      </c>
      <c r="M53">
        <v>87.5</v>
      </c>
      <c r="N53">
        <v>100</v>
      </c>
      <c r="O53">
        <v>0</v>
      </c>
      <c r="P53">
        <v>0</v>
      </c>
      <c r="Q53">
        <v>90</v>
      </c>
      <c r="R53">
        <v>100</v>
      </c>
      <c r="S53">
        <v>0</v>
      </c>
      <c r="T53">
        <v>0</v>
      </c>
      <c r="U53">
        <v>89</v>
      </c>
      <c r="V53">
        <v>100</v>
      </c>
      <c r="W53">
        <v>100</v>
      </c>
      <c r="X53">
        <v>100</v>
      </c>
      <c r="Y53">
        <v>0</v>
      </c>
      <c r="Z53">
        <v>0</v>
      </c>
      <c r="AB53">
        <v>100</v>
      </c>
      <c r="AC53">
        <v>0</v>
      </c>
      <c r="AD53">
        <v>96.25</v>
      </c>
      <c r="AE53">
        <v>100</v>
      </c>
      <c r="AF53" t="s">
        <v>108</v>
      </c>
      <c r="AG53">
        <v>100</v>
      </c>
      <c r="AH53">
        <v>0</v>
      </c>
      <c r="AI53">
        <v>83.33</v>
      </c>
      <c r="AJ53">
        <v>0</v>
      </c>
      <c r="AK53">
        <v>66.33</v>
      </c>
      <c r="AL53">
        <v>0</v>
      </c>
      <c r="AM53">
        <v>0</v>
      </c>
      <c r="AN53">
        <v>0</v>
      </c>
      <c r="AO53">
        <v>0</v>
      </c>
      <c r="AP53">
        <v>0</v>
      </c>
      <c r="AQ53">
        <v>0</v>
      </c>
      <c r="AR53">
        <v>30</v>
      </c>
      <c r="AS53">
        <v>100</v>
      </c>
      <c r="AT53">
        <v>100</v>
      </c>
      <c r="AU53">
        <v>100</v>
      </c>
      <c r="AV53">
        <v>88.75</v>
      </c>
      <c r="AW53">
        <v>90</v>
      </c>
      <c r="AX53">
        <v>78</v>
      </c>
      <c r="AY53">
        <v>96</v>
      </c>
      <c r="AZ53">
        <v>155</v>
      </c>
    </row>
    <row r="54" spans="1:54" x14ac:dyDescent="0.25">
      <c r="A54" t="s">
        <v>137</v>
      </c>
      <c r="B54">
        <v>1349</v>
      </c>
      <c r="C54" t="s">
        <v>107</v>
      </c>
      <c r="D54">
        <v>70</v>
      </c>
      <c r="E54">
        <v>90</v>
      </c>
      <c r="F54" t="s">
        <v>108</v>
      </c>
      <c r="G54">
        <v>65</v>
      </c>
      <c r="H54">
        <v>90</v>
      </c>
      <c r="I54">
        <v>60</v>
      </c>
      <c r="J54">
        <v>95</v>
      </c>
      <c r="K54">
        <v>100</v>
      </c>
      <c r="L54">
        <v>0</v>
      </c>
      <c r="M54">
        <v>16.5</v>
      </c>
      <c r="N54">
        <v>0</v>
      </c>
      <c r="O54">
        <v>0</v>
      </c>
      <c r="P54">
        <v>0</v>
      </c>
      <c r="Q54">
        <v>0</v>
      </c>
      <c r="R54">
        <v>0</v>
      </c>
      <c r="S54">
        <v>36.659999999999997</v>
      </c>
      <c r="T54">
        <v>0</v>
      </c>
      <c r="U54">
        <v>40</v>
      </c>
      <c r="V54">
        <v>0</v>
      </c>
      <c r="W54">
        <v>0</v>
      </c>
      <c r="X54">
        <v>0</v>
      </c>
      <c r="Y54">
        <v>0</v>
      </c>
      <c r="Z54">
        <v>0</v>
      </c>
      <c r="AB54">
        <v>0</v>
      </c>
      <c r="AC54">
        <v>4</v>
      </c>
      <c r="AD54">
        <v>0</v>
      </c>
      <c r="AE54">
        <v>0</v>
      </c>
      <c r="AF54" t="s">
        <v>108</v>
      </c>
      <c r="AG54">
        <v>0</v>
      </c>
      <c r="AI54">
        <v>0</v>
      </c>
      <c r="AJ54">
        <v>0</v>
      </c>
      <c r="AK54">
        <v>0</v>
      </c>
      <c r="AL54">
        <v>0</v>
      </c>
      <c r="AM54">
        <v>0</v>
      </c>
      <c r="AN54">
        <v>0</v>
      </c>
      <c r="AO54">
        <v>0</v>
      </c>
      <c r="AP54">
        <v>0</v>
      </c>
      <c r="AQ54">
        <v>0</v>
      </c>
      <c r="AR54">
        <v>0</v>
      </c>
      <c r="AS54">
        <v>0</v>
      </c>
      <c r="AT54">
        <v>70</v>
      </c>
      <c r="AU54">
        <v>50</v>
      </c>
      <c r="AV54">
        <v>80.5</v>
      </c>
      <c r="AW54">
        <v>90</v>
      </c>
      <c r="AX54">
        <v>57</v>
      </c>
      <c r="AY54">
        <v>75</v>
      </c>
      <c r="AZ54">
        <v>99</v>
      </c>
    </row>
    <row r="55" spans="1:54" x14ac:dyDescent="0.25">
      <c r="A55" t="s">
        <v>137</v>
      </c>
      <c r="B55">
        <v>1350</v>
      </c>
      <c r="C55" t="s">
        <v>107</v>
      </c>
      <c r="D55">
        <v>100</v>
      </c>
      <c r="E55">
        <v>90</v>
      </c>
      <c r="F55" t="s">
        <v>108</v>
      </c>
      <c r="G55">
        <v>100</v>
      </c>
      <c r="H55">
        <v>95</v>
      </c>
      <c r="I55">
        <v>80</v>
      </c>
      <c r="J55">
        <v>100</v>
      </c>
      <c r="K55">
        <v>90</v>
      </c>
      <c r="L55">
        <v>70</v>
      </c>
      <c r="M55">
        <v>97.5</v>
      </c>
      <c r="N55">
        <v>100</v>
      </c>
      <c r="O55">
        <v>95</v>
      </c>
      <c r="P55">
        <v>100</v>
      </c>
      <c r="Q55">
        <v>100</v>
      </c>
      <c r="R55">
        <v>70</v>
      </c>
      <c r="S55">
        <v>90</v>
      </c>
      <c r="T55">
        <v>100</v>
      </c>
      <c r="U55">
        <v>90</v>
      </c>
      <c r="V55">
        <v>100</v>
      </c>
      <c r="W55">
        <v>100</v>
      </c>
      <c r="X55">
        <v>100</v>
      </c>
      <c r="Y55">
        <v>70</v>
      </c>
      <c r="Z55">
        <v>0</v>
      </c>
      <c r="AB55">
        <v>90</v>
      </c>
      <c r="AC55">
        <v>85</v>
      </c>
      <c r="AD55">
        <v>96.67</v>
      </c>
      <c r="AE55">
        <v>100</v>
      </c>
      <c r="AF55" t="s">
        <v>108</v>
      </c>
      <c r="AG55">
        <v>96.25</v>
      </c>
      <c r="AH55">
        <v>0</v>
      </c>
      <c r="AI55">
        <v>82.92</v>
      </c>
      <c r="AJ55">
        <v>76</v>
      </c>
      <c r="AK55">
        <v>100</v>
      </c>
      <c r="AL55">
        <v>100</v>
      </c>
      <c r="AM55">
        <v>0</v>
      </c>
      <c r="AN55">
        <v>100</v>
      </c>
      <c r="AO55">
        <v>100</v>
      </c>
      <c r="AP55">
        <v>100</v>
      </c>
      <c r="AQ55">
        <v>100</v>
      </c>
      <c r="AR55">
        <v>100</v>
      </c>
      <c r="AS55">
        <v>100</v>
      </c>
      <c r="AT55">
        <v>70</v>
      </c>
      <c r="AU55">
        <v>100</v>
      </c>
      <c r="AV55">
        <v>88.75</v>
      </c>
      <c r="AW55">
        <v>100</v>
      </c>
      <c r="AX55">
        <v>98</v>
      </c>
      <c r="AY55">
        <v>100</v>
      </c>
      <c r="AZ55">
        <v>205</v>
      </c>
    </row>
    <row r="56" spans="1:54" x14ac:dyDescent="0.25">
      <c r="A56" t="s">
        <v>137</v>
      </c>
      <c r="B56">
        <v>1353</v>
      </c>
      <c r="C56" t="s">
        <v>114</v>
      </c>
      <c r="F56" t="s">
        <v>108</v>
      </c>
      <c r="X56">
        <v>70</v>
      </c>
      <c r="AB56">
        <v>70</v>
      </c>
      <c r="AD56">
        <v>70</v>
      </c>
      <c r="AE56">
        <v>70</v>
      </c>
      <c r="AF56" t="s">
        <v>108</v>
      </c>
      <c r="AG56">
        <v>70</v>
      </c>
      <c r="AI56">
        <v>0</v>
      </c>
      <c r="AJ56">
        <v>44.5</v>
      </c>
      <c r="AK56">
        <v>53</v>
      </c>
      <c r="AL56">
        <v>0</v>
      </c>
      <c r="AM56">
        <v>31.83</v>
      </c>
      <c r="AN56">
        <v>5</v>
      </c>
      <c r="AO56">
        <v>0</v>
      </c>
      <c r="AP56">
        <v>0</v>
      </c>
      <c r="AQ56">
        <v>0</v>
      </c>
      <c r="AR56">
        <v>0</v>
      </c>
      <c r="AX56">
        <v>70</v>
      </c>
      <c r="AY56">
        <v>50</v>
      </c>
      <c r="AZ56">
        <v>0</v>
      </c>
    </row>
    <row r="57" spans="1:54" x14ac:dyDescent="0.25">
      <c r="A57" t="s">
        <v>44</v>
      </c>
      <c r="B57">
        <v>1354</v>
      </c>
      <c r="C57" t="s">
        <v>107</v>
      </c>
      <c r="D57">
        <v>100</v>
      </c>
      <c r="E57">
        <v>100</v>
      </c>
      <c r="F57" t="s">
        <v>108</v>
      </c>
      <c r="G57">
        <v>100</v>
      </c>
      <c r="H57">
        <v>95</v>
      </c>
      <c r="I57">
        <v>100</v>
      </c>
      <c r="J57">
        <v>95</v>
      </c>
      <c r="K57">
        <v>100</v>
      </c>
      <c r="L57">
        <v>100</v>
      </c>
      <c r="M57">
        <v>100</v>
      </c>
      <c r="N57">
        <v>100</v>
      </c>
      <c r="O57">
        <v>100</v>
      </c>
      <c r="P57">
        <v>100</v>
      </c>
      <c r="Q57">
        <v>100</v>
      </c>
      <c r="R57">
        <v>100</v>
      </c>
      <c r="S57">
        <v>90</v>
      </c>
      <c r="T57">
        <v>100</v>
      </c>
      <c r="U57">
        <v>100</v>
      </c>
      <c r="V57">
        <v>95</v>
      </c>
      <c r="W57">
        <v>100</v>
      </c>
      <c r="X57">
        <v>96</v>
      </c>
      <c r="Y57">
        <v>100</v>
      </c>
      <c r="Z57">
        <v>98</v>
      </c>
      <c r="AB57">
        <v>87.33</v>
      </c>
      <c r="AC57">
        <v>85</v>
      </c>
      <c r="AD57">
        <v>100</v>
      </c>
      <c r="AE57">
        <v>100</v>
      </c>
      <c r="AF57" t="s">
        <v>108</v>
      </c>
      <c r="AG57">
        <v>100</v>
      </c>
      <c r="AI57">
        <v>96.25</v>
      </c>
      <c r="AJ57">
        <v>100</v>
      </c>
      <c r="AK57">
        <v>100</v>
      </c>
      <c r="AL57">
        <v>100</v>
      </c>
      <c r="AM57">
        <v>0</v>
      </c>
      <c r="AN57">
        <v>100</v>
      </c>
      <c r="AO57">
        <v>100</v>
      </c>
      <c r="AP57">
        <v>100</v>
      </c>
      <c r="AQ57">
        <v>90</v>
      </c>
      <c r="AR57">
        <v>100</v>
      </c>
      <c r="AS57">
        <v>100</v>
      </c>
      <c r="AT57">
        <v>100</v>
      </c>
      <c r="AU57">
        <v>100</v>
      </c>
      <c r="AV57">
        <v>98.75</v>
      </c>
      <c r="AW57">
        <v>95</v>
      </c>
      <c r="AX57">
        <v>98</v>
      </c>
      <c r="AY57">
        <v>95</v>
      </c>
      <c r="AZ57">
        <v>175</v>
      </c>
    </row>
    <row r="58" spans="1:54" x14ac:dyDescent="0.25">
      <c r="A58" t="s">
        <v>44</v>
      </c>
      <c r="B58">
        <v>1361</v>
      </c>
      <c r="C58" t="s">
        <v>111</v>
      </c>
      <c r="D58">
        <v>100</v>
      </c>
      <c r="E58">
        <v>100</v>
      </c>
      <c r="F58" t="s">
        <v>108</v>
      </c>
      <c r="G58">
        <v>100</v>
      </c>
      <c r="H58">
        <v>100</v>
      </c>
      <c r="I58">
        <v>0</v>
      </c>
      <c r="J58">
        <v>0</v>
      </c>
      <c r="K58">
        <v>0</v>
      </c>
      <c r="L58">
        <v>0</v>
      </c>
      <c r="M58">
        <v>0</v>
      </c>
      <c r="N58">
        <v>0</v>
      </c>
      <c r="O58">
        <v>0</v>
      </c>
      <c r="P58">
        <v>0</v>
      </c>
      <c r="Q58">
        <v>0</v>
      </c>
      <c r="R58">
        <v>0</v>
      </c>
      <c r="S58">
        <v>0</v>
      </c>
      <c r="T58">
        <v>0</v>
      </c>
      <c r="U58">
        <v>0</v>
      </c>
      <c r="V58">
        <v>0</v>
      </c>
      <c r="W58">
        <v>0</v>
      </c>
      <c r="X58">
        <v>70</v>
      </c>
      <c r="Y58">
        <v>0</v>
      </c>
      <c r="Z58">
        <v>0</v>
      </c>
      <c r="AA58">
        <v>0</v>
      </c>
      <c r="AB58">
        <v>0</v>
      </c>
      <c r="AC58">
        <v>0</v>
      </c>
      <c r="AD58">
        <v>0</v>
      </c>
      <c r="AE58">
        <v>0</v>
      </c>
      <c r="AG58">
        <v>0</v>
      </c>
      <c r="AH58" t="s">
        <v>108</v>
      </c>
      <c r="AI58">
        <v>0</v>
      </c>
      <c r="AJ58">
        <v>0</v>
      </c>
      <c r="AK58">
        <v>0</v>
      </c>
      <c r="AL58">
        <v>61.33</v>
      </c>
      <c r="AM58">
        <v>64.5</v>
      </c>
      <c r="AN58">
        <v>0</v>
      </c>
      <c r="AO58">
        <v>0</v>
      </c>
      <c r="AP58">
        <v>0</v>
      </c>
      <c r="AQ58">
        <v>0</v>
      </c>
      <c r="AR58">
        <v>0</v>
      </c>
      <c r="AS58">
        <v>33</v>
      </c>
      <c r="AT58">
        <v>100</v>
      </c>
      <c r="AU58">
        <v>78</v>
      </c>
      <c r="AV58">
        <v>0</v>
      </c>
      <c r="AW58">
        <v>80</v>
      </c>
      <c r="AX58">
        <v>0</v>
      </c>
      <c r="AY58">
        <v>75</v>
      </c>
      <c r="AZ58">
        <v>0</v>
      </c>
    </row>
    <row r="59" spans="1:54" x14ac:dyDescent="0.25">
      <c r="A59" t="s">
        <v>44</v>
      </c>
      <c r="B59">
        <v>1367</v>
      </c>
      <c r="C59" t="s">
        <v>109</v>
      </c>
      <c r="D59">
        <v>100</v>
      </c>
      <c r="E59">
        <v>100</v>
      </c>
      <c r="F59" t="s">
        <v>108</v>
      </c>
      <c r="G59">
        <v>100</v>
      </c>
      <c r="H59">
        <v>70</v>
      </c>
      <c r="I59">
        <v>100</v>
      </c>
      <c r="J59">
        <v>60</v>
      </c>
      <c r="K59">
        <v>60</v>
      </c>
      <c r="L59">
        <v>96</v>
      </c>
      <c r="M59">
        <v>98</v>
      </c>
      <c r="N59">
        <v>70</v>
      </c>
      <c r="O59">
        <v>90</v>
      </c>
      <c r="P59">
        <v>74</v>
      </c>
      <c r="Q59">
        <v>56</v>
      </c>
      <c r="R59">
        <v>60</v>
      </c>
      <c r="S59">
        <v>80</v>
      </c>
      <c r="T59">
        <v>70</v>
      </c>
      <c r="U59">
        <v>80</v>
      </c>
      <c r="V59">
        <v>20</v>
      </c>
      <c r="W59">
        <v>70</v>
      </c>
      <c r="X59">
        <v>86</v>
      </c>
      <c r="Y59">
        <v>60</v>
      </c>
      <c r="Z59">
        <v>67.33</v>
      </c>
      <c r="AA59">
        <v>0</v>
      </c>
      <c r="AB59">
        <v>0</v>
      </c>
      <c r="AC59">
        <v>37</v>
      </c>
      <c r="AD59">
        <v>51.67</v>
      </c>
      <c r="AE59">
        <v>83.33</v>
      </c>
      <c r="AF59" t="s">
        <v>108</v>
      </c>
      <c r="AG59">
        <v>41.25</v>
      </c>
      <c r="AH59">
        <v>0</v>
      </c>
      <c r="AI59">
        <v>100</v>
      </c>
      <c r="AJ59">
        <v>90</v>
      </c>
      <c r="AK59">
        <v>97</v>
      </c>
      <c r="AL59">
        <v>91.33</v>
      </c>
      <c r="AM59">
        <v>0</v>
      </c>
      <c r="AN59">
        <v>70</v>
      </c>
      <c r="AO59">
        <v>85</v>
      </c>
      <c r="AP59">
        <v>90</v>
      </c>
      <c r="AQ59">
        <v>66.25</v>
      </c>
      <c r="AR59">
        <v>60</v>
      </c>
      <c r="AS59">
        <v>58</v>
      </c>
      <c r="AT59">
        <v>70</v>
      </c>
      <c r="AU59">
        <v>60</v>
      </c>
      <c r="AV59">
        <v>84.25</v>
      </c>
      <c r="AW59">
        <v>80</v>
      </c>
      <c r="AX59">
        <v>59</v>
      </c>
      <c r="AY59">
        <v>70</v>
      </c>
      <c r="AZ59">
        <v>38</v>
      </c>
      <c r="BA59">
        <v>10</v>
      </c>
    </row>
    <row r="60" spans="1:54" x14ac:dyDescent="0.25">
      <c r="A60" t="s">
        <v>44</v>
      </c>
      <c r="B60">
        <v>1368</v>
      </c>
      <c r="C60" t="s">
        <v>107</v>
      </c>
      <c r="F60" t="s">
        <v>108</v>
      </c>
      <c r="T60" t="s">
        <v>115</v>
      </c>
      <c r="U60" t="s">
        <v>115</v>
      </c>
      <c r="V60" t="s">
        <v>115</v>
      </c>
      <c r="W60" t="s">
        <v>115</v>
      </c>
      <c r="X60">
        <v>68.33</v>
      </c>
      <c r="Y60" t="s">
        <v>115</v>
      </c>
      <c r="Z60" t="s">
        <v>115</v>
      </c>
      <c r="AA60" t="s">
        <v>115</v>
      </c>
      <c r="AB60">
        <v>61.67</v>
      </c>
      <c r="AC60" t="s">
        <v>115</v>
      </c>
      <c r="AD60">
        <v>90</v>
      </c>
      <c r="AE60">
        <v>61.67</v>
      </c>
      <c r="AF60" t="s">
        <v>108</v>
      </c>
      <c r="AG60">
        <v>85.83</v>
      </c>
      <c r="AH60">
        <v>0</v>
      </c>
      <c r="AI60">
        <v>67.5</v>
      </c>
      <c r="AJ60">
        <v>81</v>
      </c>
      <c r="AK60">
        <v>79</v>
      </c>
      <c r="AL60">
        <v>0</v>
      </c>
      <c r="AM60">
        <v>0</v>
      </c>
      <c r="AN60">
        <v>90</v>
      </c>
      <c r="AO60">
        <v>0</v>
      </c>
      <c r="AP60">
        <v>91.25</v>
      </c>
      <c r="AQ60">
        <v>47.5</v>
      </c>
      <c r="AR60">
        <v>40</v>
      </c>
      <c r="AS60" t="s">
        <v>115</v>
      </c>
      <c r="AT60" t="s">
        <v>115</v>
      </c>
      <c r="AU60" t="s">
        <v>115</v>
      </c>
      <c r="AV60" t="s">
        <v>115</v>
      </c>
      <c r="AW60">
        <v>100</v>
      </c>
      <c r="AX60">
        <v>87</v>
      </c>
      <c r="AY60">
        <v>85</v>
      </c>
      <c r="AZ60">
        <v>172</v>
      </c>
    </row>
    <row r="61" spans="1:54" x14ac:dyDescent="0.25">
      <c r="A61" t="s">
        <v>138</v>
      </c>
      <c r="B61">
        <v>1371</v>
      </c>
      <c r="C61" t="s">
        <v>111</v>
      </c>
      <c r="D61" t="s">
        <v>115</v>
      </c>
      <c r="E61" t="s">
        <v>115</v>
      </c>
      <c r="F61" t="s">
        <v>108</v>
      </c>
      <c r="G61" t="s">
        <v>115</v>
      </c>
      <c r="H61" t="s">
        <v>115</v>
      </c>
      <c r="I61" t="s">
        <v>115</v>
      </c>
      <c r="J61" t="s">
        <v>115</v>
      </c>
      <c r="K61" t="s">
        <v>115</v>
      </c>
      <c r="L61" t="s">
        <v>115</v>
      </c>
      <c r="M61">
        <v>89.5</v>
      </c>
      <c r="N61">
        <v>0</v>
      </c>
      <c r="O61">
        <v>0</v>
      </c>
      <c r="P61">
        <v>0</v>
      </c>
      <c r="Q61">
        <v>62</v>
      </c>
      <c r="R61">
        <v>100</v>
      </c>
      <c r="S61">
        <v>0</v>
      </c>
      <c r="T61">
        <v>100</v>
      </c>
      <c r="U61">
        <v>76</v>
      </c>
      <c r="V61">
        <v>95</v>
      </c>
      <c r="W61">
        <v>0</v>
      </c>
      <c r="X61">
        <v>95.5</v>
      </c>
      <c r="Y61">
        <v>100</v>
      </c>
      <c r="Z61">
        <v>48.33</v>
      </c>
      <c r="AB61">
        <v>97.5</v>
      </c>
      <c r="AC61">
        <v>47</v>
      </c>
      <c r="AD61">
        <v>100</v>
      </c>
      <c r="AE61">
        <v>81.33</v>
      </c>
      <c r="AG61">
        <v>0</v>
      </c>
      <c r="AH61" t="s">
        <v>108</v>
      </c>
      <c r="AI61">
        <v>95</v>
      </c>
      <c r="AJ61">
        <v>70</v>
      </c>
      <c r="AK61">
        <v>79</v>
      </c>
      <c r="AL61">
        <v>84</v>
      </c>
      <c r="AM61">
        <v>25.17</v>
      </c>
      <c r="AN61">
        <v>0</v>
      </c>
      <c r="AO61">
        <v>0</v>
      </c>
      <c r="AP61">
        <v>85</v>
      </c>
      <c r="AQ61">
        <v>100</v>
      </c>
      <c r="AR61">
        <v>0</v>
      </c>
      <c r="AS61" t="s">
        <v>115</v>
      </c>
      <c r="AT61" t="s">
        <v>115</v>
      </c>
      <c r="AU61">
        <v>100</v>
      </c>
      <c r="AV61">
        <v>75.75</v>
      </c>
      <c r="AW61">
        <v>50</v>
      </c>
      <c r="AX61">
        <v>70</v>
      </c>
      <c r="AY61">
        <v>75</v>
      </c>
      <c r="AZ61">
        <v>160</v>
      </c>
      <c r="BB61">
        <v>5</v>
      </c>
    </row>
    <row r="62" spans="1:54" x14ac:dyDescent="0.25">
      <c r="A62" t="s">
        <v>138</v>
      </c>
      <c r="B62">
        <v>1376</v>
      </c>
      <c r="C62" t="s">
        <v>113</v>
      </c>
      <c r="D62">
        <v>100</v>
      </c>
      <c r="E62">
        <v>90</v>
      </c>
      <c r="F62" t="s">
        <v>108</v>
      </c>
      <c r="G62">
        <v>100</v>
      </c>
      <c r="H62">
        <v>100</v>
      </c>
      <c r="I62">
        <v>80</v>
      </c>
      <c r="J62">
        <v>100</v>
      </c>
      <c r="K62">
        <v>80</v>
      </c>
      <c r="L62">
        <v>84</v>
      </c>
      <c r="M62">
        <v>100</v>
      </c>
      <c r="N62">
        <v>100</v>
      </c>
      <c r="O62">
        <v>95</v>
      </c>
      <c r="P62">
        <v>77</v>
      </c>
      <c r="Q62">
        <v>66</v>
      </c>
      <c r="R62">
        <v>70</v>
      </c>
      <c r="S62">
        <v>90</v>
      </c>
      <c r="T62">
        <v>85</v>
      </c>
      <c r="U62">
        <v>70</v>
      </c>
      <c r="V62">
        <v>45</v>
      </c>
      <c r="W62">
        <v>100</v>
      </c>
      <c r="X62">
        <v>80</v>
      </c>
      <c r="Y62">
        <v>100</v>
      </c>
      <c r="Z62">
        <v>44</v>
      </c>
      <c r="AA62">
        <v>0</v>
      </c>
      <c r="AB62">
        <v>52.5</v>
      </c>
      <c r="AC62">
        <v>18</v>
      </c>
      <c r="AD62">
        <v>82.5</v>
      </c>
      <c r="AE62">
        <v>71.67</v>
      </c>
      <c r="AF62">
        <v>0</v>
      </c>
      <c r="AG62">
        <v>92.92</v>
      </c>
      <c r="AH62" t="s">
        <v>108</v>
      </c>
      <c r="AI62">
        <v>100</v>
      </c>
      <c r="AJ62">
        <v>100</v>
      </c>
      <c r="AK62">
        <v>76</v>
      </c>
      <c r="AL62">
        <v>94</v>
      </c>
      <c r="AM62">
        <v>52.33</v>
      </c>
      <c r="AN62">
        <v>90</v>
      </c>
      <c r="AO62">
        <v>80</v>
      </c>
      <c r="AP62">
        <v>100</v>
      </c>
      <c r="AQ62">
        <v>80</v>
      </c>
      <c r="AR62">
        <v>15</v>
      </c>
      <c r="AS62">
        <v>70</v>
      </c>
      <c r="AT62">
        <v>100</v>
      </c>
      <c r="AU62">
        <v>100</v>
      </c>
      <c r="AV62">
        <v>43.33</v>
      </c>
      <c r="AW62">
        <v>82</v>
      </c>
      <c r="AX62">
        <v>92</v>
      </c>
      <c r="AY62">
        <v>90</v>
      </c>
      <c r="AZ62">
        <v>160</v>
      </c>
      <c r="BA62">
        <v>5</v>
      </c>
    </row>
    <row r="63" spans="1:54" x14ac:dyDescent="0.25">
      <c r="A63" t="s">
        <v>138</v>
      </c>
      <c r="B63">
        <v>1379</v>
      </c>
      <c r="C63" t="s">
        <v>111</v>
      </c>
      <c r="D63">
        <v>100</v>
      </c>
      <c r="E63">
        <v>100</v>
      </c>
      <c r="F63" t="s">
        <v>108</v>
      </c>
      <c r="G63">
        <v>100</v>
      </c>
      <c r="H63">
        <v>100</v>
      </c>
      <c r="I63">
        <v>0</v>
      </c>
      <c r="J63">
        <v>0</v>
      </c>
      <c r="K63">
        <v>0</v>
      </c>
      <c r="L63">
        <v>0</v>
      </c>
      <c r="M63">
        <v>0</v>
      </c>
      <c r="N63">
        <v>0</v>
      </c>
      <c r="O63">
        <v>0</v>
      </c>
      <c r="P63">
        <v>0</v>
      </c>
      <c r="Q63">
        <v>0</v>
      </c>
      <c r="R63">
        <v>0</v>
      </c>
      <c r="S63">
        <v>0</v>
      </c>
      <c r="T63">
        <v>0</v>
      </c>
      <c r="U63">
        <v>0</v>
      </c>
      <c r="V63">
        <v>0</v>
      </c>
      <c r="W63">
        <v>0</v>
      </c>
      <c r="X63">
        <v>0</v>
      </c>
      <c r="Y63">
        <v>0</v>
      </c>
      <c r="Z63">
        <v>0</v>
      </c>
      <c r="AB63">
        <v>0</v>
      </c>
      <c r="AC63">
        <v>0</v>
      </c>
      <c r="AD63">
        <v>0</v>
      </c>
      <c r="AE63">
        <v>0</v>
      </c>
      <c r="AF63">
        <v>0</v>
      </c>
      <c r="AG63">
        <v>0</v>
      </c>
      <c r="AH63" t="s">
        <v>108</v>
      </c>
      <c r="AI63">
        <v>70</v>
      </c>
      <c r="AJ63">
        <v>0</v>
      </c>
      <c r="AK63">
        <v>70</v>
      </c>
      <c r="AL63">
        <v>0</v>
      </c>
      <c r="AM63">
        <v>41.5</v>
      </c>
      <c r="AN63">
        <v>0</v>
      </c>
      <c r="AO63">
        <v>0</v>
      </c>
      <c r="AP63">
        <v>0</v>
      </c>
      <c r="AQ63">
        <v>0</v>
      </c>
      <c r="AR63">
        <v>0</v>
      </c>
      <c r="AS63">
        <v>25</v>
      </c>
      <c r="AT63">
        <v>100</v>
      </c>
      <c r="AU63">
        <v>88</v>
      </c>
      <c r="AV63">
        <v>0</v>
      </c>
      <c r="AW63">
        <v>95</v>
      </c>
      <c r="AX63">
        <v>52</v>
      </c>
      <c r="AY63">
        <v>85</v>
      </c>
      <c r="AZ63">
        <v>0</v>
      </c>
    </row>
    <row r="64" spans="1:54" x14ac:dyDescent="0.25">
      <c r="A64" t="s">
        <v>138</v>
      </c>
      <c r="B64">
        <v>1383</v>
      </c>
      <c r="C64" t="s">
        <v>109</v>
      </c>
      <c r="D64">
        <v>70</v>
      </c>
      <c r="E64">
        <v>70</v>
      </c>
      <c r="F64" t="s">
        <v>108</v>
      </c>
      <c r="G64">
        <v>0</v>
      </c>
      <c r="H64">
        <v>0</v>
      </c>
      <c r="I64">
        <v>80</v>
      </c>
      <c r="J64">
        <v>0</v>
      </c>
      <c r="K64">
        <v>0</v>
      </c>
      <c r="L64">
        <v>36</v>
      </c>
      <c r="M64">
        <v>70</v>
      </c>
      <c r="N64">
        <v>100</v>
      </c>
      <c r="O64">
        <v>70</v>
      </c>
      <c r="P64">
        <v>77</v>
      </c>
      <c r="Q64">
        <v>90</v>
      </c>
      <c r="R64">
        <v>60</v>
      </c>
      <c r="S64">
        <v>0</v>
      </c>
      <c r="T64">
        <v>21</v>
      </c>
      <c r="U64">
        <v>0</v>
      </c>
      <c r="V64">
        <v>50</v>
      </c>
      <c r="W64">
        <v>100</v>
      </c>
      <c r="X64">
        <v>70</v>
      </c>
      <c r="Y64">
        <v>0</v>
      </c>
      <c r="Z64">
        <v>0</v>
      </c>
      <c r="AB64">
        <v>50.33</v>
      </c>
      <c r="AC64">
        <v>18</v>
      </c>
      <c r="AD64">
        <v>60</v>
      </c>
      <c r="AE64">
        <v>70</v>
      </c>
      <c r="AF64" t="s">
        <v>108</v>
      </c>
      <c r="AG64">
        <v>44.17</v>
      </c>
      <c r="AI64">
        <v>72.92</v>
      </c>
      <c r="AJ64">
        <v>90</v>
      </c>
      <c r="AK64">
        <v>90</v>
      </c>
      <c r="AL64">
        <v>95.5</v>
      </c>
      <c r="AM64">
        <v>68.83</v>
      </c>
      <c r="AN64">
        <v>90</v>
      </c>
      <c r="AO64">
        <v>60</v>
      </c>
      <c r="AP64">
        <v>86.25</v>
      </c>
      <c r="AQ64">
        <v>58.75</v>
      </c>
      <c r="AR64">
        <v>55</v>
      </c>
      <c r="AS64">
        <v>35</v>
      </c>
      <c r="AT64">
        <v>100</v>
      </c>
      <c r="AU64">
        <v>70</v>
      </c>
      <c r="AV64">
        <v>75</v>
      </c>
      <c r="AW64">
        <v>50</v>
      </c>
      <c r="AX64">
        <v>52</v>
      </c>
      <c r="AY64">
        <v>50</v>
      </c>
      <c r="AZ64">
        <v>175</v>
      </c>
    </row>
    <row r="65" spans="1:54" x14ac:dyDescent="0.25">
      <c r="A65" t="s">
        <v>138</v>
      </c>
      <c r="B65">
        <v>1385</v>
      </c>
      <c r="C65" t="s">
        <v>107</v>
      </c>
      <c r="F65" t="s">
        <v>108</v>
      </c>
      <c r="X65" t="s">
        <v>115</v>
      </c>
      <c r="AB65" t="s">
        <v>115</v>
      </c>
      <c r="AD65" t="s">
        <v>115</v>
      </c>
      <c r="AE65" t="s">
        <v>115</v>
      </c>
      <c r="AF65" t="s">
        <v>108</v>
      </c>
      <c r="AG65" t="s">
        <v>115</v>
      </c>
      <c r="AI65">
        <v>56.5</v>
      </c>
      <c r="AJ65">
        <v>0</v>
      </c>
      <c r="AK65">
        <v>33.67</v>
      </c>
      <c r="AL65">
        <v>0</v>
      </c>
      <c r="AM65">
        <v>2.5</v>
      </c>
      <c r="AN65">
        <v>0</v>
      </c>
      <c r="AO65">
        <v>0</v>
      </c>
      <c r="AP65">
        <v>0</v>
      </c>
      <c r="AQ65">
        <v>0</v>
      </c>
      <c r="AR65">
        <v>0</v>
      </c>
      <c r="AX65">
        <v>96</v>
      </c>
      <c r="AY65">
        <v>70</v>
      </c>
      <c r="AZ65">
        <v>0</v>
      </c>
    </row>
    <row r="66" spans="1:54" x14ac:dyDescent="0.25">
      <c r="A66" t="s">
        <v>138</v>
      </c>
      <c r="B66">
        <v>1405</v>
      </c>
      <c r="C66" t="s">
        <v>107</v>
      </c>
      <c r="D66">
        <v>70</v>
      </c>
      <c r="E66">
        <v>100</v>
      </c>
      <c r="F66" t="s">
        <v>108</v>
      </c>
      <c r="G66">
        <v>100</v>
      </c>
      <c r="H66">
        <v>0</v>
      </c>
      <c r="I66">
        <v>60</v>
      </c>
      <c r="J66">
        <v>75</v>
      </c>
      <c r="K66">
        <v>90</v>
      </c>
      <c r="L66">
        <v>70</v>
      </c>
      <c r="M66">
        <v>0</v>
      </c>
      <c r="N66">
        <v>100</v>
      </c>
      <c r="O66">
        <v>90</v>
      </c>
      <c r="P66">
        <v>34.5</v>
      </c>
      <c r="Q66">
        <v>70</v>
      </c>
      <c r="R66">
        <v>100</v>
      </c>
      <c r="S66">
        <v>66.67</v>
      </c>
      <c r="T66">
        <v>70</v>
      </c>
      <c r="U66">
        <v>100</v>
      </c>
      <c r="V66">
        <v>60</v>
      </c>
      <c r="W66">
        <v>75</v>
      </c>
      <c r="X66">
        <v>70</v>
      </c>
      <c r="Y66">
        <v>70</v>
      </c>
      <c r="Z66">
        <v>100</v>
      </c>
      <c r="AB66">
        <v>70</v>
      </c>
      <c r="AC66">
        <v>85</v>
      </c>
      <c r="AD66">
        <v>70</v>
      </c>
      <c r="AE66">
        <v>100</v>
      </c>
      <c r="AF66" t="s">
        <v>108</v>
      </c>
      <c r="AG66">
        <v>70</v>
      </c>
      <c r="AH66">
        <v>0</v>
      </c>
      <c r="AI66">
        <v>85</v>
      </c>
      <c r="AJ66">
        <v>0</v>
      </c>
      <c r="AK66">
        <v>0</v>
      </c>
      <c r="AL66">
        <v>50.67</v>
      </c>
      <c r="AM66">
        <v>0</v>
      </c>
      <c r="AN66">
        <v>47.5</v>
      </c>
      <c r="AO66">
        <v>28.33</v>
      </c>
      <c r="AP66">
        <v>68.75</v>
      </c>
      <c r="AQ66">
        <v>40</v>
      </c>
      <c r="AR66">
        <v>60</v>
      </c>
      <c r="AS66">
        <v>50</v>
      </c>
      <c r="AT66">
        <v>70</v>
      </c>
      <c r="AU66">
        <v>70</v>
      </c>
      <c r="AV66">
        <v>54.17</v>
      </c>
      <c r="AW66">
        <v>100</v>
      </c>
      <c r="AX66">
        <v>67</v>
      </c>
      <c r="AY66">
        <v>50</v>
      </c>
      <c r="AZ66">
        <v>174</v>
      </c>
    </row>
    <row r="67" spans="1:54" x14ac:dyDescent="0.25">
      <c r="A67" t="s">
        <v>138</v>
      </c>
      <c r="B67">
        <v>1414</v>
      </c>
      <c r="C67" t="s">
        <v>113</v>
      </c>
      <c r="D67">
        <v>100</v>
      </c>
      <c r="E67">
        <v>100</v>
      </c>
      <c r="F67" t="s">
        <v>108</v>
      </c>
      <c r="G67">
        <v>100</v>
      </c>
      <c r="H67">
        <v>100</v>
      </c>
      <c r="I67">
        <v>0</v>
      </c>
      <c r="J67">
        <v>0</v>
      </c>
      <c r="K67">
        <v>95</v>
      </c>
      <c r="L67">
        <v>80</v>
      </c>
      <c r="M67">
        <v>72</v>
      </c>
      <c r="N67">
        <v>100</v>
      </c>
      <c r="O67">
        <v>0</v>
      </c>
      <c r="P67">
        <v>82</v>
      </c>
      <c r="Q67">
        <v>0</v>
      </c>
      <c r="R67">
        <v>100</v>
      </c>
      <c r="S67">
        <v>90</v>
      </c>
      <c r="T67">
        <v>100</v>
      </c>
      <c r="U67">
        <v>88</v>
      </c>
      <c r="V67">
        <v>60</v>
      </c>
      <c r="W67">
        <v>0</v>
      </c>
      <c r="X67">
        <v>70</v>
      </c>
      <c r="Y67">
        <v>100</v>
      </c>
      <c r="Z67">
        <v>94</v>
      </c>
      <c r="AA67">
        <v>0</v>
      </c>
      <c r="AB67">
        <v>0</v>
      </c>
      <c r="AC67">
        <v>70</v>
      </c>
      <c r="AD67">
        <v>58.75</v>
      </c>
      <c r="AE67">
        <v>90</v>
      </c>
      <c r="AG67">
        <v>92.5</v>
      </c>
      <c r="AH67" t="s">
        <v>108</v>
      </c>
      <c r="AI67">
        <v>0</v>
      </c>
      <c r="AJ67">
        <v>0</v>
      </c>
      <c r="AK67">
        <v>85</v>
      </c>
      <c r="AL67">
        <v>70</v>
      </c>
      <c r="AM67">
        <v>0</v>
      </c>
      <c r="AN67">
        <v>100</v>
      </c>
      <c r="AO67">
        <v>0</v>
      </c>
      <c r="AP67">
        <v>0</v>
      </c>
      <c r="AQ67">
        <v>20</v>
      </c>
      <c r="AR67">
        <v>0</v>
      </c>
      <c r="AS67">
        <v>64</v>
      </c>
      <c r="AT67">
        <v>100</v>
      </c>
      <c r="AU67">
        <v>100</v>
      </c>
      <c r="AV67">
        <v>94</v>
      </c>
      <c r="AW67">
        <v>100</v>
      </c>
      <c r="AX67">
        <v>87</v>
      </c>
      <c r="AY67">
        <v>75</v>
      </c>
      <c r="AZ67">
        <v>154</v>
      </c>
    </row>
    <row r="68" spans="1:54" x14ac:dyDescent="0.25">
      <c r="A68" t="s">
        <v>138</v>
      </c>
      <c r="B68">
        <v>1424</v>
      </c>
      <c r="C68" t="s">
        <v>112</v>
      </c>
      <c r="D68">
        <v>100</v>
      </c>
      <c r="E68">
        <v>100</v>
      </c>
      <c r="F68" t="s">
        <v>108</v>
      </c>
      <c r="G68">
        <v>80</v>
      </c>
      <c r="H68">
        <v>100</v>
      </c>
      <c r="I68">
        <v>0</v>
      </c>
      <c r="J68">
        <v>75</v>
      </c>
      <c r="K68">
        <v>60</v>
      </c>
      <c r="L68">
        <v>0</v>
      </c>
      <c r="M68">
        <v>86</v>
      </c>
      <c r="N68">
        <v>100</v>
      </c>
      <c r="O68">
        <v>70</v>
      </c>
      <c r="P68">
        <v>0</v>
      </c>
      <c r="Q68">
        <v>47</v>
      </c>
      <c r="R68">
        <v>70</v>
      </c>
      <c r="S68">
        <v>70</v>
      </c>
      <c r="T68">
        <v>28</v>
      </c>
      <c r="U68">
        <v>0</v>
      </c>
      <c r="V68">
        <v>45</v>
      </c>
      <c r="W68">
        <v>70</v>
      </c>
      <c r="X68">
        <v>0</v>
      </c>
      <c r="Y68">
        <v>100</v>
      </c>
      <c r="Z68">
        <v>0</v>
      </c>
      <c r="AA68">
        <v>0</v>
      </c>
      <c r="AB68">
        <v>0</v>
      </c>
      <c r="AC68">
        <v>0</v>
      </c>
      <c r="AD68">
        <v>0</v>
      </c>
      <c r="AE68">
        <v>0</v>
      </c>
      <c r="AG68">
        <v>0</v>
      </c>
      <c r="AH68" t="s">
        <v>108</v>
      </c>
      <c r="AI68">
        <v>0</v>
      </c>
      <c r="AJ68">
        <v>0</v>
      </c>
      <c r="AK68">
        <v>0</v>
      </c>
      <c r="AL68">
        <v>0</v>
      </c>
      <c r="AM68">
        <v>0</v>
      </c>
      <c r="AN68">
        <v>0</v>
      </c>
      <c r="AO68">
        <v>0</v>
      </c>
      <c r="AP68">
        <v>0</v>
      </c>
      <c r="AQ68">
        <v>0</v>
      </c>
      <c r="AR68">
        <v>0</v>
      </c>
      <c r="AS68">
        <v>0</v>
      </c>
      <c r="AT68">
        <v>100</v>
      </c>
      <c r="AU68">
        <v>95</v>
      </c>
      <c r="AV68">
        <v>0</v>
      </c>
      <c r="AW68">
        <v>100</v>
      </c>
      <c r="AX68">
        <v>0</v>
      </c>
      <c r="AY68">
        <v>50</v>
      </c>
      <c r="AZ68">
        <v>0</v>
      </c>
    </row>
    <row r="69" spans="1:54" x14ac:dyDescent="0.25">
      <c r="A69" t="s">
        <v>138</v>
      </c>
      <c r="B69">
        <v>1426</v>
      </c>
      <c r="C69" t="s">
        <v>110</v>
      </c>
      <c r="D69">
        <v>70</v>
      </c>
      <c r="E69">
        <v>70</v>
      </c>
      <c r="F69" t="s">
        <v>108</v>
      </c>
      <c r="G69">
        <v>70</v>
      </c>
      <c r="H69">
        <v>70</v>
      </c>
      <c r="I69">
        <v>70</v>
      </c>
      <c r="J69">
        <v>70</v>
      </c>
      <c r="K69">
        <v>70</v>
      </c>
      <c r="L69">
        <v>70</v>
      </c>
      <c r="M69">
        <v>70</v>
      </c>
      <c r="N69">
        <v>70</v>
      </c>
      <c r="O69">
        <v>70</v>
      </c>
      <c r="P69">
        <v>70</v>
      </c>
      <c r="Q69">
        <v>0</v>
      </c>
      <c r="R69">
        <v>70</v>
      </c>
      <c r="S69">
        <v>100</v>
      </c>
      <c r="T69">
        <v>70</v>
      </c>
      <c r="U69">
        <v>100</v>
      </c>
      <c r="V69">
        <v>70</v>
      </c>
      <c r="W69">
        <v>70</v>
      </c>
      <c r="X69">
        <v>70</v>
      </c>
      <c r="Y69">
        <v>70</v>
      </c>
      <c r="Z69">
        <v>90</v>
      </c>
      <c r="AA69" t="s">
        <v>115</v>
      </c>
      <c r="AB69">
        <v>70</v>
      </c>
      <c r="AC69">
        <v>85</v>
      </c>
      <c r="AD69">
        <v>78.75</v>
      </c>
      <c r="AE69">
        <v>70</v>
      </c>
      <c r="AF69" t="s">
        <v>108</v>
      </c>
      <c r="AG69">
        <v>97.5</v>
      </c>
      <c r="AH69">
        <v>0</v>
      </c>
      <c r="AI69">
        <v>90</v>
      </c>
      <c r="AJ69">
        <v>70</v>
      </c>
      <c r="AK69">
        <v>97</v>
      </c>
      <c r="AL69">
        <v>90</v>
      </c>
      <c r="AM69">
        <v>77</v>
      </c>
      <c r="AN69">
        <v>70</v>
      </c>
      <c r="AO69">
        <v>100</v>
      </c>
      <c r="AP69">
        <v>100</v>
      </c>
      <c r="AQ69">
        <v>100</v>
      </c>
      <c r="AR69">
        <v>80</v>
      </c>
      <c r="AS69">
        <v>70</v>
      </c>
      <c r="AT69">
        <v>70</v>
      </c>
      <c r="AU69">
        <v>70</v>
      </c>
      <c r="AV69">
        <v>89</v>
      </c>
      <c r="AW69">
        <v>100</v>
      </c>
      <c r="AX69">
        <v>58</v>
      </c>
      <c r="AY69">
        <v>50</v>
      </c>
      <c r="AZ69">
        <v>165</v>
      </c>
      <c r="BB69">
        <v>20</v>
      </c>
    </row>
    <row r="70" spans="1:54" x14ac:dyDescent="0.25">
      <c r="A70" t="s">
        <v>138</v>
      </c>
      <c r="B70">
        <v>1436</v>
      </c>
      <c r="C70" t="s">
        <v>113</v>
      </c>
      <c r="D70">
        <v>0</v>
      </c>
      <c r="E70">
        <v>0</v>
      </c>
      <c r="F70" t="s">
        <v>108</v>
      </c>
      <c r="G70">
        <v>0</v>
      </c>
      <c r="H70">
        <v>0</v>
      </c>
      <c r="I70">
        <v>0</v>
      </c>
      <c r="J70">
        <v>0</v>
      </c>
      <c r="K70">
        <v>0</v>
      </c>
      <c r="L70">
        <v>0</v>
      </c>
      <c r="M70">
        <v>0</v>
      </c>
      <c r="N70">
        <v>0</v>
      </c>
      <c r="O70">
        <v>0</v>
      </c>
      <c r="P70">
        <v>70</v>
      </c>
      <c r="Q70">
        <v>0</v>
      </c>
      <c r="R70">
        <v>0</v>
      </c>
      <c r="S70">
        <v>50</v>
      </c>
      <c r="T70">
        <v>0</v>
      </c>
      <c r="U70">
        <v>70</v>
      </c>
      <c r="V70">
        <v>0</v>
      </c>
      <c r="W70">
        <v>0</v>
      </c>
      <c r="X70">
        <v>80</v>
      </c>
      <c r="Y70">
        <v>0</v>
      </c>
      <c r="Z70">
        <v>0</v>
      </c>
      <c r="AB70">
        <v>0</v>
      </c>
      <c r="AC70">
        <v>70</v>
      </c>
      <c r="AD70">
        <v>0</v>
      </c>
      <c r="AE70">
        <v>0</v>
      </c>
      <c r="AG70">
        <v>92.5</v>
      </c>
      <c r="AH70" t="s">
        <v>108</v>
      </c>
      <c r="AI70">
        <v>88</v>
      </c>
      <c r="AJ70">
        <v>70</v>
      </c>
      <c r="AK70">
        <v>69</v>
      </c>
      <c r="AL70">
        <v>0</v>
      </c>
      <c r="AM70">
        <v>70</v>
      </c>
      <c r="AN70">
        <v>0</v>
      </c>
      <c r="AO70">
        <v>0</v>
      </c>
      <c r="AP70">
        <v>0</v>
      </c>
      <c r="AQ70">
        <v>0</v>
      </c>
      <c r="AR70">
        <v>0</v>
      </c>
      <c r="AS70">
        <v>70</v>
      </c>
      <c r="AT70">
        <v>70</v>
      </c>
      <c r="AU70">
        <v>90</v>
      </c>
      <c r="AV70">
        <v>24.5</v>
      </c>
      <c r="AW70">
        <v>90</v>
      </c>
      <c r="AX70">
        <v>88</v>
      </c>
      <c r="AY70">
        <v>88</v>
      </c>
      <c r="AZ70">
        <v>154</v>
      </c>
    </row>
    <row r="71" spans="1:54" x14ac:dyDescent="0.25">
      <c r="A71" t="s">
        <v>138</v>
      </c>
      <c r="B71">
        <v>1437</v>
      </c>
      <c r="C71" t="s">
        <v>107</v>
      </c>
      <c r="D71">
        <v>100</v>
      </c>
      <c r="E71">
        <v>100</v>
      </c>
      <c r="F71" t="s">
        <v>108</v>
      </c>
      <c r="G71">
        <v>100</v>
      </c>
      <c r="H71">
        <v>90</v>
      </c>
      <c r="I71">
        <v>80</v>
      </c>
      <c r="J71">
        <v>90</v>
      </c>
      <c r="K71">
        <v>100</v>
      </c>
      <c r="L71">
        <v>88</v>
      </c>
      <c r="M71">
        <v>90</v>
      </c>
      <c r="N71">
        <v>100</v>
      </c>
      <c r="O71">
        <v>90</v>
      </c>
      <c r="P71">
        <v>90</v>
      </c>
      <c r="Q71">
        <v>100</v>
      </c>
      <c r="R71">
        <v>75</v>
      </c>
      <c r="S71">
        <v>90</v>
      </c>
      <c r="T71">
        <v>0</v>
      </c>
      <c r="U71">
        <v>39</v>
      </c>
      <c r="V71">
        <v>0</v>
      </c>
      <c r="W71">
        <v>100</v>
      </c>
      <c r="X71">
        <v>100</v>
      </c>
      <c r="Y71">
        <v>0</v>
      </c>
      <c r="Z71">
        <v>85.33</v>
      </c>
      <c r="AA71">
        <v>0</v>
      </c>
      <c r="AB71">
        <v>0</v>
      </c>
      <c r="AC71">
        <v>71</v>
      </c>
      <c r="AD71">
        <v>61.67</v>
      </c>
      <c r="AE71">
        <v>83.33</v>
      </c>
      <c r="AF71" t="s">
        <v>108</v>
      </c>
      <c r="AG71">
        <v>40.42</v>
      </c>
      <c r="AH71">
        <v>0</v>
      </c>
      <c r="AI71">
        <v>81.25</v>
      </c>
      <c r="AJ71">
        <v>90</v>
      </c>
      <c r="AK71">
        <v>94</v>
      </c>
      <c r="AL71">
        <v>80.17</v>
      </c>
      <c r="AM71">
        <v>0</v>
      </c>
      <c r="AN71">
        <v>90</v>
      </c>
      <c r="AO71">
        <v>68.33</v>
      </c>
      <c r="AP71">
        <v>85</v>
      </c>
      <c r="AQ71">
        <v>60</v>
      </c>
      <c r="AR71">
        <v>70</v>
      </c>
      <c r="AS71">
        <v>78</v>
      </c>
      <c r="AT71">
        <v>100</v>
      </c>
      <c r="AU71">
        <v>80</v>
      </c>
      <c r="AV71">
        <v>71.75</v>
      </c>
      <c r="AW71">
        <v>100</v>
      </c>
      <c r="AX71">
        <v>85</v>
      </c>
      <c r="AY71">
        <v>90</v>
      </c>
      <c r="AZ71">
        <v>38</v>
      </c>
    </row>
    <row r="72" spans="1:54" x14ac:dyDescent="0.25">
      <c r="A72" t="s">
        <v>138</v>
      </c>
      <c r="B72">
        <v>1447</v>
      </c>
      <c r="C72" t="s">
        <v>111</v>
      </c>
      <c r="D72">
        <v>0</v>
      </c>
      <c r="E72">
        <v>0</v>
      </c>
      <c r="F72" t="s">
        <v>108</v>
      </c>
      <c r="G72">
        <v>0</v>
      </c>
      <c r="H72">
        <v>0</v>
      </c>
      <c r="I72">
        <v>0</v>
      </c>
      <c r="J72">
        <v>0</v>
      </c>
      <c r="K72">
        <v>0</v>
      </c>
      <c r="L72">
        <v>0</v>
      </c>
      <c r="M72">
        <v>0</v>
      </c>
      <c r="N72">
        <v>0</v>
      </c>
      <c r="O72">
        <v>0</v>
      </c>
      <c r="P72">
        <v>0</v>
      </c>
      <c r="Q72">
        <v>0</v>
      </c>
      <c r="R72">
        <v>0</v>
      </c>
      <c r="S72">
        <v>0</v>
      </c>
      <c r="T72">
        <v>0</v>
      </c>
      <c r="U72">
        <v>0</v>
      </c>
      <c r="V72">
        <v>0</v>
      </c>
      <c r="W72">
        <v>0</v>
      </c>
      <c r="X72">
        <v>0</v>
      </c>
      <c r="Y72">
        <v>0</v>
      </c>
      <c r="Z72">
        <v>0</v>
      </c>
      <c r="AB72">
        <v>0</v>
      </c>
      <c r="AC72">
        <v>0</v>
      </c>
      <c r="AD72">
        <v>0</v>
      </c>
      <c r="AE72">
        <v>0</v>
      </c>
      <c r="AG72">
        <v>0</v>
      </c>
      <c r="AH72" t="s">
        <v>108</v>
      </c>
      <c r="AI72">
        <v>0</v>
      </c>
      <c r="AJ72">
        <v>0</v>
      </c>
      <c r="AK72">
        <v>0</v>
      </c>
      <c r="AL72">
        <v>0</v>
      </c>
      <c r="AM72">
        <v>0</v>
      </c>
      <c r="AN72">
        <v>0</v>
      </c>
      <c r="AO72">
        <v>0</v>
      </c>
      <c r="AP72">
        <v>0</v>
      </c>
      <c r="AQ72">
        <v>0</v>
      </c>
      <c r="AR72">
        <v>0</v>
      </c>
      <c r="AS72">
        <v>0</v>
      </c>
      <c r="AT72">
        <v>0</v>
      </c>
      <c r="AU72">
        <v>0</v>
      </c>
      <c r="AV72">
        <v>0</v>
      </c>
      <c r="AW72">
        <v>0</v>
      </c>
      <c r="AX72">
        <v>0</v>
      </c>
      <c r="AY72">
        <v>0</v>
      </c>
      <c r="AZ72">
        <v>0</v>
      </c>
    </row>
    <row r="73" spans="1:54" x14ac:dyDescent="0.25">
      <c r="A73" t="s">
        <v>138</v>
      </c>
      <c r="B73">
        <v>1458</v>
      </c>
      <c r="C73" t="s">
        <v>111</v>
      </c>
      <c r="D73">
        <v>100</v>
      </c>
      <c r="E73">
        <v>100</v>
      </c>
      <c r="F73" t="s">
        <v>108</v>
      </c>
      <c r="G73">
        <v>0</v>
      </c>
      <c r="H73">
        <v>95</v>
      </c>
      <c r="I73">
        <v>0</v>
      </c>
      <c r="J73">
        <v>0</v>
      </c>
      <c r="K73">
        <v>0</v>
      </c>
      <c r="L73">
        <v>100</v>
      </c>
      <c r="M73">
        <v>40</v>
      </c>
      <c r="N73">
        <v>100</v>
      </c>
      <c r="O73">
        <v>100</v>
      </c>
      <c r="P73">
        <v>0</v>
      </c>
      <c r="Q73">
        <v>0</v>
      </c>
      <c r="R73">
        <v>0</v>
      </c>
      <c r="S73">
        <v>60</v>
      </c>
      <c r="T73">
        <v>49</v>
      </c>
      <c r="U73">
        <v>0</v>
      </c>
      <c r="V73">
        <v>50</v>
      </c>
      <c r="W73">
        <v>0</v>
      </c>
      <c r="X73">
        <v>65</v>
      </c>
      <c r="Y73">
        <v>100</v>
      </c>
      <c r="Z73">
        <v>88</v>
      </c>
      <c r="AA73">
        <v>0</v>
      </c>
      <c r="AB73">
        <v>0</v>
      </c>
      <c r="AC73">
        <v>0</v>
      </c>
      <c r="AD73">
        <v>0</v>
      </c>
      <c r="AE73">
        <v>0</v>
      </c>
      <c r="AF73">
        <v>0</v>
      </c>
      <c r="AG73">
        <v>0</v>
      </c>
      <c r="AH73" t="s">
        <v>108</v>
      </c>
      <c r="AI73">
        <v>98</v>
      </c>
      <c r="AJ73">
        <v>80</v>
      </c>
      <c r="AK73">
        <v>91</v>
      </c>
      <c r="AL73">
        <v>90.5</v>
      </c>
      <c r="AM73">
        <v>41</v>
      </c>
      <c r="AN73">
        <v>0</v>
      </c>
      <c r="AO73">
        <v>0</v>
      </c>
      <c r="AP73">
        <v>0</v>
      </c>
      <c r="AQ73">
        <v>0</v>
      </c>
      <c r="AR73">
        <v>0</v>
      </c>
      <c r="AS73">
        <v>43</v>
      </c>
      <c r="AT73">
        <v>0</v>
      </c>
      <c r="AU73">
        <v>90</v>
      </c>
      <c r="AV73">
        <v>29.5</v>
      </c>
      <c r="AW73">
        <v>100</v>
      </c>
      <c r="AX73">
        <v>68</v>
      </c>
      <c r="AY73">
        <v>90</v>
      </c>
      <c r="AZ73">
        <v>155</v>
      </c>
      <c r="BB73">
        <v>20</v>
      </c>
    </row>
    <row r="74" spans="1:54" x14ac:dyDescent="0.25">
      <c r="A74" t="s">
        <v>42</v>
      </c>
      <c r="B74">
        <v>1459</v>
      </c>
      <c r="C74" t="s">
        <v>113</v>
      </c>
      <c r="D74">
        <v>0</v>
      </c>
      <c r="E74">
        <v>0</v>
      </c>
      <c r="F74" t="s">
        <v>108</v>
      </c>
      <c r="G74">
        <v>100</v>
      </c>
      <c r="H74">
        <v>100</v>
      </c>
      <c r="I74">
        <v>0</v>
      </c>
      <c r="J74">
        <v>0</v>
      </c>
      <c r="K74">
        <v>0</v>
      </c>
      <c r="L74">
        <v>0</v>
      </c>
      <c r="M74">
        <v>0</v>
      </c>
      <c r="N74">
        <v>0</v>
      </c>
      <c r="O74">
        <v>0</v>
      </c>
      <c r="P74">
        <v>0</v>
      </c>
      <c r="Q74">
        <v>0</v>
      </c>
      <c r="R74">
        <v>0</v>
      </c>
      <c r="S74">
        <v>0</v>
      </c>
      <c r="T74">
        <v>0</v>
      </c>
      <c r="U74">
        <v>0</v>
      </c>
      <c r="V74">
        <v>0</v>
      </c>
      <c r="W74">
        <v>0</v>
      </c>
      <c r="X74">
        <v>0</v>
      </c>
      <c r="Y74">
        <v>0</v>
      </c>
      <c r="Z74">
        <v>0</v>
      </c>
      <c r="AB74">
        <v>0</v>
      </c>
      <c r="AC74">
        <v>0</v>
      </c>
      <c r="AD74">
        <v>0</v>
      </c>
      <c r="AE74">
        <v>0</v>
      </c>
      <c r="AG74">
        <v>0</v>
      </c>
      <c r="AH74" t="s">
        <v>108</v>
      </c>
      <c r="AI74">
        <v>0</v>
      </c>
      <c r="AJ74">
        <v>0</v>
      </c>
      <c r="AK74">
        <v>0</v>
      </c>
      <c r="AL74">
        <v>0</v>
      </c>
      <c r="AM74">
        <v>0</v>
      </c>
      <c r="AN74">
        <v>0</v>
      </c>
      <c r="AO74">
        <v>0</v>
      </c>
      <c r="AP74">
        <v>0</v>
      </c>
      <c r="AQ74">
        <v>0</v>
      </c>
      <c r="AR74">
        <v>0</v>
      </c>
      <c r="AS74">
        <v>0</v>
      </c>
      <c r="AT74">
        <v>0</v>
      </c>
      <c r="AU74">
        <v>50</v>
      </c>
      <c r="AV74">
        <v>0</v>
      </c>
      <c r="AW74">
        <v>50</v>
      </c>
      <c r="AX74">
        <v>0</v>
      </c>
      <c r="AY74">
        <v>50</v>
      </c>
      <c r="AZ74">
        <v>0</v>
      </c>
    </row>
    <row r="75" spans="1:54" x14ac:dyDescent="0.25">
      <c r="A75" t="s">
        <v>42</v>
      </c>
      <c r="B75">
        <v>1459</v>
      </c>
      <c r="C75" t="s">
        <v>110</v>
      </c>
      <c r="D75">
        <v>0</v>
      </c>
      <c r="E75">
        <v>100</v>
      </c>
      <c r="F75" t="s">
        <v>108</v>
      </c>
      <c r="G75">
        <v>90</v>
      </c>
      <c r="H75">
        <v>0</v>
      </c>
      <c r="I75">
        <v>0</v>
      </c>
      <c r="J75">
        <v>60</v>
      </c>
      <c r="K75">
        <v>0</v>
      </c>
      <c r="L75">
        <v>60</v>
      </c>
      <c r="M75">
        <v>69</v>
      </c>
      <c r="N75">
        <v>100</v>
      </c>
      <c r="O75">
        <v>100</v>
      </c>
      <c r="P75">
        <v>57</v>
      </c>
      <c r="Q75">
        <v>0</v>
      </c>
      <c r="R75">
        <v>0</v>
      </c>
      <c r="S75">
        <v>63.33</v>
      </c>
      <c r="T75">
        <v>100</v>
      </c>
      <c r="U75">
        <v>90</v>
      </c>
      <c r="V75">
        <v>33</v>
      </c>
      <c r="W75">
        <v>100</v>
      </c>
      <c r="X75">
        <v>0</v>
      </c>
      <c r="Y75">
        <v>0</v>
      </c>
      <c r="Z75">
        <v>0</v>
      </c>
      <c r="AB75">
        <v>45</v>
      </c>
      <c r="AC75">
        <v>65</v>
      </c>
      <c r="AD75">
        <v>0</v>
      </c>
      <c r="AE75">
        <v>60</v>
      </c>
      <c r="AF75" t="s">
        <v>108</v>
      </c>
      <c r="AG75">
        <v>0</v>
      </c>
      <c r="AH75">
        <v>0</v>
      </c>
      <c r="AI75">
        <v>78.75</v>
      </c>
      <c r="AJ75">
        <v>45.5</v>
      </c>
      <c r="AK75">
        <v>0</v>
      </c>
      <c r="AL75">
        <v>64</v>
      </c>
      <c r="AM75">
        <v>0</v>
      </c>
      <c r="AN75">
        <v>40</v>
      </c>
      <c r="AO75">
        <v>75</v>
      </c>
      <c r="AP75">
        <v>60.42</v>
      </c>
      <c r="AQ75">
        <v>90</v>
      </c>
      <c r="AR75">
        <v>5</v>
      </c>
      <c r="AS75">
        <v>30</v>
      </c>
      <c r="AT75">
        <v>0</v>
      </c>
      <c r="AU75">
        <v>60</v>
      </c>
      <c r="AV75">
        <v>45.33</v>
      </c>
      <c r="AW75">
        <v>50</v>
      </c>
      <c r="AX75">
        <v>0</v>
      </c>
      <c r="AY75">
        <v>50</v>
      </c>
      <c r="AZ75">
        <v>50</v>
      </c>
    </row>
    <row r="76" spans="1:54" x14ac:dyDescent="0.25">
      <c r="A76" t="s">
        <v>42</v>
      </c>
      <c r="B76">
        <v>1465</v>
      </c>
      <c r="C76" t="s">
        <v>109</v>
      </c>
      <c r="D76">
        <v>100</v>
      </c>
      <c r="E76">
        <v>90</v>
      </c>
      <c r="F76" t="s">
        <v>108</v>
      </c>
      <c r="G76">
        <v>100</v>
      </c>
      <c r="H76">
        <v>95</v>
      </c>
      <c r="I76">
        <v>100</v>
      </c>
      <c r="J76">
        <v>100</v>
      </c>
      <c r="K76">
        <v>97</v>
      </c>
      <c r="L76">
        <v>100</v>
      </c>
      <c r="M76">
        <v>100</v>
      </c>
      <c r="N76">
        <v>100</v>
      </c>
      <c r="O76">
        <v>0</v>
      </c>
      <c r="P76">
        <v>52</v>
      </c>
      <c r="Q76">
        <v>0</v>
      </c>
      <c r="R76">
        <v>0</v>
      </c>
      <c r="S76">
        <v>0</v>
      </c>
      <c r="T76">
        <v>0</v>
      </c>
      <c r="U76">
        <v>90</v>
      </c>
      <c r="V76">
        <v>0</v>
      </c>
      <c r="W76">
        <v>0</v>
      </c>
      <c r="X76">
        <v>97.5</v>
      </c>
      <c r="Y76">
        <v>0</v>
      </c>
      <c r="Z76">
        <v>0</v>
      </c>
      <c r="AB76">
        <v>0</v>
      </c>
      <c r="AC76">
        <v>0</v>
      </c>
      <c r="AD76">
        <v>0</v>
      </c>
      <c r="AE76">
        <v>75</v>
      </c>
      <c r="AF76" t="s">
        <v>108</v>
      </c>
      <c r="AG76">
        <v>0</v>
      </c>
      <c r="AH76">
        <v>0</v>
      </c>
      <c r="AI76">
        <v>0</v>
      </c>
      <c r="AJ76">
        <v>0</v>
      </c>
      <c r="AK76">
        <v>86.67</v>
      </c>
      <c r="AL76">
        <v>0</v>
      </c>
      <c r="AM76">
        <v>70</v>
      </c>
      <c r="AN76">
        <v>0</v>
      </c>
      <c r="AO76">
        <v>0</v>
      </c>
      <c r="AP76">
        <v>0</v>
      </c>
      <c r="AQ76">
        <v>0</v>
      </c>
      <c r="AR76">
        <v>15</v>
      </c>
      <c r="AS76">
        <v>80</v>
      </c>
      <c r="AT76">
        <v>100</v>
      </c>
      <c r="AU76">
        <v>100</v>
      </c>
      <c r="AV76">
        <v>80</v>
      </c>
      <c r="AW76">
        <v>95</v>
      </c>
      <c r="AX76">
        <v>66</v>
      </c>
      <c r="AY76">
        <v>100</v>
      </c>
      <c r="AZ76">
        <v>0</v>
      </c>
    </row>
    <row r="77" spans="1:54" x14ac:dyDescent="0.25">
      <c r="A77" t="s">
        <v>42</v>
      </c>
      <c r="B77">
        <v>1466</v>
      </c>
      <c r="C77" t="s">
        <v>109</v>
      </c>
      <c r="D77">
        <v>100</v>
      </c>
      <c r="E77">
        <v>100</v>
      </c>
      <c r="F77" t="s">
        <v>108</v>
      </c>
      <c r="G77">
        <v>100</v>
      </c>
      <c r="H77">
        <v>100</v>
      </c>
      <c r="I77">
        <v>100</v>
      </c>
      <c r="J77">
        <v>100</v>
      </c>
      <c r="K77">
        <v>92</v>
      </c>
      <c r="L77">
        <v>100</v>
      </c>
      <c r="M77">
        <v>100</v>
      </c>
      <c r="N77">
        <v>100</v>
      </c>
      <c r="O77">
        <v>100</v>
      </c>
      <c r="P77">
        <v>90</v>
      </c>
      <c r="Q77">
        <v>100</v>
      </c>
      <c r="R77">
        <v>70</v>
      </c>
      <c r="S77">
        <v>100</v>
      </c>
      <c r="T77">
        <v>100</v>
      </c>
      <c r="U77">
        <v>100</v>
      </c>
      <c r="V77">
        <v>100</v>
      </c>
      <c r="W77">
        <v>100</v>
      </c>
      <c r="X77">
        <v>100</v>
      </c>
      <c r="Y77">
        <v>100</v>
      </c>
      <c r="Z77">
        <v>96.67</v>
      </c>
      <c r="AA77">
        <v>0</v>
      </c>
      <c r="AB77">
        <v>98.75</v>
      </c>
      <c r="AC77">
        <v>100</v>
      </c>
      <c r="AD77">
        <v>96.25</v>
      </c>
      <c r="AE77">
        <v>85</v>
      </c>
      <c r="AF77" t="s">
        <v>108</v>
      </c>
      <c r="AG77">
        <v>96.25</v>
      </c>
      <c r="AH77">
        <v>0</v>
      </c>
      <c r="AI77">
        <v>100</v>
      </c>
      <c r="AJ77">
        <v>100</v>
      </c>
      <c r="AK77">
        <v>95</v>
      </c>
      <c r="AL77">
        <v>95</v>
      </c>
      <c r="AM77">
        <v>100</v>
      </c>
      <c r="AN77">
        <v>90</v>
      </c>
      <c r="AO77">
        <v>100</v>
      </c>
      <c r="AP77">
        <v>100</v>
      </c>
      <c r="AQ77">
        <v>100</v>
      </c>
      <c r="AR77">
        <v>90</v>
      </c>
      <c r="AS77">
        <v>100</v>
      </c>
      <c r="AT77">
        <v>100</v>
      </c>
      <c r="AU77">
        <v>100</v>
      </c>
      <c r="AV77">
        <v>90</v>
      </c>
      <c r="AW77">
        <v>100</v>
      </c>
      <c r="AX77">
        <v>87</v>
      </c>
      <c r="AY77">
        <v>100</v>
      </c>
      <c r="AZ77">
        <v>190</v>
      </c>
      <c r="BA77">
        <v>10</v>
      </c>
    </row>
    <row r="78" spans="1:54" x14ac:dyDescent="0.25">
      <c r="A78" t="s">
        <v>42</v>
      </c>
      <c r="B78">
        <v>1467</v>
      </c>
      <c r="C78" t="s">
        <v>113</v>
      </c>
      <c r="D78">
        <v>0</v>
      </c>
      <c r="E78">
        <v>0</v>
      </c>
      <c r="F78" t="s">
        <v>108</v>
      </c>
      <c r="G78">
        <v>0</v>
      </c>
      <c r="H78">
        <v>0</v>
      </c>
      <c r="I78">
        <v>0</v>
      </c>
      <c r="J78">
        <v>0</v>
      </c>
      <c r="K78">
        <v>0</v>
      </c>
      <c r="L78">
        <v>70</v>
      </c>
      <c r="M78">
        <v>90</v>
      </c>
      <c r="N78">
        <v>100</v>
      </c>
      <c r="O78">
        <v>100</v>
      </c>
      <c r="P78">
        <v>91</v>
      </c>
      <c r="Q78">
        <v>51</v>
      </c>
      <c r="R78">
        <v>0</v>
      </c>
      <c r="S78">
        <v>76.67</v>
      </c>
      <c r="T78">
        <v>100</v>
      </c>
      <c r="U78">
        <v>90</v>
      </c>
      <c r="V78">
        <v>0</v>
      </c>
      <c r="W78">
        <v>0</v>
      </c>
      <c r="X78">
        <v>93</v>
      </c>
      <c r="Y78">
        <v>100</v>
      </c>
      <c r="Z78">
        <v>0</v>
      </c>
      <c r="AA78">
        <v>0</v>
      </c>
      <c r="AB78">
        <v>0</v>
      </c>
      <c r="AC78">
        <v>45</v>
      </c>
      <c r="AD78">
        <v>85</v>
      </c>
      <c r="AE78">
        <v>90</v>
      </c>
      <c r="AG78">
        <v>0</v>
      </c>
      <c r="AH78" t="s">
        <v>108</v>
      </c>
      <c r="AI78">
        <v>93.33</v>
      </c>
      <c r="AJ78">
        <v>80</v>
      </c>
      <c r="AK78">
        <v>95</v>
      </c>
      <c r="AL78">
        <v>70</v>
      </c>
      <c r="AM78">
        <v>0</v>
      </c>
      <c r="AN78">
        <v>0</v>
      </c>
      <c r="AO78">
        <v>0</v>
      </c>
      <c r="AP78">
        <v>0</v>
      </c>
      <c r="AQ78">
        <v>0</v>
      </c>
      <c r="AR78">
        <v>70</v>
      </c>
      <c r="AS78">
        <v>0</v>
      </c>
      <c r="AT78">
        <v>50</v>
      </c>
      <c r="AU78">
        <v>50</v>
      </c>
      <c r="AV78">
        <v>83.83</v>
      </c>
      <c r="AW78">
        <v>100</v>
      </c>
      <c r="AX78">
        <v>85</v>
      </c>
      <c r="AY78">
        <v>80</v>
      </c>
      <c r="AZ78">
        <v>147</v>
      </c>
    </row>
    <row r="79" spans="1:54" x14ac:dyDescent="0.25">
      <c r="A79" t="s">
        <v>42</v>
      </c>
      <c r="B79">
        <v>1471</v>
      </c>
      <c r="C79" t="s">
        <v>111</v>
      </c>
      <c r="D79">
        <v>70</v>
      </c>
      <c r="E79">
        <v>100</v>
      </c>
      <c r="F79" t="s">
        <v>108</v>
      </c>
      <c r="G79">
        <v>100</v>
      </c>
      <c r="H79">
        <v>95</v>
      </c>
      <c r="I79">
        <v>20</v>
      </c>
      <c r="J79">
        <v>100</v>
      </c>
      <c r="K79">
        <v>70</v>
      </c>
      <c r="L79">
        <v>90</v>
      </c>
      <c r="M79">
        <v>87.5</v>
      </c>
      <c r="N79">
        <v>100</v>
      </c>
      <c r="O79">
        <v>95</v>
      </c>
      <c r="P79">
        <v>71</v>
      </c>
      <c r="Q79">
        <v>80</v>
      </c>
      <c r="R79">
        <v>70</v>
      </c>
      <c r="S79">
        <v>80</v>
      </c>
      <c r="T79">
        <v>100</v>
      </c>
      <c r="U79">
        <v>70</v>
      </c>
      <c r="V79">
        <v>0</v>
      </c>
      <c r="W79">
        <v>100</v>
      </c>
      <c r="X79">
        <v>100</v>
      </c>
      <c r="Y79">
        <v>100</v>
      </c>
      <c r="Z79">
        <v>0</v>
      </c>
      <c r="AB79">
        <v>97.5</v>
      </c>
      <c r="AC79">
        <v>52</v>
      </c>
      <c r="AD79">
        <v>75</v>
      </c>
      <c r="AE79">
        <v>71.67</v>
      </c>
      <c r="AF79">
        <v>0</v>
      </c>
      <c r="AG79">
        <v>96.25</v>
      </c>
      <c r="AH79" t="s">
        <v>108</v>
      </c>
      <c r="AI79">
        <v>100</v>
      </c>
      <c r="AJ79">
        <v>86</v>
      </c>
      <c r="AK79">
        <v>82</v>
      </c>
      <c r="AL79">
        <v>100</v>
      </c>
      <c r="AM79">
        <v>87.5</v>
      </c>
      <c r="AN79">
        <v>0</v>
      </c>
      <c r="AO79">
        <v>90</v>
      </c>
      <c r="AP79">
        <v>76.67</v>
      </c>
      <c r="AQ79">
        <v>100</v>
      </c>
      <c r="AR79">
        <v>100</v>
      </c>
      <c r="AS79">
        <v>88</v>
      </c>
      <c r="AT79">
        <v>70</v>
      </c>
      <c r="AU79">
        <v>100</v>
      </c>
      <c r="AV79">
        <v>83.33</v>
      </c>
      <c r="AW79">
        <v>90</v>
      </c>
      <c r="AX79">
        <v>90</v>
      </c>
      <c r="AY79">
        <v>80</v>
      </c>
      <c r="AZ79">
        <v>82</v>
      </c>
      <c r="BA79">
        <v>5</v>
      </c>
    </row>
    <row r="80" spans="1:54" x14ac:dyDescent="0.25">
      <c r="A80" t="s">
        <v>42</v>
      </c>
      <c r="B80">
        <v>1474</v>
      </c>
      <c r="C80" t="s">
        <v>114</v>
      </c>
      <c r="D80">
        <v>0</v>
      </c>
      <c r="E80">
        <v>0</v>
      </c>
      <c r="F80" t="s">
        <v>108</v>
      </c>
      <c r="G80">
        <v>0</v>
      </c>
      <c r="H80">
        <v>0</v>
      </c>
      <c r="I80">
        <v>0</v>
      </c>
      <c r="J80">
        <v>0</v>
      </c>
      <c r="K80">
        <v>0</v>
      </c>
      <c r="L80">
        <v>0</v>
      </c>
      <c r="M80">
        <v>0</v>
      </c>
      <c r="N80">
        <v>0</v>
      </c>
      <c r="O80">
        <v>0</v>
      </c>
      <c r="P80">
        <v>0</v>
      </c>
      <c r="Q80">
        <v>0</v>
      </c>
      <c r="R80">
        <v>0</v>
      </c>
      <c r="S80">
        <v>0</v>
      </c>
      <c r="T80">
        <v>0</v>
      </c>
      <c r="U80">
        <v>0</v>
      </c>
      <c r="V80">
        <v>0</v>
      </c>
      <c r="W80">
        <v>0</v>
      </c>
      <c r="X80">
        <v>0</v>
      </c>
      <c r="Y80">
        <v>0</v>
      </c>
      <c r="Z80">
        <v>0</v>
      </c>
      <c r="AB80">
        <v>0</v>
      </c>
      <c r="AC80">
        <v>0</v>
      </c>
      <c r="AD80">
        <v>0</v>
      </c>
      <c r="AE80">
        <v>0</v>
      </c>
      <c r="AF80" t="s">
        <v>108</v>
      </c>
      <c r="AG80">
        <v>0</v>
      </c>
      <c r="AI80">
        <v>0</v>
      </c>
      <c r="AJ80">
        <v>0</v>
      </c>
      <c r="AK80">
        <v>0</v>
      </c>
      <c r="AL80">
        <v>0</v>
      </c>
      <c r="AM80">
        <v>0</v>
      </c>
      <c r="AN80">
        <v>0</v>
      </c>
      <c r="AO80">
        <v>0</v>
      </c>
      <c r="AP80">
        <v>0</v>
      </c>
      <c r="AQ80">
        <v>0</v>
      </c>
      <c r="AR80">
        <v>0</v>
      </c>
      <c r="AS80">
        <v>0</v>
      </c>
      <c r="AT80">
        <v>0</v>
      </c>
      <c r="AU80">
        <v>0</v>
      </c>
      <c r="AV80">
        <v>0</v>
      </c>
      <c r="AW80">
        <v>0</v>
      </c>
      <c r="AX80">
        <v>0</v>
      </c>
      <c r="AY80">
        <v>0</v>
      </c>
      <c r="AZ80">
        <v>0</v>
      </c>
    </row>
    <row r="81" spans="1:54" x14ac:dyDescent="0.25">
      <c r="A81" t="s">
        <v>50</v>
      </c>
      <c r="B81">
        <v>1480</v>
      </c>
      <c r="C81" t="s">
        <v>111</v>
      </c>
      <c r="D81">
        <v>100</v>
      </c>
      <c r="E81">
        <v>15</v>
      </c>
      <c r="F81" t="s">
        <v>108</v>
      </c>
      <c r="G81">
        <v>100</v>
      </c>
      <c r="H81">
        <v>70</v>
      </c>
      <c r="I81">
        <v>100</v>
      </c>
      <c r="J81">
        <v>60</v>
      </c>
      <c r="K81">
        <v>90</v>
      </c>
      <c r="L81">
        <v>82</v>
      </c>
      <c r="M81">
        <v>77</v>
      </c>
      <c r="N81">
        <v>100</v>
      </c>
      <c r="O81">
        <v>100</v>
      </c>
      <c r="P81">
        <v>79</v>
      </c>
      <c r="Q81">
        <v>0</v>
      </c>
      <c r="R81">
        <v>60</v>
      </c>
      <c r="S81">
        <v>90</v>
      </c>
      <c r="T81">
        <v>0</v>
      </c>
      <c r="U81">
        <v>0</v>
      </c>
      <c r="V81">
        <v>0</v>
      </c>
      <c r="W81">
        <v>0</v>
      </c>
      <c r="X81">
        <v>70</v>
      </c>
      <c r="Y81">
        <v>0</v>
      </c>
      <c r="Z81">
        <v>78</v>
      </c>
      <c r="AB81">
        <v>100</v>
      </c>
      <c r="AC81">
        <v>75</v>
      </c>
      <c r="AD81">
        <v>72.5</v>
      </c>
      <c r="AE81">
        <v>61.66</v>
      </c>
      <c r="AG81">
        <v>100</v>
      </c>
      <c r="AH81" t="s">
        <v>108</v>
      </c>
      <c r="AI81">
        <v>0</v>
      </c>
      <c r="AJ81">
        <v>100</v>
      </c>
      <c r="AK81">
        <v>97</v>
      </c>
      <c r="AL81">
        <v>80</v>
      </c>
      <c r="AM81">
        <v>87.83</v>
      </c>
      <c r="AN81">
        <v>0</v>
      </c>
      <c r="AO81">
        <v>95</v>
      </c>
      <c r="AP81">
        <v>85</v>
      </c>
      <c r="AQ81">
        <v>95</v>
      </c>
      <c r="AR81">
        <v>90</v>
      </c>
      <c r="AS81">
        <v>48</v>
      </c>
      <c r="AT81">
        <v>100</v>
      </c>
      <c r="AU81">
        <v>75</v>
      </c>
      <c r="AV81">
        <v>70</v>
      </c>
      <c r="AW81">
        <v>100</v>
      </c>
      <c r="AX81">
        <v>90</v>
      </c>
      <c r="AY81">
        <v>70</v>
      </c>
      <c r="AZ81">
        <v>190</v>
      </c>
    </row>
    <row r="82" spans="1:54" x14ac:dyDescent="0.25">
      <c r="A82" t="s">
        <v>139</v>
      </c>
      <c r="B82">
        <v>1491</v>
      </c>
      <c r="C82" t="s">
        <v>114</v>
      </c>
      <c r="D82">
        <v>100</v>
      </c>
      <c r="E82">
        <v>100</v>
      </c>
      <c r="F82" t="s">
        <v>108</v>
      </c>
      <c r="G82">
        <v>100</v>
      </c>
      <c r="H82">
        <v>100</v>
      </c>
      <c r="I82">
        <v>100</v>
      </c>
      <c r="J82">
        <v>95</v>
      </c>
      <c r="K82">
        <v>95</v>
      </c>
      <c r="L82">
        <v>100</v>
      </c>
      <c r="M82">
        <v>100</v>
      </c>
      <c r="N82">
        <v>100</v>
      </c>
      <c r="O82">
        <v>95</v>
      </c>
      <c r="P82">
        <v>80</v>
      </c>
      <c r="Q82">
        <v>86</v>
      </c>
      <c r="R82">
        <v>0</v>
      </c>
      <c r="S82">
        <v>100</v>
      </c>
      <c r="T82">
        <v>70</v>
      </c>
      <c r="U82">
        <v>69</v>
      </c>
      <c r="V82">
        <v>46</v>
      </c>
      <c r="W82">
        <v>100</v>
      </c>
      <c r="X82">
        <v>86</v>
      </c>
      <c r="Y82">
        <v>100</v>
      </c>
      <c r="Z82">
        <v>16.670000000000002</v>
      </c>
      <c r="AA82">
        <v>0</v>
      </c>
      <c r="AB82">
        <v>100</v>
      </c>
      <c r="AC82">
        <v>85</v>
      </c>
      <c r="AD82">
        <v>46.25</v>
      </c>
      <c r="AE82">
        <v>61.67</v>
      </c>
      <c r="AF82" t="s">
        <v>108</v>
      </c>
      <c r="AG82">
        <v>94.17</v>
      </c>
      <c r="AH82">
        <v>0</v>
      </c>
      <c r="AI82">
        <v>82.25</v>
      </c>
      <c r="AJ82">
        <v>88</v>
      </c>
      <c r="AK82">
        <v>94</v>
      </c>
      <c r="AL82">
        <v>0</v>
      </c>
      <c r="AM82">
        <v>22.67</v>
      </c>
      <c r="AN82">
        <v>0</v>
      </c>
      <c r="AO82">
        <v>0</v>
      </c>
      <c r="AP82">
        <v>100</v>
      </c>
      <c r="AQ82">
        <v>90</v>
      </c>
      <c r="AR82">
        <v>0</v>
      </c>
      <c r="AS82">
        <v>66</v>
      </c>
      <c r="AT82">
        <v>100</v>
      </c>
      <c r="AU82">
        <v>100</v>
      </c>
      <c r="AV82">
        <v>86.5</v>
      </c>
      <c r="AW82">
        <v>100</v>
      </c>
      <c r="AX82">
        <v>92</v>
      </c>
      <c r="AY82">
        <v>100</v>
      </c>
      <c r="AZ82">
        <v>164</v>
      </c>
    </row>
    <row r="83" spans="1:54" x14ac:dyDescent="0.25">
      <c r="A83" t="s">
        <v>139</v>
      </c>
      <c r="B83">
        <v>1497</v>
      </c>
      <c r="C83" t="s">
        <v>109</v>
      </c>
      <c r="D83">
        <v>100</v>
      </c>
      <c r="E83">
        <v>100</v>
      </c>
      <c r="F83" t="s">
        <v>108</v>
      </c>
      <c r="G83">
        <v>100</v>
      </c>
      <c r="H83">
        <v>100</v>
      </c>
      <c r="I83">
        <v>100</v>
      </c>
      <c r="J83">
        <v>100</v>
      </c>
      <c r="K83">
        <v>100</v>
      </c>
      <c r="L83">
        <v>100</v>
      </c>
      <c r="M83">
        <v>89.5</v>
      </c>
      <c r="N83">
        <v>100</v>
      </c>
      <c r="O83">
        <v>100</v>
      </c>
      <c r="P83">
        <v>100</v>
      </c>
      <c r="Q83">
        <v>100</v>
      </c>
      <c r="R83">
        <v>90</v>
      </c>
      <c r="S83">
        <v>100</v>
      </c>
      <c r="T83">
        <v>100</v>
      </c>
      <c r="U83">
        <v>96</v>
      </c>
      <c r="V83">
        <v>100</v>
      </c>
      <c r="W83">
        <v>100</v>
      </c>
      <c r="X83">
        <v>100</v>
      </c>
      <c r="Y83">
        <v>100</v>
      </c>
      <c r="Z83">
        <v>84.67</v>
      </c>
      <c r="AA83">
        <v>0</v>
      </c>
      <c r="AB83">
        <v>90</v>
      </c>
      <c r="AC83">
        <v>90</v>
      </c>
      <c r="AD83">
        <v>100</v>
      </c>
      <c r="AE83">
        <v>100</v>
      </c>
      <c r="AF83" t="s">
        <v>108</v>
      </c>
      <c r="AG83">
        <v>96.67</v>
      </c>
      <c r="AH83">
        <v>0</v>
      </c>
      <c r="AI83">
        <v>81.25</v>
      </c>
      <c r="AJ83">
        <v>100</v>
      </c>
      <c r="AK83">
        <v>94</v>
      </c>
      <c r="AL83">
        <v>100</v>
      </c>
      <c r="AM83">
        <v>100</v>
      </c>
      <c r="AN83">
        <v>90</v>
      </c>
      <c r="AO83">
        <v>95</v>
      </c>
      <c r="AP83">
        <v>100</v>
      </c>
      <c r="AQ83">
        <v>95</v>
      </c>
      <c r="AR83">
        <v>90</v>
      </c>
      <c r="AS83">
        <v>90</v>
      </c>
      <c r="AT83">
        <v>100</v>
      </c>
      <c r="AU83">
        <v>100</v>
      </c>
      <c r="AV83">
        <v>98.75</v>
      </c>
      <c r="AW83">
        <v>100</v>
      </c>
      <c r="AX83">
        <v>96</v>
      </c>
      <c r="AY83">
        <v>100</v>
      </c>
      <c r="AZ83">
        <v>194</v>
      </c>
    </row>
    <row r="84" spans="1:54" x14ac:dyDescent="0.25">
      <c r="A84" t="s">
        <v>140</v>
      </c>
      <c r="B84">
        <v>1514</v>
      </c>
      <c r="C84" t="s">
        <v>107</v>
      </c>
      <c r="D84">
        <v>100</v>
      </c>
      <c r="E84">
        <v>90</v>
      </c>
      <c r="F84" t="s">
        <v>108</v>
      </c>
      <c r="G84">
        <v>100</v>
      </c>
      <c r="H84">
        <v>100</v>
      </c>
      <c r="I84">
        <v>100</v>
      </c>
      <c r="J84">
        <v>100</v>
      </c>
      <c r="K84">
        <v>97</v>
      </c>
      <c r="L84">
        <v>100</v>
      </c>
      <c r="M84">
        <v>100</v>
      </c>
      <c r="N84">
        <v>100</v>
      </c>
      <c r="O84">
        <v>100</v>
      </c>
      <c r="P84">
        <v>80</v>
      </c>
      <c r="Q84">
        <v>0</v>
      </c>
      <c r="R84">
        <v>100</v>
      </c>
      <c r="S84">
        <v>0</v>
      </c>
      <c r="T84">
        <v>0</v>
      </c>
      <c r="U84">
        <v>0</v>
      </c>
      <c r="V84">
        <v>95</v>
      </c>
      <c r="W84">
        <v>100</v>
      </c>
      <c r="X84">
        <v>100</v>
      </c>
      <c r="Y84">
        <v>0</v>
      </c>
      <c r="Z84">
        <v>0</v>
      </c>
      <c r="AA84">
        <v>0</v>
      </c>
      <c r="AB84">
        <v>96.67</v>
      </c>
      <c r="AC84">
        <v>0</v>
      </c>
      <c r="AD84">
        <v>72.5</v>
      </c>
      <c r="AE84">
        <v>86.67</v>
      </c>
      <c r="AF84" t="s">
        <v>108</v>
      </c>
      <c r="AG84">
        <v>0</v>
      </c>
      <c r="AH84">
        <v>0</v>
      </c>
      <c r="AI84">
        <v>0</v>
      </c>
      <c r="AJ84">
        <v>0</v>
      </c>
      <c r="AK84">
        <v>0</v>
      </c>
      <c r="AL84">
        <v>0</v>
      </c>
      <c r="AM84">
        <v>0</v>
      </c>
      <c r="AN84">
        <v>0</v>
      </c>
      <c r="AO84">
        <v>100</v>
      </c>
      <c r="AP84">
        <v>95</v>
      </c>
      <c r="AQ84">
        <v>90</v>
      </c>
      <c r="AR84">
        <v>70</v>
      </c>
      <c r="AS84">
        <v>95</v>
      </c>
      <c r="AT84">
        <v>0</v>
      </c>
      <c r="AU84">
        <v>100</v>
      </c>
      <c r="AV84">
        <v>93.75</v>
      </c>
      <c r="AW84">
        <v>90</v>
      </c>
      <c r="AX84">
        <v>0</v>
      </c>
      <c r="AY84">
        <v>79</v>
      </c>
      <c r="AZ84">
        <v>175</v>
      </c>
    </row>
    <row r="85" spans="1:54" x14ac:dyDescent="0.25">
      <c r="A85" t="s">
        <v>140</v>
      </c>
      <c r="B85">
        <v>1523</v>
      </c>
      <c r="C85" t="s">
        <v>109</v>
      </c>
      <c r="D85">
        <v>100</v>
      </c>
      <c r="E85">
        <v>100</v>
      </c>
      <c r="F85" t="s">
        <v>108</v>
      </c>
      <c r="G85">
        <v>100</v>
      </c>
      <c r="H85">
        <v>100</v>
      </c>
      <c r="I85">
        <v>100</v>
      </c>
      <c r="J85">
        <v>100</v>
      </c>
      <c r="K85">
        <v>100</v>
      </c>
      <c r="L85">
        <v>80</v>
      </c>
      <c r="M85">
        <v>0</v>
      </c>
      <c r="N85">
        <v>100</v>
      </c>
      <c r="O85">
        <v>95</v>
      </c>
      <c r="P85">
        <v>74</v>
      </c>
      <c r="Q85">
        <v>100</v>
      </c>
      <c r="R85">
        <v>90</v>
      </c>
      <c r="S85">
        <v>100</v>
      </c>
      <c r="T85">
        <v>100</v>
      </c>
      <c r="U85">
        <v>100</v>
      </c>
      <c r="V85">
        <v>0</v>
      </c>
      <c r="W85">
        <v>100</v>
      </c>
      <c r="X85">
        <v>90</v>
      </c>
      <c r="Y85">
        <v>100</v>
      </c>
      <c r="Z85">
        <v>86.67</v>
      </c>
      <c r="AA85">
        <v>0</v>
      </c>
      <c r="AB85">
        <v>100</v>
      </c>
      <c r="AC85">
        <v>0</v>
      </c>
      <c r="AD85">
        <v>91.25</v>
      </c>
      <c r="AE85">
        <v>90</v>
      </c>
      <c r="AF85" t="s">
        <v>108</v>
      </c>
      <c r="AG85">
        <v>0</v>
      </c>
      <c r="AH85">
        <v>0</v>
      </c>
      <c r="AI85">
        <v>100</v>
      </c>
      <c r="AJ85">
        <v>96</v>
      </c>
      <c r="AK85">
        <v>100</v>
      </c>
      <c r="AL85">
        <v>0</v>
      </c>
      <c r="AM85">
        <v>94</v>
      </c>
      <c r="AN85">
        <v>95</v>
      </c>
      <c r="AO85">
        <v>75</v>
      </c>
      <c r="AP85">
        <v>100</v>
      </c>
      <c r="AQ85">
        <v>0</v>
      </c>
      <c r="AR85">
        <v>100</v>
      </c>
      <c r="AS85">
        <v>100</v>
      </c>
      <c r="AT85">
        <v>100</v>
      </c>
      <c r="AU85">
        <v>100</v>
      </c>
      <c r="AV85">
        <v>90</v>
      </c>
      <c r="AW85">
        <v>100</v>
      </c>
      <c r="AX85">
        <v>91</v>
      </c>
      <c r="AY85">
        <v>90</v>
      </c>
      <c r="AZ85">
        <v>192</v>
      </c>
    </row>
    <row r="86" spans="1:54" x14ac:dyDescent="0.25">
      <c r="A86" t="s">
        <v>140</v>
      </c>
      <c r="B86">
        <v>1524</v>
      </c>
      <c r="C86" t="s">
        <v>110</v>
      </c>
      <c r="D86">
        <v>0</v>
      </c>
      <c r="E86">
        <v>0</v>
      </c>
      <c r="F86" t="s">
        <v>108</v>
      </c>
      <c r="G86">
        <v>0</v>
      </c>
      <c r="H86">
        <v>0</v>
      </c>
      <c r="I86">
        <v>0</v>
      </c>
      <c r="J86">
        <v>0</v>
      </c>
      <c r="K86">
        <v>0</v>
      </c>
      <c r="L86">
        <v>0</v>
      </c>
      <c r="M86">
        <v>0</v>
      </c>
      <c r="N86">
        <v>0</v>
      </c>
      <c r="O86">
        <v>0</v>
      </c>
      <c r="P86">
        <v>0</v>
      </c>
      <c r="Q86">
        <v>0</v>
      </c>
      <c r="R86">
        <v>0</v>
      </c>
      <c r="S86">
        <v>0</v>
      </c>
      <c r="T86">
        <v>0</v>
      </c>
      <c r="U86">
        <v>0</v>
      </c>
      <c r="V86">
        <v>0</v>
      </c>
      <c r="W86">
        <v>0</v>
      </c>
      <c r="X86">
        <v>0</v>
      </c>
      <c r="Y86">
        <v>0</v>
      </c>
      <c r="Z86">
        <v>0</v>
      </c>
      <c r="AB86">
        <v>0</v>
      </c>
      <c r="AC86">
        <v>0</v>
      </c>
      <c r="AD86">
        <v>0</v>
      </c>
      <c r="AE86">
        <v>0</v>
      </c>
      <c r="AF86" t="s">
        <v>108</v>
      </c>
      <c r="AG86">
        <v>0</v>
      </c>
      <c r="AI86">
        <v>0</v>
      </c>
      <c r="AJ86">
        <v>0</v>
      </c>
      <c r="AK86">
        <v>0</v>
      </c>
      <c r="AL86">
        <v>0</v>
      </c>
      <c r="AM86">
        <v>0</v>
      </c>
      <c r="AN86">
        <v>0</v>
      </c>
      <c r="AO86">
        <v>0</v>
      </c>
      <c r="AP86">
        <v>0</v>
      </c>
      <c r="AQ86">
        <v>0</v>
      </c>
      <c r="AR86">
        <v>0</v>
      </c>
      <c r="AS86">
        <v>78</v>
      </c>
      <c r="AT86">
        <v>0</v>
      </c>
      <c r="AU86">
        <v>60</v>
      </c>
      <c r="AV86">
        <v>0</v>
      </c>
      <c r="AW86">
        <v>50</v>
      </c>
      <c r="AX86">
        <v>0</v>
      </c>
      <c r="AY86">
        <v>0</v>
      </c>
      <c r="AZ86">
        <v>0</v>
      </c>
    </row>
    <row r="87" spans="1:54" x14ac:dyDescent="0.25">
      <c r="A87" t="s">
        <v>140</v>
      </c>
      <c r="B87">
        <v>1526</v>
      </c>
      <c r="C87" t="s">
        <v>111</v>
      </c>
      <c r="D87">
        <v>100</v>
      </c>
      <c r="E87">
        <v>100</v>
      </c>
      <c r="F87" t="s">
        <v>108</v>
      </c>
      <c r="G87">
        <v>100</v>
      </c>
      <c r="H87">
        <v>95</v>
      </c>
      <c r="I87">
        <v>20</v>
      </c>
      <c r="J87">
        <v>0</v>
      </c>
      <c r="K87">
        <v>0</v>
      </c>
      <c r="L87">
        <v>60</v>
      </c>
      <c r="M87">
        <v>0</v>
      </c>
      <c r="N87">
        <v>0</v>
      </c>
      <c r="O87">
        <v>100</v>
      </c>
      <c r="P87">
        <v>45</v>
      </c>
      <c r="Q87">
        <v>45</v>
      </c>
      <c r="R87">
        <v>0</v>
      </c>
      <c r="S87">
        <v>100</v>
      </c>
      <c r="T87">
        <v>0</v>
      </c>
      <c r="U87">
        <v>0</v>
      </c>
      <c r="V87">
        <v>0</v>
      </c>
      <c r="W87">
        <v>90</v>
      </c>
      <c r="X87">
        <v>67.5</v>
      </c>
      <c r="Y87">
        <v>0</v>
      </c>
      <c r="Z87">
        <v>42.67</v>
      </c>
      <c r="AA87">
        <v>0</v>
      </c>
      <c r="AB87">
        <v>0</v>
      </c>
      <c r="AC87">
        <v>0</v>
      </c>
      <c r="AD87">
        <v>53.33</v>
      </c>
      <c r="AE87">
        <v>0</v>
      </c>
      <c r="AF87">
        <v>0</v>
      </c>
      <c r="AG87">
        <v>52.5</v>
      </c>
      <c r="AH87" t="s">
        <v>108</v>
      </c>
      <c r="AI87">
        <v>57.5</v>
      </c>
      <c r="AJ87">
        <v>90</v>
      </c>
      <c r="AK87">
        <v>62.33</v>
      </c>
      <c r="AL87">
        <v>0</v>
      </c>
      <c r="AM87">
        <v>86.67</v>
      </c>
      <c r="AN87">
        <v>0</v>
      </c>
      <c r="AO87">
        <v>18.329999999999998</v>
      </c>
      <c r="AP87">
        <v>81.25</v>
      </c>
      <c r="AQ87">
        <v>75</v>
      </c>
      <c r="AR87">
        <v>0</v>
      </c>
      <c r="AS87">
        <v>43</v>
      </c>
      <c r="AT87">
        <v>100</v>
      </c>
      <c r="AU87">
        <v>100</v>
      </c>
      <c r="AV87">
        <v>24</v>
      </c>
      <c r="AW87">
        <v>85</v>
      </c>
      <c r="AX87">
        <v>62</v>
      </c>
      <c r="AY87">
        <v>80</v>
      </c>
      <c r="AZ87">
        <v>140</v>
      </c>
      <c r="BB87">
        <v>0</v>
      </c>
    </row>
    <row r="88" spans="1:54" x14ac:dyDescent="0.25">
      <c r="A88" t="s">
        <v>141</v>
      </c>
      <c r="B88">
        <v>1526</v>
      </c>
      <c r="C88" t="s">
        <v>112</v>
      </c>
      <c r="D88">
        <v>100</v>
      </c>
      <c r="E88">
        <v>100</v>
      </c>
      <c r="F88" t="s">
        <v>108</v>
      </c>
      <c r="G88">
        <v>100</v>
      </c>
      <c r="H88">
        <v>100</v>
      </c>
      <c r="I88">
        <v>0</v>
      </c>
      <c r="J88">
        <v>70</v>
      </c>
      <c r="K88">
        <v>70</v>
      </c>
      <c r="L88">
        <v>20</v>
      </c>
      <c r="M88">
        <v>66</v>
      </c>
      <c r="N88">
        <v>70</v>
      </c>
      <c r="O88">
        <v>100</v>
      </c>
      <c r="P88">
        <v>89</v>
      </c>
      <c r="Q88">
        <v>15</v>
      </c>
      <c r="R88">
        <v>70</v>
      </c>
      <c r="S88">
        <v>90</v>
      </c>
      <c r="T88">
        <v>15</v>
      </c>
      <c r="U88">
        <v>100</v>
      </c>
      <c r="V88">
        <v>40</v>
      </c>
      <c r="W88">
        <v>70</v>
      </c>
      <c r="X88">
        <v>70</v>
      </c>
      <c r="Y88">
        <v>100</v>
      </c>
      <c r="Z88">
        <v>100</v>
      </c>
      <c r="AA88">
        <v>0</v>
      </c>
      <c r="AB88">
        <v>70.5</v>
      </c>
      <c r="AC88">
        <v>77</v>
      </c>
      <c r="AD88">
        <v>90</v>
      </c>
      <c r="AE88">
        <v>65</v>
      </c>
      <c r="AG88">
        <v>85.42</v>
      </c>
      <c r="AH88" t="s">
        <v>108</v>
      </c>
      <c r="AI88">
        <v>60.5</v>
      </c>
      <c r="AJ88">
        <v>80</v>
      </c>
      <c r="AK88">
        <v>72</v>
      </c>
      <c r="AL88">
        <v>70</v>
      </c>
      <c r="AM88">
        <v>63.67</v>
      </c>
      <c r="AN88">
        <v>35</v>
      </c>
      <c r="AO88">
        <v>45</v>
      </c>
      <c r="AP88">
        <v>100</v>
      </c>
      <c r="AQ88">
        <v>90</v>
      </c>
      <c r="AR88">
        <v>80</v>
      </c>
      <c r="AS88">
        <v>50</v>
      </c>
      <c r="AT88">
        <v>100</v>
      </c>
      <c r="AU88">
        <v>83</v>
      </c>
      <c r="AV88">
        <v>65.5</v>
      </c>
      <c r="AW88">
        <v>100</v>
      </c>
      <c r="AX88">
        <v>75</v>
      </c>
      <c r="AY88">
        <v>95</v>
      </c>
      <c r="AZ88">
        <v>187</v>
      </c>
      <c r="BB88">
        <v>20</v>
      </c>
    </row>
    <row r="89" spans="1:54" x14ac:dyDescent="0.25">
      <c r="A89" t="s">
        <v>141</v>
      </c>
      <c r="B89">
        <v>1527</v>
      </c>
      <c r="C89" t="s">
        <v>114</v>
      </c>
      <c r="D89">
        <v>0</v>
      </c>
      <c r="E89">
        <v>90</v>
      </c>
      <c r="F89" t="s">
        <v>108</v>
      </c>
      <c r="G89">
        <v>0</v>
      </c>
      <c r="H89">
        <v>0</v>
      </c>
      <c r="I89">
        <v>0</v>
      </c>
      <c r="K89">
        <v>0</v>
      </c>
      <c r="L89">
        <v>0</v>
      </c>
      <c r="M89">
        <v>0</v>
      </c>
      <c r="N89">
        <v>0</v>
      </c>
      <c r="O89">
        <v>0</v>
      </c>
      <c r="P89">
        <v>0</v>
      </c>
      <c r="R89">
        <v>0</v>
      </c>
      <c r="V89">
        <v>0</v>
      </c>
      <c r="X89" t="s">
        <v>115</v>
      </c>
      <c r="AB89" t="s">
        <v>115</v>
      </c>
      <c r="AD89" t="s">
        <v>115</v>
      </c>
      <c r="AE89" t="s">
        <v>115</v>
      </c>
      <c r="AF89" t="s">
        <v>108</v>
      </c>
      <c r="AG89" t="s">
        <v>115</v>
      </c>
      <c r="AH89" t="s">
        <v>115</v>
      </c>
      <c r="AI89" t="s">
        <v>115</v>
      </c>
      <c r="AJ89">
        <v>0</v>
      </c>
      <c r="AL89">
        <v>0</v>
      </c>
      <c r="AM89">
        <v>0</v>
      </c>
      <c r="AN89">
        <v>0</v>
      </c>
      <c r="AO89">
        <v>0</v>
      </c>
      <c r="AP89">
        <v>0</v>
      </c>
      <c r="AQ89">
        <v>0</v>
      </c>
      <c r="AR89">
        <v>0</v>
      </c>
      <c r="AS89">
        <v>0</v>
      </c>
      <c r="AT89" t="s">
        <v>115</v>
      </c>
      <c r="AU89" t="s">
        <v>115</v>
      </c>
      <c r="AX89" t="s">
        <v>115</v>
      </c>
      <c r="AY89" t="s">
        <v>115</v>
      </c>
      <c r="AZ89">
        <v>0</v>
      </c>
    </row>
    <row r="90" spans="1:54" x14ac:dyDescent="0.25">
      <c r="A90" t="s">
        <v>141</v>
      </c>
      <c r="B90">
        <v>1528</v>
      </c>
      <c r="C90" t="s">
        <v>110</v>
      </c>
      <c r="D90">
        <v>70</v>
      </c>
      <c r="E90">
        <v>70</v>
      </c>
      <c r="F90" t="s">
        <v>108</v>
      </c>
      <c r="G90">
        <v>0</v>
      </c>
      <c r="H90">
        <v>90</v>
      </c>
      <c r="I90">
        <v>80</v>
      </c>
      <c r="J90">
        <v>60</v>
      </c>
      <c r="K90">
        <v>70</v>
      </c>
      <c r="L90">
        <v>96</v>
      </c>
      <c r="M90">
        <v>90</v>
      </c>
      <c r="N90">
        <v>100</v>
      </c>
      <c r="O90">
        <v>95</v>
      </c>
      <c r="P90">
        <v>79</v>
      </c>
      <c r="Q90">
        <v>90</v>
      </c>
      <c r="R90">
        <v>0</v>
      </c>
      <c r="S90">
        <v>0</v>
      </c>
      <c r="T90">
        <v>100</v>
      </c>
      <c r="U90">
        <v>0</v>
      </c>
      <c r="V90">
        <v>85</v>
      </c>
      <c r="W90">
        <v>0</v>
      </c>
      <c r="X90">
        <v>0</v>
      </c>
      <c r="Y90">
        <v>0</v>
      </c>
      <c r="Z90">
        <v>0</v>
      </c>
      <c r="AB90">
        <v>90</v>
      </c>
      <c r="AC90">
        <v>0</v>
      </c>
      <c r="AD90">
        <v>0</v>
      </c>
      <c r="AE90">
        <v>0</v>
      </c>
      <c r="AF90" t="s">
        <v>108</v>
      </c>
      <c r="AG90">
        <v>0</v>
      </c>
      <c r="AI90">
        <v>0</v>
      </c>
      <c r="AJ90">
        <v>0</v>
      </c>
      <c r="AK90">
        <v>0</v>
      </c>
      <c r="AL90">
        <v>0</v>
      </c>
      <c r="AM90">
        <v>0</v>
      </c>
      <c r="AN90">
        <v>0</v>
      </c>
      <c r="AO90">
        <v>0</v>
      </c>
      <c r="AP90">
        <v>0</v>
      </c>
      <c r="AQ90">
        <v>0</v>
      </c>
      <c r="AR90">
        <v>0</v>
      </c>
      <c r="AS90">
        <v>80</v>
      </c>
      <c r="AT90">
        <v>70</v>
      </c>
      <c r="AU90">
        <v>100</v>
      </c>
      <c r="AV90">
        <v>80.33</v>
      </c>
      <c r="AW90">
        <v>50</v>
      </c>
      <c r="AX90">
        <v>75</v>
      </c>
      <c r="AY90">
        <v>50</v>
      </c>
      <c r="AZ90">
        <v>0</v>
      </c>
    </row>
    <row r="91" spans="1:54" x14ac:dyDescent="0.25">
      <c r="A91" t="s">
        <v>141</v>
      </c>
      <c r="B91">
        <v>1532</v>
      </c>
      <c r="C91" t="s">
        <v>107</v>
      </c>
      <c r="D91">
        <v>0</v>
      </c>
      <c r="E91">
        <v>0</v>
      </c>
      <c r="F91" t="s">
        <v>108</v>
      </c>
      <c r="G91">
        <v>0</v>
      </c>
      <c r="H91">
        <v>0</v>
      </c>
      <c r="I91">
        <v>0</v>
      </c>
      <c r="J91">
        <v>0</v>
      </c>
      <c r="K91">
        <v>0</v>
      </c>
      <c r="L91">
        <v>0</v>
      </c>
      <c r="M91">
        <v>0</v>
      </c>
      <c r="N91">
        <v>0</v>
      </c>
      <c r="O91">
        <v>0</v>
      </c>
      <c r="P91">
        <v>0</v>
      </c>
      <c r="Q91">
        <v>0</v>
      </c>
      <c r="R91">
        <v>0</v>
      </c>
      <c r="S91">
        <v>0</v>
      </c>
      <c r="T91">
        <v>0</v>
      </c>
      <c r="U91">
        <v>0</v>
      </c>
      <c r="V91">
        <v>0</v>
      </c>
      <c r="W91">
        <v>0</v>
      </c>
      <c r="X91">
        <v>0</v>
      </c>
      <c r="Y91">
        <v>0</v>
      </c>
      <c r="Z91">
        <v>0</v>
      </c>
      <c r="AB91">
        <v>0</v>
      </c>
      <c r="AC91">
        <v>0</v>
      </c>
      <c r="AD91">
        <v>0</v>
      </c>
      <c r="AE91">
        <v>0</v>
      </c>
      <c r="AF91" t="s">
        <v>108</v>
      </c>
      <c r="AG91">
        <v>0</v>
      </c>
      <c r="AH91">
        <v>0</v>
      </c>
      <c r="AI91">
        <v>0</v>
      </c>
      <c r="AJ91">
        <v>0</v>
      </c>
      <c r="AK91">
        <v>0</v>
      </c>
      <c r="AL91">
        <v>0</v>
      </c>
      <c r="AM91">
        <v>0</v>
      </c>
      <c r="AN91">
        <v>0</v>
      </c>
      <c r="AO91">
        <v>0</v>
      </c>
      <c r="AP91">
        <v>0</v>
      </c>
      <c r="AQ91">
        <v>0</v>
      </c>
      <c r="AR91">
        <v>0</v>
      </c>
      <c r="AS91">
        <v>0</v>
      </c>
      <c r="AT91">
        <v>0</v>
      </c>
      <c r="AU91">
        <v>50</v>
      </c>
      <c r="AV91">
        <v>0</v>
      </c>
      <c r="AW91">
        <v>50</v>
      </c>
      <c r="AX91">
        <v>0</v>
      </c>
      <c r="AY91">
        <v>50</v>
      </c>
      <c r="AZ91">
        <v>0</v>
      </c>
    </row>
    <row r="92" spans="1:54" x14ac:dyDescent="0.25">
      <c r="A92" t="s">
        <v>141</v>
      </c>
      <c r="B92">
        <v>1539</v>
      </c>
      <c r="C92" t="s">
        <v>111</v>
      </c>
      <c r="D92">
        <v>100</v>
      </c>
      <c r="E92">
        <v>100</v>
      </c>
      <c r="F92" t="s">
        <v>108</v>
      </c>
      <c r="G92">
        <v>100</v>
      </c>
      <c r="H92">
        <v>100</v>
      </c>
      <c r="I92">
        <v>100</v>
      </c>
      <c r="J92">
        <v>0</v>
      </c>
      <c r="K92">
        <v>90</v>
      </c>
      <c r="L92">
        <v>100</v>
      </c>
      <c r="M92">
        <v>100</v>
      </c>
      <c r="N92">
        <v>0</v>
      </c>
      <c r="O92">
        <v>100</v>
      </c>
      <c r="P92">
        <v>100</v>
      </c>
      <c r="Q92">
        <v>90</v>
      </c>
      <c r="R92">
        <v>100</v>
      </c>
      <c r="S92">
        <v>100</v>
      </c>
      <c r="T92">
        <v>85</v>
      </c>
      <c r="U92">
        <v>0</v>
      </c>
      <c r="V92">
        <v>100</v>
      </c>
      <c r="W92">
        <v>100</v>
      </c>
      <c r="X92">
        <v>100</v>
      </c>
      <c r="Y92">
        <v>100</v>
      </c>
      <c r="Z92">
        <v>0</v>
      </c>
      <c r="AA92">
        <v>0</v>
      </c>
      <c r="AB92">
        <v>90</v>
      </c>
      <c r="AC92">
        <v>85</v>
      </c>
      <c r="AD92">
        <v>92.5</v>
      </c>
      <c r="AE92">
        <v>0</v>
      </c>
      <c r="AF92">
        <v>0</v>
      </c>
      <c r="AG92">
        <v>86.25</v>
      </c>
      <c r="AH92" t="s">
        <v>108</v>
      </c>
      <c r="AI92">
        <v>96.25</v>
      </c>
      <c r="AJ92">
        <v>95</v>
      </c>
      <c r="AK92">
        <v>100</v>
      </c>
      <c r="AL92">
        <v>0</v>
      </c>
      <c r="AM92">
        <v>0</v>
      </c>
      <c r="AN92">
        <v>0</v>
      </c>
      <c r="AO92">
        <v>100</v>
      </c>
      <c r="AP92">
        <v>0</v>
      </c>
      <c r="AQ92">
        <v>95</v>
      </c>
      <c r="AR92">
        <v>80</v>
      </c>
      <c r="AS92">
        <v>100</v>
      </c>
      <c r="AT92">
        <v>70</v>
      </c>
      <c r="AU92">
        <v>100</v>
      </c>
      <c r="AV92">
        <v>101.75</v>
      </c>
      <c r="AW92">
        <v>99</v>
      </c>
      <c r="AX92">
        <v>81</v>
      </c>
      <c r="AY92">
        <v>88</v>
      </c>
      <c r="AZ92">
        <v>184</v>
      </c>
    </row>
    <row r="93" spans="1:54" x14ac:dyDescent="0.25">
      <c r="A93" t="s">
        <v>141</v>
      </c>
      <c r="B93">
        <v>1541</v>
      </c>
      <c r="C93" t="s">
        <v>113</v>
      </c>
      <c r="D93">
        <v>0</v>
      </c>
      <c r="E93">
        <v>0</v>
      </c>
      <c r="F93" t="s">
        <v>108</v>
      </c>
      <c r="G93">
        <v>100</v>
      </c>
      <c r="H93">
        <v>0</v>
      </c>
      <c r="I93">
        <v>0</v>
      </c>
      <c r="J93">
        <v>0</v>
      </c>
      <c r="K93">
        <v>0</v>
      </c>
      <c r="L93">
        <v>100</v>
      </c>
      <c r="M93">
        <v>100</v>
      </c>
      <c r="N93">
        <v>100</v>
      </c>
      <c r="O93">
        <v>100</v>
      </c>
      <c r="P93">
        <v>83</v>
      </c>
      <c r="Q93">
        <v>54</v>
      </c>
      <c r="R93">
        <v>0</v>
      </c>
      <c r="S93">
        <v>100</v>
      </c>
      <c r="T93">
        <v>100</v>
      </c>
      <c r="U93">
        <v>90</v>
      </c>
      <c r="V93">
        <v>50</v>
      </c>
      <c r="W93">
        <v>100</v>
      </c>
      <c r="X93">
        <v>100</v>
      </c>
      <c r="Y93">
        <v>100</v>
      </c>
      <c r="Z93">
        <v>0</v>
      </c>
      <c r="AB93">
        <v>97.5</v>
      </c>
      <c r="AC93">
        <v>0</v>
      </c>
      <c r="AD93">
        <v>90</v>
      </c>
      <c r="AE93">
        <v>100</v>
      </c>
      <c r="AF93">
        <v>0</v>
      </c>
      <c r="AG93">
        <v>0</v>
      </c>
      <c r="AH93" t="s">
        <v>108</v>
      </c>
      <c r="AI93">
        <v>86.25</v>
      </c>
      <c r="AJ93">
        <v>100</v>
      </c>
      <c r="AK93">
        <v>100</v>
      </c>
      <c r="AL93">
        <v>0</v>
      </c>
      <c r="AM93">
        <v>90.67</v>
      </c>
      <c r="AN93">
        <v>0</v>
      </c>
      <c r="AO93">
        <v>0</v>
      </c>
      <c r="AP93">
        <v>0</v>
      </c>
      <c r="AQ93">
        <v>95</v>
      </c>
      <c r="AR93">
        <v>60</v>
      </c>
      <c r="AS93">
        <v>50</v>
      </c>
      <c r="AT93">
        <v>0</v>
      </c>
      <c r="AU93">
        <v>88</v>
      </c>
      <c r="AV93">
        <v>86.75</v>
      </c>
      <c r="AW93">
        <v>50</v>
      </c>
      <c r="AX93">
        <v>76</v>
      </c>
      <c r="AY93">
        <v>85</v>
      </c>
      <c r="AZ93">
        <v>87</v>
      </c>
    </row>
    <row r="94" spans="1:54" x14ac:dyDescent="0.25">
      <c r="A94" t="s">
        <v>141</v>
      </c>
      <c r="B94">
        <v>1542</v>
      </c>
      <c r="C94" t="s">
        <v>110</v>
      </c>
      <c r="D94">
        <v>100</v>
      </c>
      <c r="E94">
        <v>70</v>
      </c>
      <c r="F94" t="s">
        <v>108</v>
      </c>
      <c r="G94">
        <v>100</v>
      </c>
      <c r="H94">
        <v>100</v>
      </c>
      <c r="I94">
        <v>40</v>
      </c>
      <c r="J94">
        <v>95</v>
      </c>
      <c r="K94">
        <v>0</v>
      </c>
      <c r="L94">
        <v>80</v>
      </c>
      <c r="M94">
        <v>72</v>
      </c>
      <c r="N94">
        <v>100</v>
      </c>
      <c r="O94">
        <v>90</v>
      </c>
      <c r="P94">
        <v>48</v>
      </c>
      <c r="Q94">
        <v>29</v>
      </c>
      <c r="R94">
        <v>95</v>
      </c>
      <c r="S94">
        <v>30</v>
      </c>
      <c r="T94">
        <v>14</v>
      </c>
      <c r="U94">
        <v>76</v>
      </c>
      <c r="V94">
        <v>23</v>
      </c>
      <c r="W94">
        <v>100</v>
      </c>
      <c r="X94">
        <v>90</v>
      </c>
      <c r="Y94">
        <v>100</v>
      </c>
      <c r="Z94">
        <v>0</v>
      </c>
      <c r="AA94">
        <v>0</v>
      </c>
      <c r="AB94">
        <v>65</v>
      </c>
      <c r="AC94">
        <v>60</v>
      </c>
      <c r="AD94">
        <v>75</v>
      </c>
      <c r="AE94">
        <v>79.67</v>
      </c>
      <c r="AF94" t="s">
        <v>108</v>
      </c>
      <c r="AG94">
        <v>0</v>
      </c>
      <c r="AH94">
        <v>0</v>
      </c>
      <c r="AI94">
        <v>85.42</v>
      </c>
      <c r="AJ94">
        <v>85</v>
      </c>
      <c r="AK94">
        <v>0</v>
      </c>
      <c r="AL94">
        <v>0</v>
      </c>
      <c r="AM94">
        <v>0</v>
      </c>
      <c r="AN94">
        <v>0</v>
      </c>
      <c r="AO94">
        <v>85</v>
      </c>
      <c r="AP94">
        <v>0</v>
      </c>
      <c r="AQ94">
        <v>0</v>
      </c>
      <c r="AR94">
        <v>0</v>
      </c>
      <c r="AS94">
        <v>16</v>
      </c>
      <c r="AT94">
        <v>0</v>
      </c>
      <c r="AU94">
        <v>100</v>
      </c>
      <c r="AV94">
        <v>38.67</v>
      </c>
      <c r="AW94">
        <v>100</v>
      </c>
      <c r="AX94">
        <v>0</v>
      </c>
      <c r="AY94">
        <v>86</v>
      </c>
      <c r="AZ94">
        <v>50</v>
      </c>
    </row>
    <row r="95" spans="1:54" x14ac:dyDescent="0.25">
      <c r="A95" t="s">
        <v>141</v>
      </c>
      <c r="B95">
        <v>1556</v>
      </c>
      <c r="C95" t="s">
        <v>112</v>
      </c>
      <c r="D95">
        <v>70</v>
      </c>
      <c r="E95">
        <v>70</v>
      </c>
      <c r="F95" t="s">
        <v>108</v>
      </c>
      <c r="G95">
        <v>65</v>
      </c>
      <c r="H95">
        <v>70</v>
      </c>
      <c r="I95">
        <v>20</v>
      </c>
      <c r="J95">
        <v>0</v>
      </c>
      <c r="K95">
        <v>0</v>
      </c>
      <c r="L95">
        <v>0</v>
      </c>
      <c r="M95">
        <v>0</v>
      </c>
      <c r="N95">
        <v>0</v>
      </c>
      <c r="O95">
        <v>0</v>
      </c>
      <c r="P95">
        <v>0</v>
      </c>
      <c r="Q95">
        <v>0</v>
      </c>
      <c r="R95">
        <v>0</v>
      </c>
      <c r="S95">
        <v>100</v>
      </c>
      <c r="T95">
        <v>0</v>
      </c>
      <c r="U95">
        <v>0</v>
      </c>
      <c r="V95">
        <v>0</v>
      </c>
      <c r="W95">
        <v>70</v>
      </c>
      <c r="X95">
        <v>0</v>
      </c>
      <c r="Y95">
        <v>70</v>
      </c>
      <c r="Z95">
        <v>0</v>
      </c>
      <c r="AA95">
        <v>0</v>
      </c>
      <c r="AB95">
        <v>0</v>
      </c>
      <c r="AC95">
        <v>0</v>
      </c>
      <c r="AD95">
        <v>70</v>
      </c>
      <c r="AE95">
        <v>70</v>
      </c>
      <c r="AG95">
        <v>70</v>
      </c>
      <c r="AH95" t="s">
        <v>108</v>
      </c>
      <c r="AI95">
        <v>79.58</v>
      </c>
      <c r="AJ95">
        <v>90</v>
      </c>
      <c r="AK95">
        <v>89</v>
      </c>
      <c r="AL95">
        <v>84</v>
      </c>
      <c r="AM95">
        <v>72.67</v>
      </c>
      <c r="AN95">
        <v>0</v>
      </c>
      <c r="AO95">
        <v>0</v>
      </c>
      <c r="AP95">
        <v>0</v>
      </c>
      <c r="AQ95">
        <v>70</v>
      </c>
      <c r="AR95">
        <v>0</v>
      </c>
      <c r="AS95">
        <v>52</v>
      </c>
      <c r="AT95">
        <v>70</v>
      </c>
      <c r="AU95">
        <v>50</v>
      </c>
      <c r="AV95">
        <v>62.17</v>
      </c>
      <c r="AW95">
        <v>95</v>
      </c>
      <c r="AX95">
        <v>81</v>
      </c>
      <c r="AY95">
        <v>85</v>
      </c>
      <c r="AZ95">
        <v>60</v>
      </c>
      <c r="BB95">
        <v>20</v>
      </c>
    </row>
    <row r="96" spans="1:54" x14ac:dyDescent="0.25">
      <c r="A96" t="s">
        <v>141</v>
      </c>
      <c r="B96">
        <v>1559</v>
      </c>
      <c r="C96" t="s">
        <v>114</v>
      </c>
      <c r="D96">
        <v>100</v>
      </c>
      <c r="E96">
        <v>90</v>
      </c>
      <c r="F96" t="s">
        <v>108</v>
      </c>
      <c r="G96">
        <v>100</v>
      </c>
      <c r="H96">
        <v>100</v>
      </c>
      <c r="I96">
        <v>40</v>
      </c>
      <c r="J96">
        <v>0</v>
      </c>
      <c r="K96">
        <v>0</v>
      </c>
      <c r="L96">
        <v>64</v>
      </c>
      <c r="M96">
        <v>0</v>
      </c>
      <c r="N96">
        <v>0</v>
      </c>
      <c r="O96">
        <v>0</v>
      </c>
      <c r="P96">
        <v>100</v>
      </c>
      <c r="Q96">
        <v>47</v>
      </c>
      <c r="R96">
        <v>0</v>
      </c>
      <c r="S96">
        <v>6.67</v>
      </c>
      <c r="T96">
        <v>0</v>
      </c>
      <c r="U96">
        <v>32</v>
      </c>
      <c r="V96">
        <v>0</v>
      </c>
      <c r="W96">
        <v>0</v>
      </c>
      <c r="X96">
        <v>62.17</v>
      </c>
      <c r="Y96">
        <v>0</v>
      </c>
      <c r="Z96">
        <v>19.170000000000002</v>
      </c>
      <c r="AB96">
        <v>29</v>
      </c>
      <c r="AC96">
        <v>22</v>
      </c>
      <c r="AD96">
        <v>27.08</v>
      </c>
      <c r="AE96">
        <v>16.329999999999998</v>
      </c>
      <c r="AF96" t="s">
        <v>108</v>
      </c>
      <c r="AG96">
        <v>54.58</v>
      </c>
      <c r="AH96">
        <v>0</v>
      </c>
      <c r="AI96">
        <v>75.5</v>
      </c>
      <c r="AJ96">
        <v>82.5</v>
      </c>
      <c r="AK96">
        <v>63</v>
      </c>
      <c r="AL96">
        <v>50.33</v>
      </c>
      <c r="AM96">
        <v>37.17</v>
      </c>
      <c r="AN96">
        <v>37.5</v>
      </c>
      <c r="AO96">
        <v>38.33</v>
      </c>
      <c r="AP96">
        <v>65.83</v>
      </c>
      <c r="AQ96">
        <v>55</v>
      </c>
      <c r="AR96">
        <v>20</v>
      </c>
      <c r="AS96">
        <v>64</v>
      </c>
      <c r="AT96">
        <v>100</v>
      </c>
      <c r="AU96">
        <v>80</v>
      </c>
      <c r="AV96">
        <v>13.25</v>
      </c>
      <c r="AW96">
        <v>50</v>
      </c>
      <c r="AX96">
        <v>60</v>
      </c>
      <c r="AY96">
        <v>75</v>
      </c>
      <c r="AZ96">
        <v>0</v>
      </c>
    </row>
    <row r="97" spans="1:53" x14ac:dyDescent="0.25">
      <c r="A97" t="s">
        <v>141</v>
      </c>
      <c r="B97">
        <v>1563</v>
      </c>
      <c r="C97" t="s">
        <v>109</v>
      </c>
      <c r="D97">
        <v>0</v>
      </c>
      <c r="E97">
        <v>0</v>
      </c>
      <c r="F97" t="s">
        <v>108</v>
      </c>
      <c r="G97">
        <v>100</v>
      </c>
      <c r="H97">
        <v>0</v>
      </c>
      <c r="I97">
        <v>0</v>
      </c>
      <c r="J97">
        <v>0</v>
      </c>
      <c r="K97">
        <v>0</v>
      </c>
      <c r="L97">
        <v>96</v>
      </c>
      <c r="M97">
        <v>0</v>
      </c>
      <c r="N97">
        <v>100</v>
      </c>
      <c r="O97">
        <v>0</v>
      </c>
      <c r="P97">
        <v>70</v>
      </c>
      <c r="Q97">
        <v>0</v>
      </c>
      <c r="R97">
        <v>0</v>
      </c>
      <c r="S97">
        <v>0</v>
      </c>
      <c r="T97">
        <v>0</v>
      </c>
      <c r="U97">
        <v>0</v>
      </c>
      <c r="V97">
        <v>0</v>
      </c>
      <c r="W97">
        <v>0</v>
      </c>
      <c r="X97">
        <v>80</v>
      </c>
      <c r="Y97">
        <v>0</v>
      </c>
      <c r="Z97">
        <v>0</v>
      </c>
      <c r="AB97">
        <v>0</v>
      </c>
      <c r="AC97">
        <v>0</v>
      </c>
      <c r="AD97">
        <v>0</v>
      </c>
      <c r="AE97">
        <v>0</v>
      </c>
      <c r="AF97" t="s">
        <v>108</v>
      </c>
      <c r="AG97">
        <v>0</v>
      </c>
      <c r="AI97">
        <v>0</v>
      </c>
      <c r="AJ97">
        <v>0</v>
      </c>
      <c r="AK97">
        <v>0</v>
      </c>
      <c r="AL97">
        <v>0</v>
      </c>
      <c r="AM97">
        <v>0</v>
      </c>
      <c r="AN97">
        <v>0</v>
      </c>
      <c r="AO97">
        <v>0</v>
      </c>
      <c r="AP97">
        <v>0</v>
      </c>
      <c r="AQ97">
        <v>0</v>
      </c>
      <c r="AR97">
        <v>0</v>
      </c>
      <c r="AS97">
        <v>0</v>
      </c>
      <c r="AT97">
        <v>0</v>
      </c>
      <c r="AU97">
        <v>70</v>
      </c>
      <c r="AV97">
        <v>0</v>
      </c>
      <c r="AW97">
        <v>50</v>
      </c>
      <c r="AX97">
        <v>0</v>
      </c>
      <c r="AY97">
        <v>50</v>
      </c>
      <c r="AZ97">
        <v>0</v>
      </c>
    </row>
    <row r="98" spans="1:53" x14ac:dyDescent="0.25">
      <c r="A98" t="s">
        <v>141</v>
      </c>
      <c r="B98">
        <v>1565</v>
      </c>
      <c r="C98" t="s">
        <v>116</v>
      </c>
      <c r="D98">
        <v>0</v>
      </c>
      <c r="E98">
        <v>0</v>
      </c>
      <c r="F98" t="s">
        <v>108</v>
      </c>
      <c r="G98">
        <v>0</v>
      </c>
      <c r="H98">
        <v>0</v>
      </c>
      <c r="I98">
        <v>0</v>
      </c>
      <c r="J98">
        <v>0</v>
      </c>
      <c r="K98">
        <v>0</v>
      </c>
      <c r="L98">
        <v>0</v>
      </c>
      <c r="M98">
        <v>0</v>
      </c>
      <c r="N98">
        <v>0</v>
      </c>
      <c r="O98">
        <v>0</v>
      </c>
      <c r="P98">
        <v>0</v>
      </c>
      <c r="Q98">
        <v>0</v>
      </c>
      <c r="R98">
        <v>0</v>
      </c>
      <c r="S98">
        <v>0</v>
      </c>
      <c r="T98">
        <v>0</v>
      </c>
      <c r="U98">
        <v>0</v>
      </c>
      <c r="V98">
        <v>0</v>
      </c>
      <c r="W98">
        <v>0</v>
      </c>
      <c r="X98">
        <v>100</v>
      </c>
      <c r="Y98">
        <v>0</v>
      </c>
      <c r="Z98">
        <v>0</v>
      </c>
      <c r="AB98" t="s">
        <v>115</v>
      </c>
      <c r="AC98">
        <v>0</v>
      </c>
      <c r="AD98" t="s">
        <v>115</v>
      </c>
      <c r="AE98" t="s">
        <v>115</v>
      </c>
      <c r="AF98" t="s">
        <v>108</v>
      </c>
      <c r="AG98" t="s">
        <v>115</v>
      </c>
      <c r="AI98">
        <v>90</v>
      </c>
      <c r="AJ98" t="s">
        <v>115</v>
      </c>
      <c r="AK98">
        <v>100</v>
      </c>
      <c r="AL98">
        <v>96</v>
      </c>
      <c r="AM98">
        <v>89.5</v>
      </c>
      <c r="AN98">
        <v>90</v>
      </c>
      <c r="AO98" t="s">
        <v>115</v>
      </c>
      <c r="AP98" t="s">
        <v>115</v>
      </c>
      <c r="AQ98" t="s">
        <v>115</v>
      </c>
      <c r="AR98" t="s">
        <v>115</v>
      </c>
      <c r="AS98">
        <v>0</v>
      </c>
      <c r="AT98">
        <v>0</v>
      </c>
      <c r="AU98" t="s">
        <v>115</v>
      </c>
      <c r="AV98">
        <v>0</v>
      </c>
      <c r="AW98" t="s">
        <v>115</v>
      </c>
      <c r="AX98" t="s">
        <v>115</v>
      </c>
      <c r="AY98" t="s">
        <v>115</v>
      </c>
      <c r="AZ98" t="s">
        <v>115</v>
      </c>
    </row>
    <row r="99" spans="1:53" x14ac:dyDescent="0.25">
      <c r="A99" t="s">
        <v>141</v>
      </c>
      <c r="B99">
        <v>1567</v>
      </c>
      <c r="C99" t="s">
        <v>111</v>
      </c>
      <c r="D99" t="s">
        <v>115</v>
      </c>
      <c r="E99" t="s">
        <v>115</v>
      </c>
      <c r="F99" t="s">
        <v>108</v>
      </c>
      <c r="G99" t="s">
        <v>115</v>
      </c>
      <c r="H99" t="s">
        <v>115</v>
      </c>
      <c r="I99" t="s">
        <v>115</v>
      </c>
      <c r="J99" t="s">
        <v>115</v>
      </c>
      <c r="K99" t="s">
        <v>115</v>
      </c>
      <c r="L99" t="s">
        <v>115</v>
      </c>
      <c r="M99" t="s">
        <v>115</v>
      </c>
      <c r="N99" t="s">
        <v>115</v>
      </c>
      <c r="O99" t="s">
        <v>115</v>
      </c>
      <c r="P99" t="s">
        <v>115</v>
      </c>
      <c r="Q99" t="s">
        <v>115</v>
      </c>
      <c r="R99" t="s">
        <v>115</v>
      </c>
      <c r="S99">
        <v>100</v>
      </c>
      <c r="T99" t="s">
        <v>115</v>
      </c>
      <c r="U99">
        <v>100</v>
      </c>
      <c r="V99" t="s">
        <v>115</v>
      </c>
      <c r="W99" t="s">
        <v>115</v>
      </c>
      <c r="X99">
        <v>90</v>
      </c>
      <c r="Y99" t="s">
        <v>115</v>
      </c>
      <c r="Z99">
        <v>100</v>
      </c>
      <c r="AA99" t="s">
        <v>115</v>
      </c>
      <c r="AB99">
        <v>94.67</v>
      </c>
      <c r="AC99">
        <v>100</v>
      </c>
      <c r="AD99">
        <v>67.5</v>
      </c>
      <c r="AE99">
        <v>61.67</v>
      </c>
      <c r="AF99">
        <v>0</v>
      </c>
      <c r="AG99">
        <v>90</v>
      </c>
      <c r="AH99" t="s">
        <v>108</v>
      </c>
      <c r="AI99">
        <v>52.25</v>
      </c>
      <c r="AJ99">
        <v>100</v>
      </c>
      <c r="AK99">
        <v>79</v>
      </c>
      <c r="AL99">
        <v>70</v>
      </c>
      <c r="AM99">
        <v>60.17</v>
      </c>
      <c r="AN99">
        <v>77.5</v>
      </c>
      <c r="AO99">
        <v>80</v>
      </c>
      <c r="AP99">
        <v>73.75</v>
      </c>
      <c r="AQ99">
        <v>81.25</v>
      </c>
      <c r="AR99">
        <v>90</v>
      </c>
      <c r="AS99" t="s">
        <v>115</v>
      </c>
      <c r="AT99" t="s">
        <v>115</v>
      </c>
      <c r="AU99">
        <v>100</v>
      </c>
      <c r="AV99" t="s">
        <v>115</v>
      </c>
      <c r="AW99">
        <v>100</v>
      </c>
      <c r="AX99">
        <v>86</v>
      </c>
      <c r="AY99">
        <v>95</v>
      </c>
      <c r="AZ99">
        <v>190</v>
      </c>
    </row>
    <row r="100" spans="1:53" x14ac:dyDescent="0.25">
      <c r="A100" t="s">
        <v>141</v>
      </c>
      <c r="B100">
        <v>1580</v>
      </c>
      <c r="C100" t="s">
        <v>114</v>
      </c>
      <c r="D100">
        <v>0</v>
      </c>
      <c r="E100">
        <v>0</v>
      </c>
      <c r="F100" t="s">
        <v>108</v>
      </c>
      <c r="G100">
        <v>0</v>
      </c>
      <c r="H100">
        <v>0</v>
      </c>
      <c r="I100">
        <v>0</v>
      </c>
      <c r="J100">
        <v>0</v>
      </c>
      <c r="K100">
        <v>0</v>
      </c>
      <c r="L100">
        <v>0</v>
      </c>
      <c r="M100">
        <v>0</v>
      </c>
      <c r="N100">
        <v>0</v>
      </c>
      <c r="O100">
        <v>0</v>
      </c>
      <c r="P100">
        <v>0</v>
      </c>
      <c r="Q100">
        <v>0</v>
      </c>
      <c r="R100">
        <v>0</v>
      </c>
      <c r="S100">
        <v>0</v>
      </c>
      <c r="T100">
        <v>0</v>
      </c>
      <c r="U100">
        <v>0</v>
      </c>
      <c r="V100">
        <v>0</v>
      </c>
      <c r="W100">
        <v>0</v>
      </c>
      <c r="Y100">
        <v>0</v>
      </c>
      <c r="Z100">
        <v>0</v>
      </c>
      <c r="AF100" t="s">
        <v>108</v>
      </c>
      <c r="AL100">
        <v>0</v>
      </c>
      <c r="AM100">
        <v>0</v>
      </c>
      <c r="AN100">
        <v>0</v>
      </c>
      <c r="AO100">
        <v>0</v>
      </c>
      <c r="AP100">
        <v>0</v>
      </c>
      <c r="AQ100">
        <v>0</v>
      </c>
      <c r="AR100">
        <v>0</v>
      </c>
      <c r="AS100">
        <v>0</v>
      </c>
      <c r="AT100">
        <v>0</v>
      </c>
      <c r="AU100">
        <v>0</v>
      </c>
      <c r="AV100">
        <v>0</v>
      </c>
      <c r="AX100" t="s">
        <v>115</v>
      </c>
      <c r="AY100" t="s">
        <v>115</v>
      </c>
      <c r="AZ100">
        <v>0</v>
      </c>
    </row>
    <row r="101" spans="1:53" x14ac:dyDescent="0.25">
      <c r="A101" t="s">
        <v>142</v>
      </c>
      <c r="B101">
        <v>1595</v>
      </c>
      <c r="C101" t="s">
        <v>110</v>
      </c>
      <c r="D101">
        <v>100</v>
      </c>
      <c r="E101">
        <v>100</v>
      </c>
      <c r="F101" t="s">
        <v>108</v>
      </c>
      <c r="G101">
        <v>100</v>
      </c>
      <c r="H101">
        <v>100</v>
      </c>
      <c r="I101">
        <v>80</v>
      </c>
      <c r="J101">
        <v>100</v>
      </c>
      <c r="K101">
        <v>100</v>
      </c>
      <c r="L101">
        <v>100</v>
      </c>
      <c r="M101">
        <v>100</v>
      </c>
      <c r="N101">
        <v>100</v>
      </c>
      <c r="O101">
        <v>85</v>
      </c>
      <c r="P101">
        <v>0</v>
      </c>
      <c r="Q101">
        <v>0</v>
      </c>
      <c r="R101">
        <v>0</v>
      </c>
      <c r="S101">
        <v>0</v>
      </c>
      <c r="T101">
        <v>100</v>
      </c>
      <c r="U101">
        <v>100</v>
      </c>
      <c r="V101">
        <v>0</v>
      </c>
      <c r="W101">
        <v>0</v>
      </c>
      <c r="X101">
        <v>96.67</v>
      </c>
      <c r="Y101">
        <v>100</v>
      </c>
      <c r="Z101">
        <v>90</v>
      </c>
      <c r="AB101">
        <v>100</v>
      </c>
      <c r="AC101">
        <v>85</v>
      </c>
      <c r="AD101">
        <v>96.25</v>
      </c>
      <c r="AE101">
        <v>85</v>
      </c>
      <c r="AF101" t="s">
        <v>108</v>
      </c>
      <c r="AG101">
        <v>100</v>
      </c>
      <c r="AH101">
        <v>0</v>
      </c>
      <c r="AI101">
        <v>96.25</v>
      </c>
      <c r="AJ101">
        <v>90</v>
      </c>
      <c r="AK101">
        <v>89</v>
      </c>
      <c r="AL101">
        <v>93</v>
      </c>
      <c r="AM101">
        <v>91.67</v>
      </c>
      <c r="AN101">
        <v>90</v>
      </c>
      <c r="AO101">
        <v>100</v>
      </c>
      <c r="AP101">
        <v>100</v>
      </c>
      <c r="AQ101">
        <v>100</v>
      </c>
      <c r="AR101">
        <v>100</v>
      </c>
      <c r="AS101">
        <v>100</v>
      </c>
      <c r="AT101">
        <v>100</v>
      </c>
      <c r="AU101">
        <v>98</v>
      </c>
      <c r="AV101">
        <v>88.33</v>
      </c>
      <c r="AW101">
        <v>100</v>
      </c>
      <c r="AX101">
        <v>94</v>
      </c>
      <c r="AY101">
        <v>100</v>
      </c>
      <c r="AZ101">
        <v>230</v>
      </c>
    </row>
    <row r="102" spans="1:53" x14ac:dyDescent="0.25">
      <c r="A102" t="s">
        <v>142</v>
      </c>
      <c r="B102">
        <v>1603</v>
      </c>
      <c r="C102" t="s">
        <v>109</v>
      </c>
      <c r="D102">
        <v>0</v>
      </c>
      <c r="E102">
        <v>0</v>
      </c>
      <c r="F102" t="s">
        <v>108</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B102">
        <v>0</v>
      </c>
      <c r="AC102">
        <v>0</v>
      </c>
      <c r="AD102">
        <v>0</v>
      </c>
      <c r="AE102">
        <v>0</v>
      </c>
      <c r="AF102" t="s">
        <v>108</v>
      </c>
      <c r="AG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row>
    <row r="103" spans="1:53" x14ac:dyDescent="0.25">
      <c r="A103" t="s">
        <v>143</v>
      </c>
      <c r="B103">
        <v>1607</v>
      </c>
      <c r="C103" t="s">
        <v>114</v>
      </c>
      <c r="D103">
        <v>0</v>
      </c>
      <c r="E103">
        <v>0</v>
      </c>
      <c r="F103" t="s">
        <v>108</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B103">
        <v>0</v>
      </c>
      <c r="AC103">
        <v>0</v>
      </c>
      <c r="AD103">
        <v>0</v>
      </c>
      <c r="AE103">
        <v>0</v>
      </c>
      <c r="AF103" t="s">
        <v>108</v>
      </c>
      <c r="AG103">
        <v>0</v>
      </c>
      <c r="AI103">
        <v>0</v>
      </c>
      <c r="AJ103">
        <v>0</v>
      </c>
      <c r="AK103">
        <v>0</v>
      </c>
      <c r="AL103">
        <v>0</v>
      </c>
      <c r="AM103">
        <v>0</v>
      </c>
      <c r="AN103">
        <v>0</v>
      </c>
      <c r="AO103">
        <v>0</v>
      </c>
      <c r="AP103">
        <v>0</v>
      </c>
      <c r="AQ103">
        <v>0</v>
      </c>
      <c r="AR103">
        <v>0</v>
      </c>
      <c r="AS103">
        <v>38</v>
      </c>
      <c r="AT103">
        <v>0</v>
      </c>
      <c r="AU103">
        <v>0</v>
      </c>
      <c r="AV103">
        <v>0</v>
      </c>
      <c r="AW103">
        <v>50</v>
      </c>
      <c r="AX103">
        <v>0</v>
      </c>
      <c r="AY103">
        <v>0</v>
      </c>
      <c r="AZ103">
        <v>0</v>
      </c>
    </row>
    <row r="104" spans="1:53" x14ac:dyDescent="0.25">
      <c r="A104" t="s">
        <v>143</v>
      </c>
      <c r="B104">
        <v>1607</v>
      </c>
      <c r="C104" t="s">
        <v>113</v>
      </c>
      <c r="D104">
        <v>0</v>
      </c>
      <c r="E104">
        <v>80</v>
      </c>
      <c r="F104" t="s">
        <v>108</v>
      </c>
      <c r="G104">
        <v>0</v>
      </c>
      <c r="H104">
        <v>0</v>
      </c>
      <c r="I104">
        <v>0</v>
      </c>
      <c r="J104">
        <v>0</v>
      </c>
      <c r="K104">
        <v>0</v>
      </c>
      <c r="L104">
        <v>0</v>
      </c>
      <c r="M104">
        <v>26</v>
      </c>
      <c r="N104">
        <v>0</v>
      </c>
      <c r="O104">
        <v>0</v>
      </c>
      <c r="P104">
        <v>60</v>
      </c>
      <c r="Q104">
        <v>37</v>
      </c>
      <c r="R104">
        <v>0</v>
      </c>
      <c r="S104">
        <v>86.67</v>
      </c>
      <c r="T104">
        <v>0</v>
      </c>
      <c r="U104">
        <v>59</v>
      </c>
      <c r="V104">
        <v>0</v>
      </c>
      <c r="W104">
        <v>0</v>
      </c>
      <c r="X104">
        <v>43.33</v>
      </c>
      <c r="Y104">
        <v>0</v>
      </c>
      <c r="Z104">
        <v>48</v>
      </c>
      <c r="AB104">
        <v>57.33</v>
      </c>
      <c r="AC104">
        <v>45</v>
      </c>
      <c r="AD104">
        <v>44.17</v>
      </c>
      <c r="AE104">
        <v>0</v>
      </c>
      <c r="AF104">
        <v>0</v>
      </c>
      <c r="AG104">
        <v>0</v>
      </c>
      <c r="AH104" t="s">
        <v>108</v>
      </c>
      <c r="AI104">
        <v>45.5</v>
      </c>
      <c r="AJ104">
        <v>0</v>
      </c>
      <c r="AK104">
        <v>37</v>
      </c>
      <c r="AL104">
        <v>0</v>
      </c>
      <c r="AM104">
        <v>0</v>
      </c>
      <c r="AN104">
        <v>0</v>
      </c>
      <c r="AO104">
        <v>20</v>
      </c>
      <c r="AP104">
        <v>0</v>
      </c>
      <c r="AQ104">
        <v>0</v>
      </c>
      <c r="AR104">
        <v>0</v>
      </c>
      <c r="AS104">
        <v>0</v>
      </c>
      <c r="AT104">
        <v>0</v>
      </c>
      <c r="AU104">
        <v>50</v>
      </c>
      <c r="AV104">
        <v>22.33</v>
      </c>
      <c r="AW104">
        <v>100</v>
      </c>
      <c r="AX104">
        <v>80</v>
      </c>
      <c r="AY104">
        <v>75</v>
      </c>
      <c r="AZ104">
        <v>0</v>
      </c>
    </row>
    <row r="105" spans="1:53" x14ac:dyDescent="0.25">
      <c r="A105" t="s">
        <v>143</v>
      </c>
      <c r="B105">
        <v>1620</v>
      </c>
      <c r="C105" t="s">
        <v>109</v>
      </c>
      <c r="D105">
        <v>100</v>
      </c>
      <c r="E105">
        <v>100</v>
      </c>
      <c r="F105" t="s">
        <v>108</v>
      </c>
      <c r="G105">
        <v>100</v>
      </c>
      <c r="H105">
        <v>100</v>
      </c>
      <c r="I105">
        <v>100</v>
      </c>
      <c r="J105">
        <v>100</v>
      </c>
      <c r="K105">
        <v>100</v>
      </c>
      <c r="L105">
        <v>100</v>
      </c>
      <c r="M105">
        <v>100</v>
      </c>
      <c r="N105">
        <v>100</v>
      </c>
      <c r="O105">
        <v>90</v>
      </c>
      <c r="P105">
        <v>90</v>
      </c>
      <c r="Q105">
        <v>100</v>
      </c>
      <c r="R105">
        <v>100</v>
      </c>
      <c r="S105">
        <v>100</v>
      </c>
      <c r="T105">
        <v>100</v>
      </c>
      <c r="U105">
        <v>100</v>
      </c>
      <c r="V105">
        <v>100</v>
      </c>
      <c r="W105">
        <v>100</v>
      </c>
      <c r="X105">
        <v>100</v>
      </c>
      <c r="Y105">
        <v>100</v>
      </c>
      <c r="Z105">
        <v>100</v>
      </c>
      <c r="AA105">
        <v>0</v>
      </c>
      <c r="AB105">
        <v>100</v>
      </c>
      <c r="AC105">
        <v>100</v>
      </c>
      <c r="AD105">
        <v>100</v>
      </c>
      <c r="AE105">
        <v>100</v>
      </c>
      <c r="AF105" t="s">
        <v>108</v>
      </c>
      <c r="AG105">
        <v>100</v>
      </c>
      <c r="AH105">
        <v>0</v>
      </c>
      <c r="AI105">
        <v>100</v>
      </c>
      <c r="AJ105">
        <v>100</v>
      </c>
      <c r="AK105">
        <v>95</v>
      </c>
      <c r="AL105">
        <v>100</v>
      </c>
      <c r="AM105">
        <v>100</v>
      </c>
      <c r="AN105">
        <v>100</v>
      </c>
      <c r="AO105">
        <v>100</v>
      </c>
      <c r="AP105">
        <v>100</v>
      </c>
      <c r="AQ105">
        <v>90</v>
      </c>
      <c r="AR105">
        <v>100</v>
      </c>
      <c r="AS105">
        <v>100</v>
      </c>
      <c r="AT105">
        <v>100</v>
      </c>
      <c r="AU105">
        <v>100</v>
      </c>
      <c r="AV105">
        <v>100</v>
      </c>
      <c r="AW105">
        <v>100</v>
      </c>
      <c r="AX105">
        <v>98</v>
      </c>
      <c r="AY105">
        <v>100</v>
      </c>
      <c r="AZ105">
        <v>173</v>
      </c>
    </row>
    <row r="106" spans="1:53" x14ac:dyDescent="0.25">
      <c r="A106" t="s">
        <v>143</v>
      </c>
      <c r="B106">
        <v>1621</v>
      </c>
      <c r="C106" t="s">
        <v>112</v>
      </c>
      <c r="D106">
        <v>100</v>
      </c>
      <c r="E106">
        <v>90</v>
      </c>
      <c r="F106" t="s">
        <v>108</v>
      </c>
      <c r="G106">
        <v>100</v>
      </c>
      <c r="H106">
        <v>100</v>
      </c>
      <c r="I106">
        <v>80</v>
      </c>
      <c r="J106">
        <v>100</v>
      </c>
      <c r="K106">
        <v>100</v>
      </c>
      <c r="L106">
        <v>90</v>
      </c>
      <c r="M106">
        <v>100</v>
      </c>
      <c r="N106">
        <v>100</v>
      </c>
      <c r="O106">
        <v>95</v>
      </c>
      <c r="P106">
        <v>90</v>
      </c>
      <c r="Q106">
        <v>100</v>
      </c>
      <c r="R106">
        <v>100</v>
      </c>
      <c r="S106">
        <v>100</v>
      </c>
      <c r="T106">
        <v>100</v>
      </c>
      <c r="U106">
        <v>79</v>
      </c>
      <c r="V106">
        <v>100</v>
      </c>
      <c r="W106">
        <v>100</v>
      </c>
      <c r="X106">
        <v>85.83</v>
      </c>
      <c r="Y106">
        <v>100</v>
      </c>
      <c r="Z106">
        <v>88</v>
      </c>
      <c r="AB106">
        <v>85</v>
      </c>
      <c r="AC106">
        <v>0</v>
      </c>
      <c r="AD106">
        <v>70</v>
      </c>
      <c r="AE106">
        <v>73.67</v>
      </c>
      <c r="AF106">
        <v>0</v>
      </c>
      <c r="AG106">
        <v>90</v>
      </c>
      <c r="AH106" t="s">
        <v>108</v>
      </c>
      <c r="AI106">
        <v>100</v>
      </c>
      <c r="AJ106">
        <v>80</v>
      </c>
      <c r="AK106">
        <v>100</v>
      </c>
      <c r="AL106">
        <v>100</v>
      </c>
      <c r="AM106">
        <v>74</v>
      </c>
      <c r="AN106">
        <v>100</v>
      </c>
      <c r="AO106">
        <v>90</v>
      </c>
      <c r="AP106">
        <v>96.25</v>
      </c>
      <c r="AQ106">
        <v>90</v>
      </c>
      <c r="AR106">
        <v>0</v>
      </c>
      <c r="AS106">
        <v>90</v>
      </c>
      <c r="AT106">
        <v>100</v>
      </c>
      <c r="AU106">
        <v>98</v>
      </c>
      <c r="AV106">
        <v>86.5</v>
      </c>
      <c r="AW106">
        <v>100</v>
      </c>
      <c r="AX106">
        <v>88</v>
      </c>
      <c r="AY106">
        <v>100</v>
      </c>
      <c r="AZ106">
        <v>140</v>
      </c>
      <c r="BA106">
        <v>7</v>
      </c>
    </row>
    <row r="107" spans="1:53" x14ac:dyDescent="0.25">
      <c r="A107" t="s">
        <v>143</v>
      </c>
      <c r="B107">
        <v>1629</v>
      </c>
      <c r="C107" t="s">
        <v>112</v>
      </c>
      <c r="D107">
        <v>0</v>
      </c>
      <c r="E107">
        <v>0</v>
      </c>
      <c r="F107" t="s">
        <v>108</v>
      </c>
      <c r="G107">
        <v>0</v>
      </c>
      <c r="H107">
        <v>0</v>
      </c>
      <c r="I107">
        <v>0</v>
      </c>
      <c r="J107">
        <v>0</v>
      </c>
      <c r="K107">
        <v>0</v>
      </c>
      <c r="L107">
        <v>96</v>
      </c>
      <c r="M107">
        <v>0</v>
      </c>
      <c r="N107">
        <v>0</v>
      </c>
      <c r="O107">
        <v>0</v>
      </c>
      <c r="P107">
        <v>0</v>
      </c>
      <c r="Q107">
        <v>0</v>
      </c>
      <c r="R107">
        <v>0</v>
      </c>
      <c r="S107">
        <v>0</v>
      </c>
      <c r="T107">
        <v>0</v>
      </c>
      <c r="U107">
        <v>0</v>
      </c>
      <c r="V107">
        <v>0</v>
      </c>
      <c r="W107">
        <v>0</v>
      </c>
      <c r="X107">
        <v>0</v>
      </c>
      <c r="Y107">
        <v>0</v>
      </c>
      <c r="Z107">
        <v>0</v>
      </c>
      <c r="AA107">
        <v>0</v>
      </c>
      <c r="AB107">
        <v>0</v>
      </c>
      <c r="AC107">
        <v>0</v>
      </c>
      <c r="AD107">
        <v>0</v>
      </c>
      <c r="AE107">
        <v>0</v>
      </c>
      <c r="AG107">
        <v>0</v>
      </c>
      <c r="AH107" t="s">
        <v>108</v>
      </c>
      <c r="AI107">
        <v>0</v>
      </c>
      <c r="AJ107">
        <v>0</v>
      </c>
      <c r="AK107">
        <v>0</v>
      </c>
      <c r="AL107">
        <v>0</v>
      </c>
      <c r="AM107">
        <v>0</v>
      </c>
      <c r="AN107">
        <v>0</v>
      </c>
      <c r="AO107">
        <v>0</v>
      </c>
      <c r="AP107">
        <v>80</v>
      </c>
      <c r="AQ107">
        <v>0</v>
      </c>
      <c r="AR107">
        <v>0</v>
      </c>
      <c r="AS107">
        <v>0</v>
      </c>
      <c r="AT107">
        <v>0</v>
      </c>
      <c r="AU107">
        <v>50</v>
      </c>
      <c r="AV107">
        <v>38.67</v>
      </c>
      <c r="AW107">
        <v>50</v>
      </c>
      <c r="AX107">
        <v>79</v>
      </c>
      <c r="AY107">
        <v>66</v>
      </c>
      <c r="AZ107">
        <v>0</v>
      </c>
    </row>
    <row r="108" spans="1:53" x14ac:dyDescent="0.25">
      <c r="A108" t="s">
        <v>143</v>
      </c>
      <c r="B108">
        <v>1633</v>
      </c>
      <c r="C108" t="s">
        <v>113</v>
      </c>
      <c r="D108">
        <v>100</v>
      </c>
      <c r="E108">
        <v>100</v>
      </c>
      <c r="F108" t="s">
        <v>108</v>
      </c>
      <c r="G108">
        <v>100</v>
      </c>
      <c r="H108">
        <v>100</v>
      </c>
      <c r="I108">
        <v>80</v>
      </c>
      <c r="J108">
        <v>85</v>
      </c>
      <c r="K108">
        <v>90</v>
      </c>
      <c r="L108">
        <v>100</v>
      </c>
      <c r="M108">
        <v>98</v>
      </c>
      <c r="N108">
        <v>100</v>
      </c>
      <c r="O108">
        <v>95</v>
      </c>
      <c r="P108">
        <v>90</v>
      </c>
      <c r="Q108">
        <v>100</v>
      </c>
      <c r="R108">
        <v>100</v>
      </c>
      <c r="S108">
        <v>73.33</v>
      </c>
      <c r="T108">
        <v>85</v>
      </c>
      <c r="U108">
        <v>80</v>
      </c>
      <c r="V108">
        <v>60</v>
      </c>
      <c r="W108">
        <v>100</v>
      </c>
      <c r="X108">
        <v>81.33</v>
      </c>
      <c r="Y108">
        <v>100</v>
      </c>
      <c r="Z108">
        <v>100</v>
      </c>
      <c r="AA108">
        <v>0</v>
      </c>
      <c r="AB108">
        <v>72.5</v>
      </c>
      <c r="AC108">
        <v>85</v>
      </c>
      <c r="AD108">
        <v>84.58</v>
      </c>
      <c r="AE108">
        <v>78.33</v>
      </c>
      <c r="AF108">
        <v>0</v>
      </c>
      <c r="AG108">
        <v>86.25</v>
      </c>
      <c r="AH108" t="s">
        <v>108</v>
      </c>
      <c r="AI108">
        <v>96.67</v>
      </c>
      <c r="AJ108">
        <v>95</v>
      </c>
      <c r="AK108">
        <v>82</v>
      </c>
      <c r="AL108">
        <v>88</v>
      </c>
      <c r="AM108">
        <v>87.67</v>
      </c>
      <c r="AN108">
        <v>60</v>
      </c>
      <c r="AO108">
        <v>75</v>
      </c>
      <c r="AP108">
        <v>100</v>
      </c>
      <c r="AQ108">
        <v>86.25</v>
      </c>
      <c r="AR108">
        <v>80</v>
      </c>
      <c r="AS108">
        <v>58</v>
      </c>
      <c r="AT108">
        <v>100</v>
      </c>
      <c r="AU108">
        <v>85</v>
      </c>
      <c r="AV108">
        <v>90</v>
      </c>
      <c r="AW108">
        <v>90</v>
      </c>
      <c r="AX108">
        <v>84</v>
      </c>
      <c r="AY108">
        <v>90</v>
      </c>
      <c r="AZ108">
        <v>72</v>
      </c>
      <c r="BA108">
        <v>10</v>
      </c>
    </row>
    <row r="109" spans="1:53" x14ac:dyDescent="0.25">
      <c r="A109" t="s">
        <v>144</v>
      </c>
      <c r="B109">
        <v>1633</v>
      </c>
      <c r="C109" t="s">
        <v>113</v>
      </c>
      <c r="D109">
        <v>100</v>
      </c>
      <c r="E109">
        <v>100</v>
      </c>
      <c r="F109" t="s">
        <v>108</v>
      </c>
      <c r="G109">
        <v>100</v>
      </c>
      <c r="H109">
        <v>100</v>
      </c>
      <c r="I109">
        <v>100</v>
      </c>
      <c r="J109">
        <v>90</v>
      </c>
      <c r="K109">
        <v>93</v>
      </c>
      <c r="L109">
        <v>100</v>
      </c>
      <c r="M109">
        <v>100</v>
      </c>
      <c r="N109">
        <v>100</v>
      </c>
      <c r="O109">
        <v>95</v>
      </c>
      <c r="P109">
        <v>7</v>
      </c>
      <c r="Q109">
        <v>100</v>
      </c>
      <c r="R109">
        <v>100</v>
      </c>
      <c r="S109">
        <v>90</v>
      </c>
      <c r="T109">
        <v>93</v>
      </c>
      <c r="U109">
        <v>88</v>
      </c>
      <c r="V109">
        <v>100</v>
      </c>
      <c r="W109">
        <v>90</v>
      </c>
      <c r="X109">
        <v>80.83</v>
      </c>
      <c r="Y109">
        <v>100</v>
      </c>
      <c r="Z109">
        <v>57.67</v>
      </c>
      <c r="AA109">
        <v>0</v>
      </c>
      <c r="AB109">
        <v>0</v>
      </c>
      <c r="AC109">
        <v>52</v>
      </c>
      <c r="AD109">
        <v>85</v>
      </c>
      <c r="AE109">
        <v>85</v>
      </c>
      <c r="AF109">
        <v>0</v>
      </c>
      <c r="AG109">
        <v>92.92</v>
      </c>
      <c r="AH109" t="s">
        <v>108</v>
      </c>
      <c r="AI109">
        <v>95</v>
      </c>
      <c r="AJ109">
        <v>100</v>
      </c>
      <c r="AK109">
        <v>81</v>
      </c>
      <c r="AL109">
        <v>92</v>
      </c>
      <c r="AM109">
        <v>54.33</v>
      </c>
      <c r="AN109">
        <v>100</v>
      </c>
      <c r="AO109">
        <v>90</v>
      </c>
      <c r="AP109">
        <v>85</v>
      </c>
      <c r="AQ109">
        <v>80</v>
      </c>
      <c r="AR109">
        <v>100</v>
      </c>
      <c r="AS109">
        <v>90</v>
      </c>
      <c r="AT109">
        <v>100</v>
      </c>
      <c r="AU109">
        <v>100</v>
      </c>
      <c r="AV109">
        <v>95</v>
      </c>
      <c r="AW109">
        <v>91</v>
      </c>
      <c r="AX109">
        <v>70</v>
      </c>
      <c r="AY109">
        <v>100</v>
      </c>
      <c r="AZ109">
        <v>156</v>
      </c>
    </row>
    <row r="110" spans="1:53" x14ac:dyDescent="0.25">
      <c r="A110" t="s">
        <v>144</v>
      </c>
      <c r="B110">
        <v>1636</v>
      </c>
      <c r="C110" t="s">
        <v>111</v>
      </c>
      <c r="D110">
        <v>100</v>
      </c>
      <c r="E110">
        <v>0</v>
      </c>
      <c r="F110" t="s">
        <v>108</v>
      </c>
      <c r="G110">
        <v>100</v>
      </c>
      <c r="H110">
        <v>100</v>
      </c>
      <c r="I110">
        <v>0</v>
      </c>
      <c r="J110">
        <v>0</v>
      </c>
      <c r="K110">
        <v>0</v>
      </c>
      <c r="L110">
        <v>80</v>
      </c>
      <c r="M110">
        <v>100</v>
      </c>
      <c r="N110">
        <v>100</v>
      </c>
      <c r="O110">
        <v>95</v>
      </c>
      <c r="P110">
        <v>80</v>
      </c>
      <c r="Q110">
        <v>0</v>
      </c>
      <c r="R110">
        <v>100</v>
      </c>
      <c r="S110">
        <v>100</v>
      </c>
      <c r="T110">
        <v>100</v>
      </c>
      <c r="U110">
        <v>0</v>
      </c>
      <c r="V110">
        <v>0</v>
      </c>
      <c r="W110">
        <v>100</v>
      </c>
      <c r="X110">
        <v>0</v>
      </c>
      <c r="Y110">
        <v>100</v>
      </c>
      <c r="Z110">
        <v>0</v>
      </c>
      <c r="AB110">
        <v>0</v>
      </c>
      <c r="AC110">
        <v>0</v>
      </c>
      <c r="AD110">
        <v>42.08</v>
      </c>
      <c r="AE110">
        <v>0</v>
      </c>
      <c r="AG110">
        <v>0</v>
      </c>
      <c r="AH110" t="s">
        <v>108</v>
      </c>
      <c r="AI110">
        <v>96.25</v>
      </c>
      <c r="AJ110">
        <v>95</v>
      </c>
      <c r="AK110">
        <v>0</v>
      </c>
      <c r="AL110">
        <v>0</v>
      </c>
      <c r="AM110">
        <v>0</v>
      </c>
      <c r="AN110">
        <v>100</v>
      </c>
      <c r="AO110">
        <v>0</v>
      </c>
      <c r="AP110">
        <v>0</v>
      </c>
      <c r="AQ110">
        <v>0</v>
      </c>
      <c r="AR110">
        <v>0</v>
      </c>
      <c r="AS110">
        <v>0</v>
      </c>
      <c r="AT110">
        <v>100</v>
      </c>
      <c r="AU110">
        <v>95</v>
      </c>
      <c r="AV110">
        <v>79</v>
      </c>
      <c r="AW110">
        <v>100</v>
      </c>
      <c r="AX110">
        <v>82</v>
      </c>
      <c r="AY110">
        <v>100</v>
      </c>
      <c r="AZ110">
        <v>194</v>
      </c>
    </row>
    <row r="111" spans="1:53" x14ac:dyDescent="0.25">
      <c r="A111" t="s">
        <v>144</v>
      </c>
      <c r="B111">
        <v>1637</v>
      </c>
      <c r="C111" t="s">
        <v>113</v>
      </c>
      <c r="D111">
        <v>70</v>
      </c>
      <c r="E111">
        <v>70</v>
      </c>
      <c r="F111" t="s">
        <v>108</v>
      </c>
      <c r="G111">
        <v>70</v>
      </c>
      <c r="H111">
        <v>70</v>
      </c>
      <c r="I111">
        <v>70</v>
      </c>
      <c r="J111">
        <v>70</v>
      </c>
      <c r="K111">
        <v>0</v>
      </c>
      <c r="L111">
        <v>100</v>
      </c>
      <c r="M111">
        <v>98</v>
      </c>
      <c r="N111">
        <v>100</v>
      </c>
      <c r="O111">
        <v>100</v>
      </c>
      <c r="P111">
        <v>74</v>
      </c>
      <c r="Q111">
        <v>70</v>
      </c>
      <c r="R111">
        <v>0</v>
      </c>
      <c r="S111">
        <v>90</v>
      </c>
      <c r="T111">
        <v>7</v>
      </c>
      <c r="U111">
        <v>70</v>
      </c>
      <c r="V111">
        <v>50</v>
      </c>
      <c r="W111">
        <v>100</v>
      </c>
      <c r="X111">
        <v>60.83</v>
      </c>
      <c r="Y111">
        <v>0</v>
      </c>
      <c r="Z111">
        <v>86</v>
      </c>
      <c r="AB111">
        <v>0</v>
      </c>
      <c r="AC111">
        <v>85</v>
      </c>
      <c r="AD111">
        <v>69.58</v>
      </c>
      <c r="AE111">
        <v>78.33</v>
      </c>
      <c r="AG111">
        <v>70</v>
      </c>
      <c r="AH111" t="s">
        <v>108</v>
      </c>
      <c r="AI111">
        <v>90</v>
      </c>
      <c r="AJ111">
        <v>70</v>
      </c>
      <c r="AK111">
        <v>70</v>
      </c>
      <c r="AL111">
        <v>93.67</v>
      </c>
      <c r="AM111">
        <v>66.5</v>
      </c>
      <c r="AN111">
        <v>50</v>
      </c>
      <c r="AO111">
        <v>0</v>
      </c>
      <c r="AP111">
        <v>90</v>
      </c>
      <c r="AQ111">
        <v>70</v>
      </c>
      <c r="AR111">
        <v>0</v>
      </c>
      <c r="AS111">
        <v>68</v>
      </c>
      <c r="AT111">
        <v>70</v>
      </c>
      <c r="AU111">
        <v>80</v>
      </c>
      <c r="AV111">
        <v>64.83</v>
      </c>
      <c r="AW111">
        <v>80</v>
      </c>
      <c r="AX111">
        <v>65</v>
      </c>
      <c r="AY111">
        <v>68</v>
      </c>
      <c r="AZ111">
        <v>172</v>
      </c>
      <c r="BA111">
        <v>10</v>
      </c>
    </row>
    <row r="112" spans="1:53" x14ac:dyDescent="0.25">
      <c r="A112" t="s">
        <v>144</v>
      </c>
      <c r="B112">
        <v>1639</v>
      </c>
      <c r="C112" t="s">
        <v>109</v>
      </c>
      <c r="D112">
        <v>100</v>
      </c>
      <c r="E112">
        <v>80</v>
      </c>
      <c r="F112" t="s">
        <v>108</v>
      </c>
      <c r="G112">
        <v>100</v>
      </c>
      <c r="H112">
        <v>90</v>
      </c>
      <c r="I112">
        <v>20</v>
      </c>
      <c r="J112">
        <v>0</v>
      </c>
      <c r="K112">
        <v>92</v>
      </c>
      <c r="L112">
        <v>76</v>
      </c>
      <c r="M112">
        <v>0</v>
      </c>
      <c r="N112">
        <v>0</v>
      </c>
      <c r="O112">
        <v>0</v>
      </c>
      <c r="P112">
        <v>0</v>
      </c>
      <c r="Q112">
        <v>0</v>
      </c>
      <c r="R112">
        <v>0</v>
      </c>
      <c r="S112">
        <v>76.67</v>
      </c>
      <c r="T112">
        <v>100</v>
      </c>
      <c r="U112">
        <v>0</v>
      </c>
      <c r="V112">
        <v>0</v>
      </c>
      <c r="W112">
        <v>0</v>
      </c>
      <c r="X112">
        <v>85</v>
      </c>
      <c r="Y112">
        <v>100</v>
      </c>
      <c r="Z112">
        <v>0</v>
      </c>
      <c r="AA112">
        <v>0</v>
      </c>
      <c r="AB112">
        <v>98.75</v>
      </c>
      <c r="AC112">
        <v>0</v>
      </c>
      <c r="AD112">
        <v>85.83</v>
      </c>
      <c r="AE112">
        <v>53.67</v>
      </c>
      <c r="AF112" t="s">
        <v>108</v>
      </c>
      <c r="AG112">
        <v>0</v>
      </c>
      <c r="AH112">
        <v>0</v>
      </c>
      <c r="AI112">
        <v>0</v>
      </c>
      <c r="AJ112">
        <v>0</v>
      </c>
      <c r="AK112">
        <v>80</v>
      </c>
      <c r="AL112">
        <v>0</v>
      </c>
      <c r="AM112">
        <v>0</v>
      </c>
      <c r="AN112">
        <v>0</v>
      </c>
      <c r="AO112">
        <v>0</v>
      </c>
      <c r="AP112">
        <v>0</v>
      </c>
      <c r="AQ112">
        <v>0</v>
      </c>
      <c r="AR112">
        <v>0</v>
      </c>
      <c r="AS112">
        <v>78</v>
      </c>
      <c r="AT112">
        <v>100</v>
      </c>
      <c r="AU112">
        <v>95</v>
      </c>
      <c r="AV112">
        <v>70.67</v>
      </c>
      <c r="AW112">
        <v>100</v>
      </c>
      <c r="AX112">
        <v>72</v>
      </c>
      <c r="AY112">
        <v>77</v>
      </c>
      <c r="AZ112">
        <v>195</v>
      </c>
    </row>
    <row r="113" spans="1:53" x14ac:dyDescent="0.25">
      <c r="A113" t="s">
        <v>144</v>
      </c>
      <c r="B113">
        <v>1648</v>
      </c>
      <c r="C113" t="s">
        <v>107</v>
      </c>
      <c r="D113">
        <v>0</v>
      </c>
      <c r="E113">
        <v>0</v>
      </c>
      <c r="F113" t="s">
        <v>108</v>
      </c>
      <c r="G113">
        <v>100</v>
      </c>
      <c r="H113">
        <v>100</v>
      </c>
      <c r="I113">
        <v>100</v>
      </c>
      <c r="J113">
        <v>0</v>
      </c>
      <c r="K113">
        <v>50</v>
      </c>
      <c r="L113">
        <v>0</v>
      </c>
      <c r="M113">
        <v>72</v>
      </c>
      <c r="N113">
        <v>100</v>
      </c>
      <c r="O113">
        <v>0</v>
      </c>
      <c r="P113">
        <v>0</v>
      </c>
      <c r="Q113">
        <v>0</v>
      </c>
      <c r="R113">
        <v>0</v>
      </c>
      <c r="S113">
        <v>0</v>
      </c>
      <c r="T113">
        <v>0</v>
      </c>
      <c r="U113">
        <v>0</v>
      </c>
      <c r="V113">
        <v>0</v>
      </c>
      <c r="W113">
        <v>100</v>
      </c>
      <c r="X113">
        <v>100</v>
      </c>
      <c r="Y113">
        <v>80</v>
      </c>
      <c r="Z113">
        <v>0</v>
      </c>
      <c r="AB113">
        <v>81.67</v>
      </c>
      <c r="AC113">
        <v>0</v>
      </c>
      <c r="AD113">
        <v>0</v>
      </c>
      <c r="AE113">
        <v>85</v>
      </c>
      <c r="AF113" t="s">
        <v>108</v>
      </c>
      <c r="AG113">
        <v>0</v>
      </c>
      <c r="AI113">
        <v>65.42</v>
      </c>
      <c r="AJ113">
        <v>0</v>
      </c>
      <c r="AK113">
        <v>0</v>
      </c>
      <c r="AL113">
        <v>0</v>
      </c>
      <c r="AM113">
        <v>0</v>
      </c>
      <c r="AN113">
        <v>0</v>
      </c>
      <c r="AO113">
        <v>0</v>
      </c>
      <c r="AP113">
        <v>0</v>
      </c>
      <c r="AQ113">
        <v>0</v>
      </c>
      <c r="AR113">
        <v>0</v>
      </c>
      <c r="AS113">
        <v>0</v>
      </c>
      <c r="AT113">
        <v>0</v>
      </c>
      <c r="AU113">
        <v>80</v>
      </c>
      <c r="AV113">
        <v>62.75</v>
      </c>
      <c r="AW113">
        <v>70</v>
      </c>
      <c r="AX113">
        <v>79</v>
      </c>
      <c r="AY113">
        <v>50</v>
      </c>
      <c r="AZ113">
        <v>0</v>
      </c>
    </row>
    <row r="114" spans="1:53" x14ac:dyDescent="0.25">
      <c r="A114" t="s">
        <v>144</v>
      </c>
      <c r="B114">
        <v>1662</v>
      </c>
      <c r="C114" t="s">
        <v>109</v>
      </c>
      <c r="D114">
        <v>0</v>
      </c>
      <c r="E114">
        <v>100</v>
      </c>
      <c r="F114" t="s">
        <v>108</v>
      </c>
      <c r="G114">
        <v>0</v>
      </c>
      <c r="H114">
        <v>0</v>
      </c>
      <c r="I114">
        <v>0</v>
      </c>
      <c r="J114">
        <v>0</v>
      </c>
      <c r="K114">
        <v>0</v>
      </c>
      <c r="L114">
        <v>36</v>
      </c>
      <c r="M114">
        <v>100</v>
      </c>
      <c r="N114">
        <v>100</v>
      </c>
      <c r="O114">
        <v>0</v>
      </c>
      <c r="P114">
        <v>94</v>
      </c>
      <c r="Q114">
        <v>47</v>
      </c>
      <c r="R114">
        <v>0</v>
      </c>
      <c r="S114">
        <v>0</v>
      </c>
      <c r="T114">
        <v>79</v>
      </c>
      <c r="U114">
        <v>0</v>
      </c>
      <c r="V114">
        <v>60</v>
      </c>
      <c r="W114">
        <v>0</v>
      </c>
      <c r="X114">
        <v>80</v>
      </c>
      <c r="Y114">
        <v>0</v>
      </c>
      <c r="Z114">
        <v>84.67</v>
      </c>
      <c r="AB114">
        <v>50</v>
      </c>
      <c r="AC114">
        <v>0</v>
      </c>
      <c r="AD114">
        <v>0</v>
      </c>
      <c r="AE114">
        <v>0</v>
      </c>
      <c r="AF114" t="s">
        <v>108</v>
      </c>
      <c r="AG114">
        <v>0</v>
      </c>
      <c r="AI114">
        <v>0</v>
      </c>
      <c r="AJ114">
        <v>63.5</v>
      </c>
      <c r="AK114">
        <v>38.33</v>
      </c>
      <c r="AL114">
        <v>0</v>
      </c>
      <c r="AM114">
        <v>0</v>
      </c>
      <c r="AN114">
        <v>0</v>
      </c>
      <c r="AO114">
        <v>0</v>
      </c>
      <c r="AP114">
        <v>0</v>
      </c>
      <c r="AQ114">
        <v>0</v>
      </c>
      <c r="AR114">
        <v>0</v>
      </c>
      <c r="AS114">
        <v>15</v>
      </c>
      <c r="AT114">
        <v>0</v>
      </c>
      <c r="AU114">
        <v>50</v>
      </c>
      <c r="AV114">
        <v>72.83</v>
      </c>
      <c r="AW114">
        <v>50</v>
      </c>
      <c r="AX114">
        <v>51</v>
      </c>
      <c r="AY114">
        <v>85</v>
      </c>
      <c r="AZ114">
        <v>140</v>
      </c>
    </row>
    <row r="115" spans="1:53" x14ac:dyDescent="0.25">
      <c r="A115" t="s">
        <v>144</v>
      </c>
      <c r="B115">
        <v>1664</v>
      </c>
      <c r="C115" t="s">
        <v>107</v>
      </c>
      <c r="D115">
        <v>100</v>
      </c>
      <c r="E115">
        <v>100</v>
      </c>
      <c r="F115" t="s">
        <v>108</v>
      </c>
      <c r="G115">
        <v>100</v>
      </c>
      <c r="H115">
        <v>100</v>
      </c>
      <c r="I115">
        <v>40</v>
      </c>
      <c r="J115">
        <v>70</v>
      </c>
      <c r="K115">
        <v>70</v>
      </c>
      <c r="L115">
        <v>60</v>
      </c>
      <c r="M115">
        <v>85</v>
      </c>
      <c r="N115">
        <v>100</v>
      </c>
      <c r="O115">
        <v>90</v>
      </c>
      <c r="P115">
        <v>66</v>
      </c>
      <c r="Q115">
        <v>0</v>
      </c>
      <c r="R115">
        <v>0</v>
      </c>
      <c r="S115">
        <v>0</v>
      </c>
      <c r="T115">
        <v>0</v>
      </c>
      <c r="U115">
        <v>0</v>
      </c>
      <c r="V115">
        <v>0</v>
      </c>
      <c r="W115">
        <v>0</v>
      </c>
      <c r="X115">
        <v>85</v>
      </c>
      <c r="Y115">
        <v>0</v>
      </c>
      <c r="Z115">
        <v>0</v>
      </c>
      <c r="AB115">
        <v>0</v>
      </c>
      <c r="AC115">
        <v>0</v>
      </c>
      <c r="AD115">
        <v>0</v>
      </c>
      <c r="AE115">
        <v>0</v>
      </c>
      <c r="AF115" t="s">
        <v>108</v>
      </c>
      <c r="AG115">
        <v>0</v>
      </c>
      <c r="AI115">
        <v>70</v>
      </c>
      <c r="AJ115">
        <v>55</v>
      </c>
      <c r="AK115">
        <v>70</v>
      </c>
      <c r="AL115">
        <v>76.5</v>
      </c>
      <c r="AM115">
        <v>48.5</v>
      </c>
      <c r="AN115">
        <v>0</v>
      </c>
      <c r="AO115">
        <v>0</v>
      </c>
      <c r="AP115">
        <v>93.33</v>
      </c>
      <c r="AQ115">
        <v>0</v>
      </c>
      <c r="AR115">
        <v>0</v>
      </c>
      <c r="AS115">
        <v>36</v>
      </c>
      <c r="AT115">
        <v>100</v>
      </c>
      <c r="AU115">
        <v>100</v>
      </c>
      <c r="AV115">
        <v>0</v>
      </c>
      <c r="AW115">
        <v>90</v>
      </c>
      <c r="AX115">
        <v>85</v>
      </c>
      <c r="AY115">
        <v>90</v>
      </c>
      <c r="AZ115">
        <v>70</v>
      </c>
    </row>
    <row r="116" spans="1:53" x14ac:dyDescent="0.25">
      <c r="A116" t="s">
        <v>144</v>
      </c>
      <c r="B116">
        <v>1664</v>
      </c>
      <c r="C116" t="s">
        <v>110</v>
      </c>
      <c r="D116">
        <v>100</v>
      </c>
      <c r="E116">
        <v>0</v>
      </c>
      <c r="F116" t="s">
        <v>108</v>
      </c>
      <c r="G116">
        <v>100</v>
      </c>
      <c r="H116">
        <v>95</v>
      </c>
      <c r="I116">
        <v>0</v>
      </c>
      <c r="J116">
        <v>0</v>
      </c>
      <c r="K116">
        <v>0</v>
      </c>
      <c r="L116">
        <v>100</v>
      </c>
      <c r="M116">
        <v>100</v>
      </c>
      <c r="N116">
        <v>100</v>
      </c>
      <c r="O116">
        <v>0</v>
      </c>
      <c r="P116">
        <v>0</v>
      </c>
      <c r="Q116">
        <v>66</v>
      </c>
      <c r="R116">
        <v>0</v>
      </c>
      <c r="S116">
        <v>0</v>
      </c>
      <c r="T116">
        <v>0</v>
      </c>
      <c r="U116">
        <v>0</v>
      </c>
      <c r="V116">
        <v>0</v>
      </c>
      <c r="W116">
        <v>75</v>
      </c>
      <c r="X116">
        <v>0</v>
      </c>
      <c r="Y116">
        <v>0</v>
      </c>
      <c r="Z116">
        <v>100</v>
      </c>
      <c r="AB116">
        <v>0</v>
      </c>
      <c r="AC116">
        <v>0</v>
      </c>
      <c r="AD116">
        <v>0</v>
      </c>
      <c r="AE116">
        <v>0</v>
      </c>
      <c r="AF116" t="s">
        <v>108</v>
      </c>
      <c r="AG116">
        <v>0</v>
      </c>
      <c r="AI116">
        <v>0</v>
      </c>
      <c r="AJ116">
        <v>0</v>
      </c>
      <c r="AK116">
        <v>0</v>
      </c>
      <c r="AL116">
        <v>0</v>
      </c>
      <c r="AM116">
        <v>0</v>
      </c>
      <c r="AN116">
        <v>0</v>
      </c>
      <c r="AO116">
        <v>0</v>
      </c>
      <c r="AP116">
        <v>0</v>
      </c>
      <c r="AQ116">
        <v>0</v>
      </c>
      <c r="AR116">
        <v>0</v>
      </c>
      <c r="AS116">
        <v>0</v>
      </c>
      <c r="AT116">
        <v>100</v>
      </c>
      <c r="AU116">
        <v>50</v>
      </c>
      <c r="AV116">
        <v>0</v>
      </c>
      <c r="AW116">
        <v>50</v>
      </c>
      <c r="AX116">
        <v>0</v>
      </c>
      <c r="AY116">
        <v>50</v>
      </c>
      <c r="AZ116">
        <v>0</v>
      </c>
    </row>
    <row r="117" spans="1:53" x14ac:dyDescent="0.25">
      <c r="A117" t="s">
        <v>144</v>
      </c>
      <c r="B117">
        <v>1674</v>
      </c>
      <c r="C117" t="s">
        <v>112</v>
      </c>
      <c r="D117">
        <v>70</v>
      </c>
      <c r="E117">
        <v>0</v>
      </c>
      <c r="F117" t="s">
        <v>108</v>
      </c>
      <c r="G117">
        <v>50</v>
      </c>
      <c r="H117">
        <v>60</v>
      </c>
      <c r="I117">
        <v>0</v>
      </c>
      <c r="J117">
        <v>0</v>
      </c>
      <c r="K117">
        <v>0</v>
      </c>
      <c r="L117">
        <v>0</v>
      </c>
      <c r="M117">
        <v>0</v>
      </c>
      <c r="N117">
        <v>0</v>
      </c>
      <c r="O117">
        <v>0</v>
      </c>
      <c r="P117">
        <v>0</v>
      </c>
      <c r="Q117">
        <v>0</v>
      </c>
      <c r="R117">
        <v>0</v>
      </c>
      <c r="S117">
        <v>70</v>
      </c>
      <c r="T117">
        <v>0</v>
      </c>
      <c r="U117">
        <v>0</v>
      </c>
      <c r="V117">
        <v>0</v>
      </c>
      <c r="W117">
        <v>0</v>
      </c>
      <c r="X117">
        <v>67</v>
      </c>
      <c r="Y117">
        <v>0</v>
      </c>
      <c r="Z117">
        <v>0</v>
      </c>
      <c r="AB117">
        <v>67</v>
      </c>
      <c r="AC117">
        <v>0</v>
      </c>
      <c r="AD117">
        <v>67</v>
      </c>
      <c r="AE117">
        <v>67</v>
      </c>
      <c r="AF117">
        <v>0</v>
      </c>
      <c r="AG117">
        <v>67</v>
      </c>
      <c r="AH117" t="s">
        <v>108</v>
      </c>
      <c r="AI117">
        <v>67</v>
      </c>
      <c r="AJ117">
        <v>67</v>
      </c>
      <c r="AK117">
        <v>67</v>
      </c>
      <c r="AL117">
        <v>67</v>
      </c>
      <c r="AM117">
        <v>67</v>
      </c>
      <c r="AN117">
        <v>67</v>
      </c>
      <c r="AO117">
        <v>67</v>
      </c>
      <c r="AP117">
        <v>67</v>
      </c>
      <c r="AQ117">
        <v>67</v>
      </c>
      <c r="AR117">
        <v>67</v>
      </c>
      <c r="AS117">
        <v>0</v>
      </c>
      <c r="AT117">
        <v>0</v>
      </c>
      <c r="AU117">
        <v>0</v>
      </c>
      <c r="AV117">
        <v>0</v>
      </c>
      <c r="AW117">
        <v>0</v>
      </c>
      <c r="AX117">
        <v>67</v>
      </c>
      <c r="AY117">
        <v>67</v>
      </c>
      <c r="AZ117">
        <v>0</v>
      </c>
    </row>
    <row r="118" spans="1:53" x14ac:dyDescent="0.25">
      <c r="A118" t="s">
        <v>144</v>
      </c>
      <c r="B118">
        <v>1684</v>
      </c>
      <c r="C118" t="s">
        <v>112</v>
      </c>
      <c r="D118">
        <v>100</v>
      </c>
      <c r="E118">
        <v>100</v>
      </c>
      <c r="F118" t="s">
        <v>108</v>
      </c>
      <c r="G118">
        <v>100</v>
      </c>
      <c r="H118">
        <v>95</v>
      </c>
      <c r="I118">
        <v>100</v>
      </c>
      <c r="J118">
        <v>0</v>
      </c>
      <c r="K118">
        <v>0</v>
      </c>
      <c r="L118">
        <v>20</v>
      </c>
      <c r="M118">
        <v>50</v>
      </c>
      <c r="N118">
        <v>100</v>
      </c>
      <c r="O118">
        <v>0</v>
      </c>
      <c r="P118">
        <v>71</v>
      </c>
      <c r="Q118">
        <v>0</v>
      </c>
      <c r="R118">
        <v>0</v>
      </c>
      <c r="S118">
        <v>60</v>
      </c>
      <c r="T118">
        <v>78</v>
      </c>
      <c r="U118">
        <v>100</v>
      </c>
      <c r="V118">
        <v>60</v>
      </c>
      <c r="W118">
        <v>0</v>
      </c>
      <c r="X118">
        <v>70</v>
      </c>
      <c r="Y118">
        <v>100</v>
      </c>
      <c r="Z118">
        <v>8.67</v>
      </c>
      <c r="AA118">
        <v>0</v>
      </c>
      <c r="AB118">
        <v>70</v>
      </c>
      <c r="AC118">
        <v>0</v>
      </c>
      <c r="AD118">
        <v>70</v>
      </c>
      <c r="AE118">
        <v>70</v>
      </c>
      <c r="AF118">
        <v>0</v>
      </c>
      <c r="AG118">
        <v>0</v>
      </c>
      <c r="AH118" t="s">
        <v>108</v>
      </c>
      <c r="AI118">
        <v>70</v>
      </c>
      <c r="AJ118">
        <v>85</v>
      </c>
      <c r="AK118">
        <v>71</v>
      </c>
      <c r="AL118">
        <v>70</v>
      </c>
      <c r="AM118">
        <v>55</v>
      </c>
      <c r="AN118">
        <v>70</v>
      </c>
      <c r="AO118">
        <v>90</v>
      </c>
      <c r="AP118">
        <v>70</v>
      </c>
      <c r="AQ118">
        <v>70</v>
      </c>
      <c r="AR118">
        <v>70</v>
      </c>
      <c r="AS118">
        <v>28</v>
      </c>
      <c r="AT118">
        <v>100</v>
      </c>
      <c r="AU118">
        <v>90</v>
      </c>
      <c r="AV118">
        <v>68.33</v>
      </c>
      <c r="AW118">
        <v>80</v>
      </c>
      <c r="AX118">
        <v>74</v>
      </c>
      <c r="AY118">
        <v>73</v>
      </c>
      <c r="AZ118">
        <v>133</v>
      </c>
    </row>
    <row r="119" spans="1:53" x14ac:dyDescent="0.25">
      <c r="A119" t="s">
        <v>144</v>
      </c>
      <c r="B119">
        <v>1692</v>
      </c>
      <c r="C119" t="s">
        <v>111</v>
      </c>
      <c r="D119">
        <v>100</v>
      </c>
      <c r="E119">
        <v>80</v>
      </c>
      <c r="F119" t="s">
        <v>108</v>
      </c>
      <c r="G119">
        <v>100</v>
      </c>
      <c r="H119">
        <v>100</v>
      </c>
      <c r="I119">
        <v>100</v>
      </c>
      <c r="J119">
        <v>100</v>
      </c>
      <c r="K119">
        <v>85</v>
      </c>
      <c r="L119">
        <v>100</v>
      </c>
      <c r="M119">
        <v>100</v>
      </c>
      <c r="N119">
        <v>100</v>
      </c>
      <c r="O119">
        <v>95</v>
      </c>
      <c r="P119">
        <v>90</v>
      </c>
      <c r="Q119">
        <v>100</v>
      </c>
      <c r="R119">
        <v>100</v>
      </c>
      <c r="S119">
        <v>90</v>
      </c>
      <c r="T119">
        <v>100</v>
      </c>
      <c r="U119">
        <v>89</v>
      </c>
      <c r="V119">
        <v>100</v>
      </c>
      <c r="W119">
        <v>100</v>
      </c>
      <c r="X119">
        <v>90</v>
      </c>
      <c r="Y119">
        <v>100</v>
      </c>
      <c r="Z119">
        <v>83.33</v>
      </c>
      <c r="AA119">
        <v>0</v>
      </c>
      <c r="AB119">
        <v>100</v>
      </c>
      <c r="AC119">
        <v>100</v>
      </c>
      <c r="AD119">
        <v>95</v>
      </c>
      <c r="AE119">
        <v>93.33</v>
      </c>
      <c r="AF119">
        <v>0</v>
      </c>
      <c r="AG119">
        <v>100</v>
      </c>
      <c r="AH119" t="s">
        <v>108</v>
      </c>
      <c r="AI119">
        <v>100</v>
      </c>
      <c r="AJ119">
        <v>100</v>
      </c>
      <c r="AK119">
        <v>100</v>
      </c>
      <c r="AL119">
        <v>100</v>
      </c>
      <c r="AM119">
        <v>82.83</v>
      </c>
      <c r="AN119">
        <v>100</v>
      </c>
      <c r="AO119">
        <v>100</v>
      </c>
      <c r="AP119">
        <v>95</v>
      </c>
      <c r="AQ119">
        <v>82.5</v>
      </c>
      <c r="AR119">
        <v>90</v>
      </c>
      <c r="AS119">
        <v>100</v>
      </c>
      <c r="AT119">
        <v>100</v>
      </c>
      <c r="AU119">
        <v>100</v>
      </c>
      <c r="AV119">
        <v>95</v>
      </c>
      <c r="AW119">
        <v>100</v>
      </c>
      <c r="AX119">
        <v>97</v>
      </c>
      <c r="AY119">
        <v>93</v>
      </c>
      <c r="AZ119">
        <v>184</v>
      </c>
      <c r="BA119">
        <v>3</v>
      </c>
    </row>
    <row r="120" spans="1:53" x14ac:dyDescent="0.25">
      <c r="A120" t="s">
        <v>145</v>
      </c>
      <c r="B120">
        <v>1702</v>
      </c>
      <c r="C120" t="s">
        <v>113</v>
      </c>
      <c r="D120">
        <v>0</v>
      </c>
      <c r="E120">
        <v>0</v>
      </c>
      <c r="F120" t="s">
        <v>108</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B120">
        <v>0</v>
      </c>
      <c r="AC120">
        <v>0</v>
      </c>
      <c r="AD120">
        <v>0</v>
      </c>
      <c r="AE120">
        <v>0</v>
      </c>
      <c r="AG120">
        <v>0</v>
      </c>
      <c r="AH120" t="s">
        <v>108</v>
      </c>
      <c r="AI120">
        <v>0</v>
      </c>
      <c r="AJ120">
        <v>0</v>
      </c>
      <c r="AK120">
        <v>0</v>
      </c>
      <c r="AL120">
        <v>0</v>
      </c>
      <c r="AM120">
        <v>0</v>
      </c>
      <c r="AN120">
        <v>0</v>
      </c>
      <c r="AO120">
        <v>0</v>
      </c>
      <c r="AP120">
        <v>0</v>
      </c>
      <c r="AQ120">
        <v>0</v>
      </c>
      <c r="AR120">
        <v>0</v>
      </c>
      <c r="AS120">
        <v>0</v>
      </c>
      <c r="AT120">
        <v>0</v>
      </c>
      <c r="AU120">
        <v>0</v>
      </c>
      <c r="AV120">
        <v>0</v>
      </c>
      <c r="AW120">
        <v>0</v>
      </c>
      <c r="AX120">
        <v>0</v>
      </c>
      <c r="AY120">
        <v>0</v>
      </c>
      <c r="AZ120">
        <v>0</v>
      </c>
    </row>
    <row r="121" spans="1:53" x14ac:dyDescent="0.25">
      <c r="A121" t="s">
        <v>145</v>
      </c>
      <c r="B121">
        <v>1722</v>
      </c>
      <c r="C121" t="s">
        <v>109</v>
      </c>
      <c r="D121" t="s">
        <v>115</v>
      </c>
      <c r="E121" t="s">
        <v>115</v>
      </c>
      <c r="F121" t="s">
        <v>108</v>
      </c>
      <c r="G121" t="s">
        <v>115</v>
      </c>
      <c r="H121" t="s">
        <v>115</v>
      </c>
      <c r="I121" t="s">
        <v>115</v>
      </c>
      <c r="J121" t="s">
        <v>115</v>
      </c>
      <c r="K121" t="s">
        <v>115</v>
      </c>
      <c r="L121" t="s">
        <v>115</v>
      </c>
      <c r="M121">
        <v>94</v>
      </c>
      <c r="N121">
        <v>100</v>
      </c>
      <c r="O121">
        <v>100</v>
      </c>
      <c r="P121">
        <v>100</v>
      </c>
      <c r="Q121">
        <v>100</v>
      </c>
      <c r="R121">
        <v>100</v>
      </c>
      <c r="S121">
        <v>100</v>
      </c>
      <c r="T121">
        <v>100</v>
      </c>
      <c r="U121">
        <v>100</v>
      </c>
      <c r="V121">
        <v>100</v>
      </c>
      <c r="W121">
        <v>95</v>
      </c>
      <c r="X121">
        <v>95</v>
      </c>
      <c r="Y121">
        <v>100</v>
      </c>
      <c r="Z121">
        <v>98</v>
      </c>
      <c r="AA121">
        <v>0</v>
      </c>
      <c r="AB121">
        <v>96.67</v>
      </c>
      <c r="AC121">
        <v>85</v>
      </c>
      <c r="AD121">
        <v>78.33</v>
      </c>
      <c r="AE121">
        <v>96.67</v>
      </c>
      <c r="AF121" t="s">
        <v>108</v>
      </c>
      <c r="AG121">
        <v>92.5</v>
      </c>
      <c r="AH121">
        <v>0</v>
      </c>
      <c r="AI121">
        <v>100</v>
      </c>
      <c r="AJ121">
        <v>100</v>
      </c>
      <c r="AK121">
        <v>97</v>
      </c>
      <c r="AL121">
        <v>100</v>
      </c>
      <c r="AM121">
        <v>100</v>
      </c>
      <c r="AN121">
        <v>100</v>
      </c>
      <c r="AO121">
        <v>100</v>
      </c>
      <c r="AP121">
        <v>100</v>
      </c>
      <c r="AQ121">
        <v>100</v>
      </c>
      <c r="AR121">
        <v>100</v>
      </c>
      <c r="AS121">
        <v>100</v>
      </c>
      <c r="AT121" t="s">
        <v>115</v>
      </c>
      <c r="AU121" t="s">
        <v>115</v>
      </c>
      <c r="AV121">
        <v>75</v>
      </c>
      <c r="AW121">
        <v>100</v>
      </c>
      <c r="AX121">
        <v>91</v>
      </c>
      <c r="AY121">
        <v>100</v>
      </c>
      <c r="AZ121">
        <v>170</v>
      </c>
    </row>
    <row r="122" spans="1:53" x14ac:dyDescent="0.25">
      <c r="A122" t="s">
        <v>145</v>
      </c>
      <c r="B122">
        <v>1723</v>
      </c>
      <c r="C122" t="s">
        <v>112</v>
      </c>
      <c r="D122">
        <v>70</v>
      </c>
      <c r="E122">
        <v>0</v>
      </c>
      <c r="F122" t="s">
        <v>108</v>
      </c>
      <c r="G122">
        <v>0</v>
      </c>
      <c r="H122">
        <v>100</v>
      </c>
      <c r="I122">
        <v>20</v>
      </c>
      <c r="J122">
        <v>0</v>
      </c>
      <c r="K122">
        <v>0</v>
      </c>
      <c r="L122">
        <v>96</v>
      </c>
      <c r="M122">
        <v>74</v>
      </c>
      <c r="N122">
        <v>100</v>
      </c>
      <c r="O122">
        <v>95</v>
      </c>
      <c r="P122">
        <v>32</v>
      </c>
      <c r="Q122">
        <v>35</v>
      </c>
      <c r="R122">
        <v>0</v>
      </c>
      <c r="S122">
        <v>0</v>
      </c>
      <c r="T122">
        <v>0</v>
      </c>
      <c r="U122">
        <v>0</v>
      </c>
      <c r="V122">
        <v>0</v>
      </c>
      <c r="W122">
        <v>75</v>
      </c>
      <c r="X122">
        <v>73</v>
      </c>
      <c r="Y122">
        <v>0</v>
      </c>
      <c r="Z122">
        <v>0</v>
      </c>
      <c r="AA122">
        <v>0</v>
      </c>
      <c r="AB122">
        <v>0</v>
      </c>
      <c r="AC122">
        <v>20</v>
      </c>
      <c r="AD122">
        <v>93.33</v>
      </c>
      <c r="AE122">
        <v>66.33</v>
      </c>
      <c r="AG122">
        <v>0</v>
      </c>
      <c r="AI122">
        <v>0</v>
      </c>
      <c r="AJ122">
        <v>0</v>
      </c>
      <c r="AK122">
        <v>0</v>
      </c>
      <c r="AL122">
        <v>63</v>
      </c>
      <c r="AM122">
        <v>0</v>
      </c>
      <c r="AN122">
        <v>0</v>
      </c>
      <c r="AO122">
        <v>0</v>
      </c>
      <c r="AP122">
        <v>0</v>
      </c>
      <c r="AQ122">
        <v>0</v>
      </c>
      <c r="AR122">
        <v>0</v>
      </c>
      <c r="AS122">
        <v>4</v>
      </c>
      <c r="AT122">
        <v>70</v>
      </c>
      <c r="AU122">
        <v>90</v>
      </c>
      <c r="AV122">
        <v>75</v>
      </c>
      <c r="AW122">
        <v>85</v>
      </c>
      <c r="AX122">
        <v>68</v>
      </c>
      <c r="AY122">
        <v>75</v>
      </c>
      <c r="AZ122">
        <v>0</v>
      </c>
    </row>
    <row r="123" spans="1:53" x14ac:dyDescent="0.25">
      <c r="A123" t="s">
        <v>126</v>
      </c>
      <c r="B123">
        <v>1731</v>
      </c>
      <c r="C123" t="s">
        <v>107</v>
      </c>
      <c r="D123">
        <v>100</v>
      </c>
      <c r="E123">
        <v>95</v>
      </c>
      <c r="F123" t="s">
        <v>108</v>
      </c>
      <c r="G123">
        <v>100</v>
      </c>
      <c r="H123">
        <v>100</v>
      </c>
      <c r="I123">
        <v>100</v>
      </c>
      <c r="J123">
        <v>100</v>
      </c>
      <c r="K123">
        <v>95</v>
      </c>
      <c r="L123">
        <v>80</v>
      </c>
      <c r="M123">
        <v>95</v>
      </c>
      <c r="N123">
        <v>100</v>
      </c>
      <c r="O123">
        <v>85</v>
      </c>
      <c r="P123">
        <v>60.25</v>
      </c>
      <c r="Q123">
        <v>96</v>
      </c>
      <c r="R123">
        <v>100</v>
      </c>
      <c r="S123">
        <v>80</v>
      </c>
      <c r="T123">
        <v>100</v>
      </c>
      <c r="U123">
        <v>20</v>
      </c>
      <c r="V123">
        <v>96</v>
      </c>
      <c r="W123">
        <v>0</v>
      </c>
      <c r="X123">
        <v>97.5</v>
      </c>
      <c r="Y123">
        <v>100</v>
      </c>
      <c r="Z123">
        <v>0</v>
      </c>
      <c r="AA123">
        <v>0</v>
      </c>
      <c r="AB123">
        <v>96.67</v>
      </c>
      <c r="AC123">
        <v>55</v>
      </c>
      <c r="AD123">
        <v>93.33</v>
      </c>
      <c r="AE123">
        <v>90</v>
      </c>
      <c r="AF123" t="s">
        <v>108</v>
      </c>
      <c r="AG123">
        <v>73.75</v>
      </c>
      <c r="AH123">
        <v>0</v>
      </c>
      <c r="AI123">
        <v>85</v>
      </c>
      <c r="AJ123">
        <v>100</v>
      </c>
      <c r="AK123">
        <v>91</v>
      </c>
      <c r="AL123">
        <v>69</v>
      </c>
      <c r="AM123">
        <v>59.33</v>
      </c>
      <c r="AN123">
        <v>0</v>
      </c>
      <c r="AO123">
        <v>75</v>
      </c>
      <c r="AP123">
        <v>0</v>
      </c>
      <c r="AQ123">
        <v>40</v>
      </c>
      <c r="AR123">
        <v>0</v>
      </c>
      <c r="AS123">
        <v>65</v>
      </c>
      <c r="AT123">
        <v>100</v>
      </c>
      <c r="AU123">
        <v>100</v>
      </c>
      <c r="AV123">
        <v>76.75</v>
      </c>
      <c r="AW123">
        <v>99</v>
      </c>
      <c r="AX123">
        <v>70</v>
      </c>
      <c r="AY123">
        <v>100</v>
      </c>
      <c r="AZ123">
        <v>167</v>
      </c>
    </row>
    <row r="124" spans="1:53" x14ac:dyDescent="0.25">
      <c r="A124" t="s">
        <v>126</v>
      </c>
      <c r="B124">
        <v>1749</v>
      </c>
      <c r="C124" t="s">
        <v>114</v>
      </c>
      <c r="D124">
        <v>100</v>
      </c>
      <c r="E124">
        <v>100</v>
      </c>
      <c r="F124">
        <v>50</v>
      </c>
      <c r="G124">
        <v>0</v>
      </c>
      <c r="H124">
        <v>95</v>
      </c>
      <c r="I124">
        <v>95</v>
      </c>
      <c r="J124">
        <v>95</v>
      </c>
      <c r="K124">
        <v>95</v>
      </c>
      <c r="L124">
        <v>76</v>
      </c>
      <c r="M124">
        <v>82</v>
      </c>
      <c r="N124">
        <v>100</v>
      </c>
      <c r="O124">
        <v>0</v>
      </c>
      <c r="P124">
        <v>32</v>
      </c>
      <c r="Q124">
        <v>41</v>
      </c>
      <c r="R124">
        <v>100</v>
      </c>
      <c r="S124">
        <v>40</v>
      </c>
      <c r="T124">
        <v>42</v>
      </c>
      <c r="U124">
        <v>47</v>
      </c>
      <c r="V124">
        <v>50</v>
      </c>
      <c r="W124">
        <v>0</v>
      </c>
      <c r="X124">
        <v>36</v>
      </c>
      <c r="Y124">
        <v>0</v>
      </c>
      <c r="Z124">
        <v>46.67</v>
      </c>
      <c r="AA124">
        <v>0</v>
      </c>
      <c r="AB124">
        <v>86.67</v>
      </c>
      <c r="AC124">
        <v>60</v>
      </c>
      <c r="AD124">
        <v>76.25</v>
      </c>
      <c r="AE124">
        <v>41.67</v>
      </c>
      <c r="AF124" t="s">
        <v>108</v>
      </c>
      <c r="AG124">
        <v>73.75</v>
      </c>
      <c r="AH124">
        <v>0</v>
      </c>
      <c r="AI124">
        <v>85.83</v>
      </c>
      <c r="AJ124">
        <v>61</v>
      </c>
      <c r="AK124">
        <v>75.33</v>
      </c>
      <c r="AL124">
        <v>82.67</v>
      </c>
      <c r="AM124">
        <v>42.33</v>
      </c>
      <c r="AN124">
        <v>50</v>
      </c>
      <c r="AO124">
        <v>50</v>
      </c>
      <c r="AP124">
        <v>92.92</v>
      </c>
      <c r="AQ124">
        <v>45</v>
      </c>
      <c r="AR124">
        <v>25</v>
      </c>
      <c r="AS124">
        <v>95</v>
      </c>
      <c r="AT124">
        <v>100</v>
      </c>
      <c r="AU124">
        <v>70</v>
      </c>
      <c r="AV124">
        <v>67.33</v>
      </c>
      <c r="AW124">
        <v>80</v>
      </c>
      <c r="AX124">
        <v>60</v>
      </c>
      <c r="AY124">
        <v>81</v>
      </c>
      <c r="AZ124">
        <v>0</v>
      </c>
    </row>
    <row r="125" spans="1:53" x14ac:dyDescent="0.25">
      <c r="A125" t="s">
        <v>126</v>
      </c>
      <c r="B125">
        <v>1752</v>
      </c>
      <c r="C125" t="s">
        <v>111</v>
      </c>
      <c r="D125">
        <v>70</v>
      </c>
      <c r="E125">
        <v>90</v>
      </c>
      <c r="F125" t="s">
        <v>108</v>
      </c>
      <c r="G125">
        <v>100</v>
      </c>
      <c r="H125">
        <v>100</v>
      </c>
      <c r="I125">
        <v>80</v>
      </c>
      <c r="J125">
        <v>100</v>
      </c>
      <c r="K125">
        <v>95</v>
      </c>
      <c r="L125">
        <v>92</v>
      </c>
      <c r="M125">
        <v>70</v>
      </c>
      <c r="N125">
        <v>70</v>
      </c>
      <c r="O125">
        <v>70</v>
      </c>
      <c r="P125">
        <v>90</v>
      </c>
      <c r="Q125">
        <v>70</v>
      </c>
      <c r="R125">
        <v>70</v>
      </c>
      <c r="S125">
        <v>100</v>
      </c>
      <c r="T125">
        <v>100</v>
      </c>
      <c r="U125">
        <v>77</v>
      </c>
      <c r="V125">
        <v>70</v>
      </c>
      <c r="W125">
        <v>70</v>
      </c>
      <c r="X125">
        <v>70</v>
      </c>
      <c r="Y125">
        <v>100</v>
      </c>
      <c r="Z125">
        <v>86</v>
      </c>
      <c r="AB125">
        <v>29.83</v>
      </c>
      <c r="AC125">
        <v>96</v>
      </c>
      <c r="AD125">
        <v>77.5</v>
      </c>
      <c r="AE125">
        <v>83.33</v>
      </c>
      <c r="AG125">
        <v>70</v>
      </c>
      <c r="AH125" t="s">
        <v>108</v>
      </c>
      <c r="AI125">
        <v>83.33</v>
      </c>
      <c r="AJ125">
        <v>65</v>
      </c>
      <c r="AK125">
        <v>82</v>
      </c>
      <c r="AL125">
        <v>76</v>
      </c>
      <c r="AM125">
        <v>42</v>
      </c>
      <c r="AN125">
        <v>0</v>
      </c>
      <c r="AO125">
        <v>0</v>
      </c>
      <c r="AP125">
        <v>91.67</v>
      </c>
      <c r="AQ125">
        <v>75</v>
      </c>
      <c r="AR125">
        <v>70</v>
      </c>
      <c r="AS125">
        <v>95</v>
      </c>
      <c r="AT125">
        <v>0</v>
      </c>
      <c r="AU125">
        <v>93</v>
      </c>
      <c r="AV125">
        <v>64</v>
      </c>
      <c r="AW125">
        <v>50</v>
      </c>
      <c r="AX125">
        <v>75</v>
      </c>
      <c r="AY125">
        <v>50</v>
      </c>
      <c r="AZ125">
        <v>187</v>
      </c>
    </row>
    <row r="126" spans="1:53" x14ac:dyDescent="0.25">
      <c r="A126" t="s">
        <v>126</v>
      </c>
      <c r="B126">
        <v>1760</v>
      </c>
      <c r="C126" t="s">
        <v>112</v>
      </c>
      <c r="D126">
        <v>100</v>
      </c>
      <c r="E126">
        <v>100</v>
      </c>
      <c r="F126" t="s">
        <v>108</v>
      </c>
      <c r="G126">
        <v>100</v>
      </c>
      <c r="H126">
        <v>100</v>
      </c>
      <c r="I126">
        <v>100</v>
      </c>
      <c r="J126">
        <v>80</v>
      </c>
      <c r="K126">
        <v>90</v>
      </c>
      <c r="L126">
        <v>76</v>
      </c>
      <c r="M126">
        <v>100</v>
      </c>
      <c r="N126">
        <v>100</v>
      </c>
      <c r="O126">
        <v>100</v>
      </c>
      <c r="P126">
        <v>84</v>
      </c>
      <c r="Q126">
        <v>80</v>
      </c>
      <c r="R126">
        <v>100</v>
      </c>
      <c r="S126">
        <v>90</v>
      </c>
      <c r="T126">
        <v>100</v>
      </c>
      <c r="U126">
        <v>90</v>
      </c>
      <c r="V126">
        <v>100</v>
      </c>
      <c r="W126">
        <v>100</v>
      </c>
      <c r="X126">
        <v>100</v>
      </c>
      <c r="Y126">
        <v>100</v>
      </c>
      <c r="Z126">
        <v>95.5</v>
      </c>
      <c r="AA126">
        <v>0</v>
      </c>
      <c r="AB126">
        <v>77.5</v>
      </c>
      <c r="AC126">
        <v>100</v>
      </c>
      <c r="AD126">
        <v>100</v>
      </c>
      <c r="AE126">
        <v>100</v>
      </c>
      <c r="AG126">
        <v>70</v>
      </c>
      <c r="AH126" t="s">
        <v>108</v>
      </c>
      <c r="AI126">
        <v>100</v>
      </c>
      <c r="AJ126">
        <v>90</v>
      </c>
      <c r="AK126">
        <v>97</v>
      </c>
      <c r="AL126">
        <v>100</v>
      </c>
      <c r="AM126">
        <v>95</v>
      </c>
      <c r="AN126">
        <v>100</v>
      </c>
      <c r="AO126">
        <v>100</v>
      </c>
      <c r="AP126">
        <v>100</v>
      </c>
      <c r="AQ126">
        <v>95</v>
      </c>
      <c r="AR126">
        <v>100</v>
      </c>
      <c r="AS126">
        <v>60</v>
      </c>
      <c r="AT126">
        <v>70</v>
      </c>
      <c r="AU126">
        <v>90</v>
      </c>
      <c r="AV126">
        <v>95</v>
      </c>
      <c r="AW126">
        <v>100</v>
      </c>
      <c r="AX126">
        <v>90</v>
      </c>
      <c r="AY126">
        <v>95</v>
      </c>
      <c r="AZ126">
        <v>120</v>
      </c>
    </row>
    <row r="127" spans="1:53" x14ac:dyDescent="0.25">
      <c r="A127" t="s">
        <v>126</v>
      </c>
      <c r="B127">
        <v>1762</v>
      </c>
      <c r="C127" t="s">
        <v>109</v>
      </c>
      <c r="D127">
        <v>0</v>
      </c>
      <c r="E127">
        <v>80</v>
      </c>
      <c r="F127" t="s">
        <v>108</v>
      </c>
      <c r="G127">
        <v>72</v>
      </c>
      <c r="H127">
        <v>72</v>
      </c>
      <c r="I127">
        <v>72</v>
      </c>
      <c r="J127">
        <v>72</v>
      </c>
      <c r="K127">
        <v>72</v>
      </c>
      <c r="L127">
        <v>72</v>
      </c>
      <c r="M127">
        <v>72</v>
      </c>
      <c r="N127">
        <v>72</v>
      </c>
      <c r="O127">
        <v>72</v>
      </c>
      <c r="P127">
        <v>72</v>
      </c>
      <c r="Q127">
        <v>72</v>
      </c>
      <c r="R127">
        <v>72</v>
      </c>
      <c r="S127">
        <v>72</v>
      </c>
      <c r="T127">
        <v>72</v>
      </c>
      <c r="U127">
        <v>72</v>
      </c>
      <c r="V127">
        <v>72</v>
      </c>
      <c r="W127">
        <v>72</v>
      </c>
      <c r="X127">
        <v>100</v>
      </c>
      <c r="Y127">
        <v>72</v>
      </c>
      <c r="Z127">
        <v>72</v>
      </c>
      <c r="AB127">
        <v>67.33</v>
      </c>
      <c r="AC127">
        <v>0</v>
      </c>
      <c r="AD127">
        <v>70</v>
      </c>
      <c r="AE127">
        <v>64.33</v>
      </c>
      <c r="AF127" t="s">
        <v>108</v>
      </c>
      <c r="AG127">
        <v>70</v>
      </c>
      <c r="AH127">
        <v>0</v>
      </c>
      <c r="AI127">
        <v>100</v>
      </c>
      <c r="AJ127">
        <v>95</v>
      </c>
      <c r="AK127">
        <v>100</v>
      </c>
      <c r="AL127">
        <v>70</v>
      </c>
      <c r="AM127">
        <v>90</v>
      </c>
      <c r="AN127">
        <v>0</v>
      </c>
      <c r="AO127">
        <v>0</v>
      </c>
      <c r="AP127">
        <v>0</v>
      </c>
      <c r="AQ127">
        <v>0</v>
      </c>
      <c r="AR127">
        <v>0</v>
      </c>
      <c r="AS127">
        <v>72</v>
      </c>
      <c r="AT127">
        <v>72</v>
      </c>
      <c r="AU127">
        <v>72</v>
      </c>
      <c r="AV127">
        <v>72</v>
      </c>
      <c r="AW127">
        <v>50</v>
      </c>
      <c r="AX127">
        <v>93</v>
      </c>
      <c r="AY127">
        <v>50</v>
      </c>
      <c r="AZ127">
        <v>70</v>
      </c>
    </row>
    <row r="128" spans="1:53" x14ac:dyDescent="0.25">
      <c r="A128" t="s">
        <v>126</v>
      </c>
      <c r="B128">
        <v>1765</v>
      </c>
      <c r="C128" t="s">
        <v>113</v>
      </c>
      <c r="D128">
        <v>0</v>
      </c>
      <c r="E128">
        <v>70</v>
      </c>
      <c r="F128" t="s">
        <v>108</v>
      </c>
      <c r="G128">
        <v>0</v>
      </c>
      <c r="H128">
        <v>0</v>
      </c>
      <c r="I128">
        <v>0</v>
      </c>
      <c r="J128">
        <v>0</v>
      </c>
      <c r="K128">
        <v>0</v>
      </c>
      <c r="L128">
        <v>0</v>
      </c>
      <c r="M128">
        <v>0</v>
      </c>
      <c r="N128">
        <v>100</v>
      </c>
      <c r="O128">
        <v>0</v>
      </c>
      <c r="P128">
        <v>0</v>
      </c>
      <c r="Q128">
        <v>0</v>
      </c>
      <c r="R128">
        <v>0</v>
      </c>
      <c r="S128">
        <v>0</v>
      </c>
      <c r="T128">
        <v>0</v>
      </c>
      <c r="U128">
        <v>0</v>
      </c>
      <c r="V128">
        <v>0</v>
      </c>
      <c r="W128">
        <v>0</v>
      </c>
      <c r="X128">
        <v>0</v>
      </c>
      <c r="Y128">
        <v>0</v>
      </c>
      <c r="Z128">
        <v>0</v>
      </c>
      <c r="AB128">
        <v>20</v>
      </c>
      <c r="AC128">
        <v>0</v>
      </c>
      <c r="AD128">
        <v>0</v>
      </c>
      <c r="AE128">
        <v>0</v>
      </c>
      <c r="AG128">
        <v>0</v>
      </c>
      <c r="AH128" t="s">
        <v>108</v>
      </c>
      <c r="AI128">
        <v>0</v>
      </c>
      <c r="AJ128">
        <v>0</v>
      </c>
      <c r="AK128">
        <v>0</v>
      </c>
      <c r="AL128">
        <v>0</v>
      </c>
      <c r="AM128">
        <v>0</v>
      </c>
      <c r="AN128">
        <v>0</v>
      </c>
      <c r="AO128">
        <v>0</v>
      </c>
      <c r="AP128">
        <v>0</v>
      </c>
      <c r="AQ128">
        <v>0</v>
      </c>
      <c r="AR128">
        <v>0</v>
      </c>
      <c r="AS128">
        <v>0</v>
      </c>
      <c r="AT128">
        <v>0</v>
      </c>
      <c r="AU128">
        <v>90</v>
      </c>
      <c r="AV128">
        <v>71.08</v>
      </c>
      <c r="AW128">
        <v>60</v>
      </c>
      <c r="AX128">
        <v>88</v>
      </c>
      <c r="AY128">
        <v>83</v>
      </c>
      <c r="AZ128">
        <v>0</v>
      </c>
    </row>
    <row r="129" spans="1:54" x14ac:dyDescent="0.25">
      <c r="A129" t="s">
        <v>126</v>
      </c>
      <c r="B129">
        <v>1765</v>
      </c>
      <c r="C129" t="s">
        <v>112</v>
      </c>
      <c r="D129">
        <v>100</v>
      </c>
      <c r="E129">
        <v>100</v>
      </c>
      <c r="F129" t="s">
        <v>108</v>
      </c>
      <c r="G129">
        <v>100</v>
      </c>
      <c r="H129">
        <v>100</v>
      </c>
      <c r="I129">
        <v>100</v>
      </c>
      <c r="J129">
        <v>0</v>
      </c>
      <c r="K129">
        <v>80</v>
      </c>
      <c r="L129">
        <v>100</v>
      </c>
      <c r="M129">
        <v>48</v>
      </c>
      <c r="N129">
        <v>100</v>
      </c>
      <c r="O129">
        <v>95</v>
      </c>
      <c r="P129">
        <v>69</v>
      </c>
      <c r="Q129">
        <v>0</v>
      </c>
      <c r="R129">
        <v>0</v>
      </c>
      <c r="S129">
        <v>0</v>
      </c>
      <c r="T129">
        <v>0</v>
      </c>
      <c r="U129">
        <v>0</v>
      </c>
      <c r="V129">
        <v>0</v>
      </c>
      <c r="W129">
        <v>0</v>
      </c>
      <c r="X129">
        <v>0</v>
      </c>
      <c r="Y129">
        <v>0</v>
      </c>
      <c r="Z129">
        <v>0</v>
      </c>
      <c r="AA129">
        <v>0</v>
      </c>
      <c r="AB129">
        <v>37.67</v>
      </c>
      <c r="AC129">
        <v>0</v>
      </c>
      <c r="AD129">
        <v>89.58</v>
      </c>
      <c r="AE129">
        <v>0</v>
      </c>
      <c r="AG129">
        <v>47.08</v>
      </c>
      <c r="AH129" t="s">
        <v>108</v>
      </c>
      <c r="AI129">
        <v>0</v>
      </c>
      <c r="AJ129">
        <v>0</v>
      </c>
      <c r="AK129">
        <v>0</v>
      </c>
      <c r="AL129">
        <v>0</v>
      </c>
      <c r="AM129">
        <v>0</v>
      </c>
      <c r="AN129">
        <v>0</v>
      </c>
      <c r="AO129">
        <v>0</v>
      </c>
      <c r="AP129">
        <v>0</v>
      </c>
      <c r="AQ129">
        <v>0</v>
      </c>
      <c r="AR129">
        <v>65</v>
      </c>
      <c r="AS129">
        <v>33</v>
      </c>
      <c r="AT129">
        <v>100</v>
      </c>
      <c r="AU129">
        <v>90</v>
      </c>
      <c r="AV129">
        <v>69</v>
      </c>
      <c r="AW129">
        <v>100</v>
      </c>
      <c r="AX129">
        <v>71</v>
      </c>
      <c r="AY129">
        <v>66</v>
      </c>
      <c r="AZ129">
        <v>0</v>
      </c>
      <c r="BB129">
        <v>20</v>
      </c>
    </row>
    <row r="130" spans="1:54" x14ac:dyDescent="0.25">
      <c r="A130" t="s">
        <v>126</v>
      </c>
      <c r="B130">
        <v>1766</v>
      </c>
      <c r="C130" t="s">
        <v>112</v>
      </c>
      <c r="F130" t="s">
        <v>108</v>
      </c>
      <c r="X130" t="s">
        <v>115</v>
      </c>
      <c r="AB130" t="s">
        <v>115</v>
      </c>
      <c r="AD130" t="s">
        <v>115</v>
      </c>
      <c r="AE130" t="s">
        <v>115</v>
      </c>
      <c r="AF130" t="s">
        <v>115</v>
      </c>
      <c r="AG130" t="s">
        <v>115</v>
      </c>
      <c r="AH130" t="s">
        <v>108</v>
      </c>
      <c r="AI130">
        <v>96.25</v>
      </c>
      <c r="AJ130">
        <v>95</v>
      </c>
      <c r="AK130">
        <v>92</v>
      </c>
      <c r="AL130">
        <v>98</v>
      </c>
      <c r="AM130">
        <v>95</v>
      </c>
      <c r="AN130">
        <v>57.5</v>
      </c>
      <c r="AO130">
        <v>43.33</v>
      </c>
      <c r="AP130">
        <v>100</v>
      </c>
      <c r="AQ130">
        <v>65</v>
      </c>
      <c r="AR130">
        <v>0</v>
      </c>
      <c r="AX130" t="s">
        <v>115</v>
      </c>
      <c r="AY130">
        <v>100</v>
      </c>
      <c r="AZ130">
        <v>148</v>
      </c>
    </row>
    <row r="131" spans="1:54" x14ac:dyDescent="0.25">
      <c r="A131" t="s">
        <v>126</v>
      </c>
      <c r="B131">
        <v>1766</v>
      </c>
      <c r="C131" t="s">
        <v>109</v>
      </c>
      <c r="D131">
        <v>0</v>
      </c>
      <c r="E131">
        <v>90</v>
      </c>
      <c r="F131" t="s">
        <v>108</v>
      </c>
      <c r="G131">
        <v>0</v>
      </c>
      <c r="H131">
        <v>0</v>
      </c>
      <c r="I131">
        <v>0</v>
      </c>
      <c r="J131">
        <v>0</v>
      </c>
      <c r="K131">
        <v>0</v>
      </c>
      <c r="L131">
        <v>72</v>
      </c>
      <c r="M131">
        <v>79.5</v>
      </c>
      <c r="N131">
        <v>0</v>
      </c>
      <c r="O131">
        <v>0</v>
      </c>
      <c r="P131">
        <v>62</v>
      </c>
      <c r="Q131">
        <v>0</v>
      </c>
      <c r="R131">
        <v>0</v>
      </c>
      <c r="S131">
        <v>0</v>
      </c>
      <c r="T131">
        <v>93</v>
      </c>
      <c r="U131">
        <v>0</v>
      </c>
      <c r="V131">
        <v>0</v>
      </c>
      <c r="W131">
        <v>0</v>
      </c>
      <c r="X131">
        <v>48.17</v>
      </c>
      <c r="Y131">
        <v>0</v>
      </c>
      <c r="Z131">
        <v>0</v>
      </c>
      <c r="AB131">
        <v>90</v>
      </c>
      <c r="AC131">
        <v>0</v>
      </c>
      <c r="AD131">
        <v>0</v>
      </c>
      <c r="AE131">
        <v>61.67</v>
      </c>
      <c r="AF131" t="s">
        <v>108</v>
      </c>
      <c r="AG131">
        <v>0</v>
      </c>
      <c r="AH131">
        <v>0</v>
      </c>
      <c r="AI131">
        <v>39.75</v>
      </c>
      <c r="AJ131">
        <v>0</v>
      </c>
      <c r="AK131">
        <v>0</v>
      </c>
      <c r="AL131">
        <v>0</v>
      </c>
      <c r="AM131">
        <v>0</v>
      </c>
      <c r="AN131">
        <v>0</v>
      </c>
      <c r="AO131">
        <v>0</v>
      </c>
      <c r="AP131">
        <v>0</v>
      </c>
      <c r="AQ131">
        <v>0</v>
      </c>
      <c r="AR131">
        <v>0</v>
      </c>
      <c r="AS131">
        <v>22</v>
      </c>
      <c r="AT131">
        <v>0</v>
      </c>
      <c r="AU131">
        <v>50</v>
      </c>
      <c r="AV131">
        <v>69</v>
      </c>
      <c r="AW131">
        <v>50</v>
      </c>
      <c r="AX131">
        <v>70</v>
      </c>
      <c r="AY131">
        <v>50</v>
      </c>
      <c r="AZ131">
        <v>140</v>
      </c>
    </row>
    <row r="132" spans="1:54" x14ac:dyDescent="0.25">
      <c r="A132" t="s">
        <v>126</v>
      </c>
      <c r="B132">
        <v>1770</v>
      </c>
      <c r="C132" t="s">
        <v>111</v>
      </c>
      <c r="D132">
        <v>0</v>
      </c>
      <c r="E132">
        <v>0</v>
      </c>
      <c r="F132" t="s">
        <v>108</v>
      </c>
      <c r="G132">
        <v>0</v>
      </c>
      <c r="H132">
        <v>0</v>
      </c>
      <c r="I132">
        <v>0</v>
      </c>
      <c r="J132">
        <v>0</v>
      </c>
      <c r="K132">
        <v>0</v>
      </c>
      <c r="L132">
        <v>0</v>
      </c>
      <c r="M132">
        <v>0</v>
      </c>
      <c r="N132">
        <v>0</v>
      </c>
      <c r="O132">
        <v>0</v>
      </c>
      <c r="P132">
        <v>0</v>
      </c>
      <c r="Q132">
        <v>0</v>
      </c>
      <c r="R132">
        <v>0</v>
      </c>
      <c r="S132">
        <v>0</v>
      </c>
      <c r="T132">
        <v>100</v>
      </c>
      <c r="U132">
        <v>0</v>
      </c>
      <c r="V132">
        <v>0</v>
      </c>
      <c r="W132">
        <v>0</v>
      </c>
      <c r="X132">
        <v>0</v>
      </c>
      <c r="Y132">
        <v>0</v>
      </c>
      <c r="Z132">
        <v>0</v>
      </c>
      <c r="AB132">
        <v>0</v>
      </c>
      <c r="AC132">
        <v>0</v>
      </c>
      <c r="AD132">
        <v>0</v>
      </c>
      <c r="AE132">
        <v>0</v>
      </c>
      <c r="AG132">
        <v>0</v>
      </c>
      <c r="AH132" t="s">
        <v>108</v>
      </c>
      <c r="AI132">
        <v>0</v>
      </c>
      <c r="AJ132">
        <v>0</v>
      </c>
      <c r="AK132">
        <v>0</v>
      </c>
      <c r="AL132">
        <v>0</v>
      </c>
      <c r="AM132">
        <v>0</v>
      </c>
      <c r="AN132">
        <v>0</v>
      </c>
      <c r="AO132">
        <v>0</v>
      </c>
      <c r="AP132">
        <v>0</v>
      </c>
      <c r="AQ132">
        <v>0</v>
      </c>
      <c r="AR132">
        <v>0</v>
      </c>
      <c r="AS132">
        <v>0</v>
      </c>
      <c r="AT132">
        <v>0</v>
      </c>
      <c r="AU132">
        <v>0</v>
      </c>
      <c r="AV132">
        <v>0</v>
      </c>
      <c r="AW132">
        <v>0</v>
      </c>
      <c r="AX132">
        <v>0</v>
      </c>
      <c r="AY132">
        <v>0</v>
      </c>
      <c r="AZ132">
        <v>0</v>
      </c>
    </row>
    <row r="133" spans="1:54" x14ac:dyDescent="0.25">
      <c r="A133" t="s">
        <v>126</v>
      </c>
      <c r="B133">
        <v>1776</v>
      </c>
      <c r="C133" t="s">
        <v>112</v>
      </c>
      <c r="D133">
        <v>100</v>
      </c>
      <c r="E133">
        <v>100</v>
      </c>
      <c r="F133" t="s">
        <v>108</v>
      </c>
      <c r="G133">
        <v>70</v>
      </c>
      <c r="H133">
        <v>100</v>
      </c>
      <c r="I133">
        <v>0</v>
      </c>
      <c r="J133">
        <v>0</v>
      </c>
      <c r="K133">
        <v>97</v>
      </c>
      <c r="L133">
        <v>0</v>
      </c>
      <c r="M133">
        <v>45.5</v>
      </c>
      <c r="N133">
        <v>100</v>
      </c>
      <c r="O133">
        <v>95</v>
      </c>
      <c r="P133">
        <v>74</v>
      </c>
      <c r="Q133">
        <v>72</v>
      </c>
      <c r="R133">
        <v>100</v>
      </c>
      <c r="S133">
        <v>70</v>
      </c>
      <c r="T133">
        <v>0</v>
      </c>
      <c r="U133">
        <v>70</v>
      </c>
      <c r="V133">
        <v>0</v>
      </c>
      <c r="W133">
        <v>100</v>
      </c>
      <c r="X133">
        <v>68.33</v>
      </c>
      <c r="Y133">
        <v>0</v>
      </c>
      <c r="Z133">
        <v>0</v>
      </c>
      <c r="AA133">
        <v>0</v>
      </c>
      <c r="AB133">
        <v>64.5</v>
      </c>
      <c r="AC133">
        <v>41</v>
      </c>
      <c r="AD133">
        <v>55</v>
      </c>
      <c r="AE133">
        <v>86.67</v>
      </c>
      <c r="AF133">
        <v>0</v>
      </c>
      <c r="AG133">
        <v>70</v>
      </c>
      <c r="AH133" t="s">
        <v>108</v>
      </c>
      <c r="AI133">
        <v>61.25</v>
      </c>
      <c r="AJ133">
        <v>71</v>
      </c>
      <c r="AK133">
        <v>82.33</v>
      </c>
      <c r="AL133">
        <v>70</v>
      </c>
      <c r="AM133">
        <v>87</v>
      </c>
      <c r="AN133">
        <v>100</v>
      </c>
      <c r="AO133">
        <v>68.33</v>
      </c>
      <c r="AP133">
        <v>70</v>
      </c>
      <c r="AQ133">
        <v>30</v>
      </c>
      <c r="AR133">
        <v>0</v>
      </c>
      <c r="AS133">
        <v>25</v>
      </c>
      <c r="AT133">
        <v>70</v>
      </c>
      <c r="AU133">
        <v>95</v>
      </c>
      <c r="AV133">
        <v>64.17</v>
      </c>
      <c r="AW133">
        <v>100</v>
      </c>
      <c r="AX133">
        <v>86</v>
      </c>
      <c r="AY133">
        <v>95</v>
      </c>
      <c r="AZ133">
        <v>130</v>
      </c>
    </row>
    <row r="134" spans="1:54" x14ac:dyDescent="0.25">
      <c r="A134" t="s">
        <v>126</v>
      </c>
      <c r="B134">
        <v>1779</v>
      </c>
      <c r="C134" t="s">
        <v>110</v>
      </c>
      <c r="D134">
        <v>0</v>
      </c>
      <c r="E134">
        <v>0</v>
      </c>
      <c r="F134" t="s">
        <v>108</v>
      </c>
      <c r="G134">
        <v>0</v>
      </c>
      <c r="H134">
        <v>0</v>
      </c>
      <c r="I134">
        <v>0</v>
      </c>
      <c r="J134">
        <v>0</v>
      </c>
      <c r="K134">
        <v>0</v>
      </c>
      <c r="L134">
        <v>96</v>
      </c>
      <c r="M134">
        <v>0</v>
      </c>
      <c r="N134">
        <v>0</v>
      </c>
      <c r="O134">
        <v>0</v>
      </c>
      <c r="P134">
        <v>0</v>
      </c>
      <c r="Q134">
        <v>0</v>
      </c>
      <c r="R134">
        <v>0</v>
      </c>
      <c r="S134">
        <v>0</v>
      </c>
      <c r="T134">
        <v>0</v>
      </c>
      <c r="U134">
        <v>98</v>
      </c>
      <c r="V134">
        <v>0</v>
      </c>
      <c r="W134">
        <v>0</v>
      </c>
      <c r="X134">
        <v>0</v>
      </c>
      <c r="Y134">
        <v>0</v>
      </c>
      <c r="Z134">
        <v>0</v>
      </c>
      <c r="AB134">
        <v>0</v>
      </c>
      <c r="AC134">
        <v>0</v>
      </c>
      <c r="AD134">
        <v>0</v>
      </c>
      <c r="AE134">
        <v>0</v>
      </c>
      <c r="AF134" t="s">
        <v>108</v>
      </c>
      <c r="AG134">
        <v>0</v>
      </c>
      <c r="AI134">
        <v>0</v>
      </c>
      <c r="AJ134">
        <v>0</v>
      </c>
      <c r="AK134">
        <v>0</v>
      </c>
      <c r="AL134">
        <v>0</v>
      </c>
      <c r="AM134">
        <v>0</v>
      </c>
      <c r="AN134">
        <v>0</v>
      </c>
      <c r="AO134">
        <v>0</v>
      </c>
      <c r="AP134">
        <v>0</v>
      </c>
      <c r="AQ134">
        <v>0</v>
      </c>
      <c r="AR134">
        <v>0</v>
      </c>
      <c r="AS134">
        <v>0</v>
      </c>
      <c r="AT134">
        <v>0</v>
      </c>
      <c r="AU134">
        <v>0</v>
      </c>
      <c r="AV134">
        <v>0</v>
      </c>
      <c r="AW134">
        <v>50</v>
      </c>
      <c r="AX134">
        <v>70</v>
      </c>
      <c r="AY134">
        <v>50</v>
      </c>
      <c r="AZ134">
        <v>0</v>
      </c>
    </row>
    <row r="135" spans="1:54" x14ac:dyDescent="0.25">
      <c r="A135" t="s">
        <v>126</v>
      </c>
      <c r="B135">
        <v>1780</v>
      </c>
      <c r="C135" t="s">
        <v>113</v>
      </c>
      <c r="D135">
        <v>0</v>
      </c>
      <c r="E135">
        <v>0</v>
      </c>
      <c r="F135" t="s">
        <v>108</v>
      </c>
      <c r="G135">
        <v>0</v>
      </c>
      <c r="H135">
        <v>0</v>
      </c>
      <c r="I135">
        <v>0</v>
      </c>
      <c r="J135">
        <v>0</v>
      </c>
      <c r="K135">
        <v>0</v>
      </c>
      <c r="L135">
        <v>50</v>
      </c>
      <c r="M135">
        <v>95.5</v>
      </c>
      <c r="N135">
        <v>100</v>
      </c>
      <c r="O135">
        <v>0</v>
      </c>
      <c r="P135">
        <v>0</v>
      </c>
      <c r="Q135">
        <v>0</v>
      </c>
      <c r="R135">
        <v>0</v>
      </c>
      <c r="S135">
        <v>0</v>
      </c>
      <c r="T135">
        <v>0</v>
      </c>
      <c r="U135">
        <v>0</v>
      </c>
      <c r="V135">
        <v>0</v>
      </c>
      <c r="W135">
        <v>0</v>
      </c>
      <c r="X135">
        <v>80.5</v>
      </c>
      <c r="Y135">
        <v>0</v>
      </c>
      <c r="Z135">
        <v>0</v>
      </c>
      <c r="AB135">
        <v>0</v>
      </c>
      <c r="AC135">
        <v>0</v>
      </c>
      <c r="AD135">
        <v>0</v>
      </c>
      <c r="AE135">
        <v>0</v>
      </c>
      <c r="AF135">
        <v>0</v>
      </c>
      <c r="AG135">
        <v>0</v>
      </c>
      <c r="AH135" t="s">
        <v>108</v>
      </c>
      <c r="AI135">
        <v>0</v>
      </c>
      <c r="AJ135">
        <v>0</v>
      </c>
      <c r="AK135">
        <v>48</v>
      </c>
      <c r="AL135">
        <v>0</v>
      </c>
      <c r="AM135">
        <v>0</v>
      </c>
      <c r="AN135">
        <v>0</v>
      </c>
      <c r="AO135">
        <v>0</v>
      </c>
      <c r="AP135">
        <v>0</v>
      </c>
      <c r="AQ135">
        <v>0</v>
      </c>
      <c r="AR135">
        <v>0</v>
      </c>
      <c r="AS135">
        <v>13</v>
      </c>
      <c r="AT135">
        <v>0</v>
      </c>
      <c r="AU135">
        <v>50</v>
      </c>
      <c r="AV135">
        <v>0</v>
      </c>
      <c r="AW135">
        <v>100</v>
      </c>
      <c r="AX135">
        <v>67</v>
      </c>
      <c r="AY135">
        <v>50</v>
      </c>
      <c r="AZ135">
        <v>0</v>
      </c>
    </row>
    <row r="136" spans="1:54" x14ac:dyDescent="0.25">
      <c r="A136" t="s">
        <v>126</v>
      </c>
      <c r="B136">
        <v>1784</v>
      </c>
      <c r="C136" t="s">
        <v>107</v>
      </c>
      <c r="D136">
        <v>0</v>
      </c>
      <c r="E136">
        <v>0</v>
      </c>
      <c r="F136" t="s">
        <v>108</v>
      </c>
      <c r="G136">
        <v>0</v>
      </c>
      <c r="H136">
        <v>0</v>
      </c>
      <c r="I136">
        <v>40</v>
      </c>
      <c r="J136">
        <v>0</v>
      </c>
      <c r="K136">
        <v>95</v>
      </c>
      <c r="L136">
        <v>86</v>
      </c>
      <c r="M136">
        <v>90</v>
      </c>
      <c r="N136">
        <v>0</v>
      </c>
      <c r="O136">
        <v>0</v>
      </c>
      <c r="P136">
        <v>75</v>
      </c>
      <c r="Q136">
        <v>70</v>
      </c>
      <c r="R136">
        <v>0</v>
      </c>
      <c r="S136">
        <v>90</v>
      </c>
      <c r="T136">
        <v>0</v>
      </c>
      <c r="U136">
        <v>100</v>
      </c>
      <c r="V136">
        <v>0</v>
      </c>
      <c r="W136">
        <v>0</v>
      </c>
      <c r="X136">
        <v>98</v>
      </c>
      <c r="Y136">
        <v>0</v>
      </c>
      <c r="Z136">
        <v>94.67</v>
      </c>
      <c r="AB136">
        <v>90</v>
      </c>
      <c r="AC136">
        <v>70</v>
      </c>
      <c r="AD136">
        <v>69.58</v>
      </c>
      <c r="AE136">
        <v>71.67</v>
      </c>
      <c r="AF136" t="s">
        <v>108</v>
      </c>
      <c r="AG136">
        <v>90</v>
      </c>
      <c r="AH136">
        <v>0</v>
      </c>
      <c r="AI136">
        <v>100</v>
      </c>
      <c r="AJ136">
        <v>88</v>
      </c>
      <c r="AK136">
        <v>100</v>
      </c>
      <c r="AL136">
        <v>0</v>
      </c>
      <c r="AM136">
        <v>80.5</v>
      </c>
      <c r="AN136">
        <v>0</v>
      </c>
      <c r="AO136">
        <v>80</v>
      </c>
      <c r="AP136">
        <v>100</v>
      </c>
      <c r="AQ136">
        <v>80</v>
      </c>
      <c r="AR136">
        <v>65</v>
      </c>
      <c r="AS136">
        <v>85</v>
      </c>
      <c r="AT136">
        <v>100</v>
      </c>
      <c r="AU136">
        <v>100</v>
      </c>
      <c r="AV136">
        <v>33.25</v>
      </c>
      <c r="AW136">
        <v>100</v>
      </c>
      <c r="AX136">
        <v>74</v>
      </c>
      <c r="AY136">
        <v>85</v>
      </c>
      <c r="AZ136">
        <v>174</v>
      </c>
    </row>
    <row r="137" spans="1:54" x14ac:dyDescent="0.25">
      <c r="A137" t="s">
        <v>126</v>
      </c>
      <c r="B137">
        <v>1793</v>
      </c>
      <c r="C137" t="s">
        <v>113</v>
      </c>
      <c r="D137">
        <v>100</v>
      </c>
      <c r="E137">
        <v>5</v>
      </c>
      <c r="F137" t="s">
        <v>108</v>
      </c>
      <c r="G137">
        <v>70</v>
      </c>
      <c r="H137">
        <v>100</v>
      </c>
      <c r="I137">
        <v>100</v>
      </c>
      <c r="J137">
        <v>0</v>
      </c>
      <c r="K137">
        <v>80</v>
      </c>
      <c r="L137">
        <v>76</v>
      </c>
      <c r="M137">
        <v>0</v>
      </c>
      <c r="N137">
        <v>0</v>
      </c>
      <c r="O137">
        <v>100</v>
      </c>
      <c r="P137">
        <v>0</v>
      </c>
      <c r="Q137">
        <v>0</v>
      </c>
      <c r="R137">
        <v>75</v>
      </c>
      <c r="S137">
        <v>90</v>
      </c>
      <c r="T137">
        <v>87</v>
      </c>
      <c r="U137">
        <v>33</v>
      </c>
      <c r="V137">
        <v>0</v>
      </c>
      <c r="W137">
        <v>0</v>
      </c>
      <c r="X137">
        <v>29</v>
      </c>
      <c r="Y137">
        <v>100</v>
      </c>
      <c r="Z137">
        <v>32.33</v>
      </c>
      <c r="AB137">
        <v>0</v>
      </c>
      <c r="AC137">
        <v>4</v>
      </c>
      <c r="AD137">
        <v>0</v>
      </c>
      <c r="AE137">
        <v>44.33</v>
      </c>
      <c r="AG137">
        <v>0</v>
      </c>
      <c r="AH137" t="s">
        <v>108</v>
      </c>
      <c r="AI137">
        <v>0</v>
      </c>
      <c r="AJ137">
        <v>0</v>
      </c>
      <c r="AK137">
        <v>0</v>
      </c>
      <c r="AL137">
        <v>0</v>
      </c>
      <c r="AM137">
        <v>0</v>
      </c>
      <c r="AN137">
        <v>0</v>
      </c>
      <c r="AO137">
        <v>0</v>
      </c>
      <c r="AP137">
        <v>0</v>
      </c>
      <c r="AQ137">
        <v>0</v>
      </c>
      <c r="AR137">
        <v>0</v>
      </c>
      <c r="AS137">
        <v>0</v>
      </c>
      <c r="AT137">
        <v>50</v>
      </c>
      <c r="AU137">
        <v>80</v>
      </c>
      <c r="AV137">
        <v>55.58</v>
      </c>
      <c r="AW137">
        <v>90</v>
      </c>
      <c r="AX137">
        <v>70</v>
      </c>
      <c r="AY137">
        <v>75</v>
      </c>
      <c r="AZ137">
        <v>0</v>
      </c>
    </row>
    <row r="138" spans="1:54" x14ac:dyDescent="0.25">
      <c r="A138" t="s">
        <v>146</v>
      </c>
      <c r="B138">
        <v>1805</v>
      </c>
      <c r="C138" t="s">
        <v>109</v>
      </c>
      <c r="D138">
        <v>100</v>
      </c>
      <c r="E138">
        <v>0</v>
      </c>
      <c r="F138" t="s">
        <v>108</v>
      </c>
      <c r="G138">
        <v>100</v>
      </c>
      <c r="H138">
        <v>90</v>
      </c>
      <c r="I138">
        <v>0</v>
      </c>
      <c r="J138">
        <v>0</v>
      </c>
      <c r="K138">
        <v>0</v>
      </c>
      <c r="L138">
        <v>0</v>
      </c>
      <c r="M138">
        <v>0</v>
      </c>
      <c r="N138">
        <v>0</v>
      </c>
      <c r="O138">
        <v>0</v>
      </c>
      <c r="P138">
        <v>0</v>
      </c>
      <c r="Q138">
        <v>0</v>
      </c>
      <c r="R138">
        <v>0</v>
      </c>
      <c r="S138">
        <v>0</v>
      </c>
      <c r="T138">
        <v>0</v>
      </c>
      <c r="U138">
        <v>0</v>
      </c>
      <c r="V138">
        <v>0</v>
      </c>
      <c r="W138">
        <v>0</v>
      </c>
      <c r="X138">
        <v>0</v>
      </c>
      <c r="Y138">
        <v>0</v>
      </c>
      <c r="Z138">
        <v>0</v>
      </c>
      <c r="AB138">
        <v>0</v>
      </c>
      <c r="AC138">
        <v>0</v>
      </c>
      <c r="AD138">
        <v>0</v>
      </c>
      <c r="AE138">
        <v>0</v>
      </c>
      <c r="AF138" t="s">
        <v>108</v>
      </c>
      <c r="AG138">
        <v>0</v>
      </c>
      <c r="AI138">
        <v>0</v>
      </c>
      <c r="AJ138">
        <v>0</v>
      </c>
      <c r="AK138">
        <v>0</v>
      </c>
      <c r="AL138">
        <v>0</v>
      </c>
      <c r="AM138">
        <v>0</v>
      </c>
      <c r="AN138">
        <v>0</v>
      </c>
      <c r="AO138">
        <v>0</v>
      </c>
      <c r="AP138">
        <v>0</v>
      </c>
      <c r="AQ138">
        <v>0</v>
      </c>
      <c r="AR138">
        <v>0</v>
      </c>
      <c r="AS138">
        <v>0</v>
      </c>
      <c r="AT138">
        <v>0</v>
      </c>
      <c r="AU138">
        <v>0</v>
      </c>
      <c r="AV138">
        <v>0</v>
      </c>
      <c r="AW138">
        <v>50</v>
      </c>
      <c r="AX138">
        <v>70</v>
      </c>
      <c r="AY138">
        <v>50</v>
      </c>
      <c r="AZ138">
        <v>0</v>
      </c>
    </row>
    <row r="139" spans="1:54" x14ac:dyDescent="0.25">
      <c r="A139" t="s">
        <v>146</v>
      </c>
      <c r="B139">
        <v>1832</v>
      </c>
      <c r="C139" t="s">
        <v>113</v>
      </c>
      <c r="D139">
        <v>100</v>
      </c>
      <c r="E139">
        <v>100</v>
      </c>
      <c r="F139" t="s">
        <v>108</v>
      </c>
      <c r="G139">
        <v>0</v>
      </c>
      <c r="H139">
        <v>95</v>
      </c>
      <c r="I139">
        <v>0</v>
      </c>
      <c r="J139">
        <v>75</v>
      </c>
      <c r="K139">
        <v>0</v>
      </c>
      <c r="L139">
        <v>44</v>
      </c>
      <c r="M139">
        <v>92</v>
      </c>
      <c r="N139">
        <v>100</v>
      </c>
      <c r="O139">
        <v>95</v>
      </c>
      <c r="P139">
        <v>70</v>
      </c>
      <c r="Q139">
        <v>0</v>
      </c>
      <c r="R139">
        <v>100</v>
      </c>
      <c r="S139">
        <v>0</v>
      </c>
      <c r="T139">
        <v>0</v>
      </c>
      <c r="U139">
        <v>0</v>
      </c>
      <c r="V139">
        <v>0</v>
      </c>
      <c r="W139">
        <v>100</v>
      </c>
      <c r="X139">
        <v>65</v>
      </c>
      <c r="Y139">
        <v>100</v>
      </c>
      <c r="Z139">
        <v>0</v>
      </c>
      <c r="AA139">
        <v>0</v>
      </c>
      <c r="AB139">
        <v>90</v>
      </c>
      <c r="AC139">
        <v>0</v>
      </c>
      <c r="AD139">
        <v>0</v>
      </c>
      <c r="AE139">
        <v>0</v>
      </c>
      <c r="AF139">
        <v>0</v>
      </c>
      <c r="AG139">
        <v>0</v>
      </c>
      <c r="AH139" t="s">
        <v>108</v>
      </c>
      <c r="AI139">
        <v>70</v>
      </c>
      <c r="AJ139">
        <v>65</v>
      </c>
      <c r="AK139">
        <v>72</v>
      </c>
      <c r="AL139">
        <v>75</v>
      </c>
      <c r="AM139">
        <v>51.5</v>
      </c>
      <c r="AN139">
        <v>90</v>
      </c>
      <c r="AO139">
        <v>53.33</v>
      </c>
      <c r="AP139">
        <v>71.67</v>
      </c>
      <c r="AQ139">
        <v>0</v>
      </c>
      <c r="AR139">
        <v>0</v>
      </c>
      <c r="AS139">
        <v>46</v>
      </c>
      <c r="AT139">
        <v>100</v>
      </c>
      <c r="AU139">
        <v>90</v>
      </c>
      <c r="AV139">
        <v>72.33</v>
      </c>
      <c r="AW139">
        <v>85</v>
      </c>
      <c r="AX139">
        <v>81</v>
      </c>
      <c r="AY139">
        <v>74</v>
      </c>
      <c r="AZ139">
        <v>170</v>
      </c>
    </row>
    <row r="140" spans="1:54" x14ac:dyDescent="0.25">
      <c r="A140" t="s">
        <v>146</v>
      </c>
      <c r="B140">
        <v>1839</v>
      </c>
      <c r="C140" t="s">
        <v>110</v>
      </c>
      <c r="D140">
        <v>100</v>
      </c>
      <c r="E140">
        <v>90</v>
      </c>
      <c r="F140" t="s">
        <v>108</v>
      </c>
      <c r="G140">
        <v>100</v>
      </c>
      <c r="H140">
        <v>0</v>
      </c>
      <c r="I140">
        <v>0</v>
      </c>
      <c r="J140">
        <v>70</v>
      </c>
      <c r="K140">
        <v>100</v>
      </c>
      <c r="L140">
        <v>100</v>
      </c>
      <c r="M140">
        <v>98</v>
      </c>
      <c r="N140">
        <v>100</v>
      </c>
      <c r="O140">
        <v>0</v>
      </c>
      <c r="P140">
        <v>0</v>
      </c>
      <c r="Q140">
        <v>90</v>
      </c>
      <c r="R140">
        <v>0</v>
      </c>
      <c r="S140">
        <v>0</v>
      </c>
      <c r="T140">
        <v>100</v>
      </c>
      <c r="U140">
        <v>0</v>
      </c>
      <c r="V140">
        <v>100</v>
      </c>
      <c r="W140">
        <v>0</v>
      </c>
      <c r="X140">
        <v>93</v>
      </c>
      <c r="Y140">
        <v>100</v>
      </c>
      <c r="Z140">
        <v>100</v>
      </c>
      <c r="AB140">
        <v>0</v>
      </c>
      <c r="AC140">
        <v>92</v>
      </c>
      <c r="AD140">
        <v>92.5</v>
      </c>
      <c r="AE140">
        <v>55</v>
      </c>
      <c r="AF140" t="s">
        <v>108</v>
      </c>
      <c r="AG140">
        <v>96.25</v>
      </c>
      <c r="AH140">
        <v>0</v>
      </c>
      <c r="AI140">
        <v>100</v>
      </c>
      <c r="AJ140">
        <v>90</v>
      </c>
      <c r="AK140">
        <v>93.67</v>
      </c>
      <c r="AL140">
        <v>98</v>
      </c>
      <c r="AM140">
        <v>77.17</v>
      </c>
      <c r="AN140">
        <v>100</v>
      </c>
      <c r="AO140">
        <v>100</v>
      </c>
      <c r="AP140">
        <v>0</v>
      </c>
      <c r="AQ140">
        <v>100</v>
      </c>
      <c r="AR140">
        <v>80</v>
      </c>
      <c r="AS140">
        <v>80</v>
      </c>
      <c r="AT140">
        <v>0</v>
      </c>
      <c r="AU140">
        <v>100</v>
      </c>
      <c r="AV140">
        <v>75</v>
      </c>
      <c r="AW140">
        <v>75</v>
      </c>
      <c r="AX140">
        <v>96</v>
      </c>
      <c r="AY140">
        <v>70</v>
      </c>
      <c r="AZ140">
        <v>149</v>
      </c>
    </row>
    <row r="141" spans="1:54" x14ac:dyDescent="0.25">
      <c r="A141" t="s">
        <v>146</v>
      </c>
      <c r="B141">
        <v>1842</v>
      </c>
      <c r="C141" t="s">
        <v>112</v>
      </c>
      <c r="D141">
        <v>100</v>
      </c>
      <c r="E141">
        <v>90</v>
      </c>
      <c r="F141" t="s">
        <v>108</v>
      </c>
      <c r="G141">
        <v>70</v>
      </c>
      <c r="H141">
        <v>85</v>
      </c>
      <c r="I141">
        <v>40</v>
      </c>
      <c r="J141">
        <v>100</v>
      </c>
      <c r="K141">
        <v>100</v>
      </c>
      <c r="L141">
        <v>0</v>
      </c>
      <c r="M141">
        <v>23</v>
      </c>
      <c r="N141">
        <v>100</v>
      </c>
      <c r="O141">
        <v>90</v>
      </c>
      <c r="P141">
        <v>90</v>
      </c>
      <c r="Q141">
        <v>100</v>
      </c>
      <c r="R141">
        <v>50</v>
      </c>
      <c r="S141">
        <v>80</v>
      </c>
      <c r="T141">
        <v>100</v>
      </c>
      <c r="U141">
        <v>49</v>
      </c>
      <c r="V141">
        <v>0</v>
      </c>
      <c r="W141">
        <v>90</v>
      </c>
      <c r="X141">
        <v>52.5</v>
      </c>
      <c r="Y141">
        <v>100</v>
      </c>
      <c r="Z141">
        <v>24</v>
      </c>
      <c r="AA141">
        <v>0</v>
      </c>
      <c r="AB141">
        <v>30.17</v>
      </c>
      <c r="AC141">
        <v>40</v>
      </c>
      <c r="AD141">
        <v>35</v>
      </c>
      <c r="AE141">
        <v>80</v>
      </c>
      <c r="AF141">
        <v>0</v>
      </c>
      <c r="AG141">
        <v>97.5</v>
      </c>
      <c r="AH141" t="s">
        <v>108</v>
      </c>
      <c r="AI141">
        <v>85</v>
      </c>
      <c r="AJ141">
        <v>98</v>
      </c>
      <c r="AK141">
        <v>95</v>
      </c>
      <c r="AL141">
        <v>70</v>
      </c>
      <c r="AM141">
        <v>90</v>
      </c>
      <c r="AN141">
        <v>80</v>
      </c>
      <c r="AO141">
        <v>100</v>
      </c>
      <c r="AP141">
        <v>90</v>
      </c>
      <c r="AQ141">
        <v>62.5</v>
      </c>
      <c r="AR141">
        <v>0</v>
      </c>
      <c r="AS141">
        <v>41</v>
      </c>
      <c r="AT141">
        <v>70</v>
      </c>
      <c r="AU141">
        <v>95</v>
      </c>
      <c r="AV141">
        <v>95</v>
      </c>
      <c r="AW141">
        <v>90</v>
      </c>
      <c r="AX141">
        <v>60</v>
      </c>
      <c r="AY141">
        <v>80</v>
      </c>
      <c r="AZ141">
        <v>100</v>
      </c>
    </row>
    <row r="142" spans="1:54" x14ac:dyDescent="0.25">
      <c r="A142" t="s">
        <v>146</v>
      </c>
      <c r="B142">
        <v>1843</v>
      </c>
      <c r="C142" t="s">
        <v>109</v>
      </c>
      <c r="D142">
        <v>0</v>
      </c>
      <c r="E142">
        <v>90</v>
      </c>
      <c r="F142" t="s">
        <v>108</v>
      </c>
      <c r="G142">
        <v>0</v>
      </c>
      <c r="H142">
        <v>95</v>
      </c>
      <c r="I142">
        <v>100</v>
      </c>
      <c r="J142">
        <v>70</v>
      </c>
      <c r="K142">
        <v>0</v>
      </c>
      <c r="L142">
        <v>0</v>
      </c>
      <c r="M142">
        <v>90</v>
      </c>
      <c r="N142">
        <v>100</v>
      </c>
      <c r="O142">
        <v>95</v>
      </c>
      <c r="P142">
        <v>0</v>
      </c>
      <c r="Q142">
        <v>90</v>
      </c>
      <c r="R142">
        <v>90</v>
      </c>
      <c r="S142">
        <v>83.33</v>
      </c>
      <c r="T142">
        <v>100</v>
      </c>
      <c r="U142">
        <v>0</v>
      </c>
      <c r="V142">
        <v>100</v>
      </c>
      <c r="W142">
        <v>100</v>
      </c>
      <c r="X142">
        <v>100</v>
      </c>
      <c r="Y142">
        <v>100</v>
      </c>
      <c r="Z142">
        <v>0</v>
      </c>
      <c r="AA142">
        <v>0</v>
      </c>
      <c r="AB142">
        <v>0</v>
      </c>
      <c r="AC142">
        <v>0</v>
      </c>
      <c r="AD142">
        <v>0</v>
      </c>
      <c r="AE142">
        <v>70</v>
      </c>
      <c r="AF142" t="s">
        <v>108</v>
      </c>
      <c r="AG142">
        <v>0</v>
      </c>
      <c r="AH142">
        <v>0</v>
      </c>
      <c r="AI142">
        <v>0</v>
      </c>
      <c r="AJ142">
        <v>0</v>
      </c>
      <c r="AK142">
        <v>0</v>
      </c>
      <c r="AL142">
        <v>0</v>
      </c>
      <c r="AM142">
        <v>67.5</v>
      </c>
      <c r="AN142">
        <v>0</v>
      </c>
      <c r="AO142">
        <v>0</v>
      </c>
      <c r="AP142">
        <v>0</v>
      </c>
      <c r="AQ142">
        <v>0</v>
      </c>
      <c r="AR142">
        <v>0</v>
      </c>
      <c r="AS142">
        <v>46</v>
      </c>
      <c r="AT142">
        <v>0</v>
      </c>
      <c r="AU142">
        <v>70</v>
      </c>
      <c r="AV142">
        <v>100</v>
      </c>
      <c r="AW142">
        <v>100</v>
      </c>
      <c r="AX142">
        <v>78</v>
      </c>
      <c r="AY142">
        <v>85</v>
      </c>
      <c r="AZ142">
        <v>130</v>
      </c>
    </row>
    <row r="143" spans="1:54" x14ac:dyDescent="0.25">
      <c r="A143" t="s">
        <v>146</v>
      </c>
      <c r="B143">
        <v>1848</v>
      </c>
      <c r="C143" t="s">
        <v>114</v>
      </c>
      <c r="D143">
        <v>0</v>
      </c>
      <c r="E143">
        <v>0</v>
      </c>
      <c r="F143" t="s">
        <v>108</v>
      </c>
      <c r="G143">
        <v>0</v>
      </c>
      <c r="H143">
        <v>0</v>
      </c>
      <c r="I143">
        <v>0</v>
      </c>
      <c r="J143">
        <v>0</v>
      </c>
      <c r="K143">
        <v>0</v>
      </c>
      <c r="L143">
        <v>0</v>
      </c>
      <c r="X143">
        <v>69</v>
      </c>
      <c r="Z143">
        <v>0</v>
      </c>
      <c r="AB143">
        <v>62</v>
      </c>
      <c r="AD143">
        <v>0</v>
      </c>
      <c r="AE143">
        <v>71.67</v>
      </c>
      <c r="AF143" t="s">
        <v>108</v>
      </c>
      <c r="AG143">
        <v>0</v>
      </c>
      <c r="AH143">
        <v>0</v>
      </c>
      <c r="AI143">
        <v>100</v>
      </c>
      <c r="AJ143">
        <v>90</v>
      </c>
      <c r="AK143">
        <v>38</v>
      </c>
      <c r="AL143">
        <v>0</v>
      </c>
      <c r="AM143">
        <v>0</v>
      </c>
      <c r="AN143">
        <v>0</v>
      </c>
      <c r="AO143">
        <v>0</v>
      </c>
      <c r="AP143">
        <v>15</v>
      </c>
      <c r="AQ143">
        <v>0</v>
      </c>
      <c r="AR143">
        <v>0</v>
      </c>
      <c r="AS143">
        <v>0</v>
      </c>
      <c r="AT143">
        <v>0</v>
      </c>
      <c r="AX143">
        <v>60</v>
      </c>
      <c r="AY143">
        <v>80</v>
      </c>
      <c r="AZ143">
        <v>26</v>
      </c>
    </row>
    <row r="144" spans="1:54" x14ac:dyDescent="0.25">
      <c r="A144" t="s">
        <v>146</v>
      </c>
      <c r="B144">
        <v>1850</v>
      </c>
      <c r="C144" t="s">
        <v>109</v>
      </c>
      <c r="D144">
        <v>0</v>
      </c>
      <c r="E144">
        <v>90</v>
      </c>
      <c r="F144" t="s">
        <v>108</v>
      </c>
      <c r="G144">
        <v>0</v>
      </c>
      <c r="H144">
        <v>0</v>
      </c>
      <c r="I144">
        <v>0</v>
      </c>
      <c r="J144">
        <v>0</v>
      </c>
      <c r="K144">
        <v>0</v>
      </c>
      <c r="L144">
        <v>0</v>
      </c>
      <c r="M144">
        <v>0</v>
      </c>
      <c r="N144">
        <v>0</v>
      </c>
      <c r="O144">
        <v>0</v>
      </c>
      <c r="P144">
        <v>0</v>
      </c>
      <c r="Q144">
        <v>0</v>
      </c>
      <c r="R144">
        <v>0</v>
      </c>
      <c r="S144">
        <v>0</v>
      </c>
      <c r="T144">
        <v>0</v>
      </c>
      <c r="U144">
        <v>2</v>
      </c>
      <c r="V144">
        <v>0</v>
      </c>
      <c r="W144">
        <v>0</v>
      </c>
      <c r="X144">
        <v>0</v>
      </c>
      <c r="Y144">
        <v>0</v>
      </c>
      <c r="Z144">
        <v>0</v>
      </c>
      <c r="AA144">
        <v>0</v>
      </c>
      <c r="AB144">
        <v>90</v>
      </c>
      <c r="AC144">
        <v>0</v>
      </c>
      <c r="AD144">
        <v>0</v>
      </c>
      <c r="AE144">
        <v>0</v>
      </c>
      <c r="AF144" t="s">
        <v>108</v>
      </c>
      <c r="AG144">
        <v>0</v>
      </c>
      <c r="AI144">
        <v>0</v>
      </c>
      <c r="AJ144">
        <v>0</v>
      </c>
      <c r="AK144">
        <v>0</v>
      </c>
      <c r="AL144">
        <v>0</v>
      </c>
      <c r="AM144">
        <v>0</v>
      </c>
      <c r="AN144">
        <v>0</v>
      </c>
      <c r="AO144">
        <v>0</v>
      </c>
      <c r="AP144">
        <v>0</v>
      </c>
      <c r="AQ144">
        <v>0</v>
      </c>
      <c r="AR144">
        <v>0</v>
      </c>
      <c r="AS144">
        <v>0</v>
      </c>
      <c r="AT144">
        <v>0</v>
      </c>
      <c r="AU144">
        <v>80</v>
      </c>
      <c r="AV144">
        <v>70.5</v>
      </c>
      <c r="AW144">
        <v>50</v>
      </c>
      <c r="AX144">
        <v>83</v>
      </c>
      <c r="AY144">
        <v>60</v>
      </c>
      <c r="AZ144">
        <v>130</v>
      </c>
    </row>
    <row r="145" spans="1:54" x14ac:dyDescent="0.25">
      <c r="A145" t="s">
        <v>146</v>
      </c>
      <c r="B145">
        <v>1852</v>
      </c>
      <c r="C145" t="s">
        <v>112</v>
      </c>
      <c r="D145">
        <v>70</v>
      </c>
      <c r="E145">
        <v>70</v>
      </c>
      <c r="F145" t="s">
        <v>108</v>
      </c>
      <c r="G145">
        <v>70</v>
      </c>
      <c r="H145">
        <v>70</v>
      </c>
      <c r="I145">
        <v>70</v>
      </c>
      <c r="J145">
        <v>0</v>
      </c>
      <c r="K145">
        <v>0</v>
      </c>
      <c r="L145">
        <v>24</v>
      </c>
      <c r="M145">
        <v>92</v>
      </c>
      <c r="N145">
        <v>100</v>
      </c>
      <c r="O145">
        <v>85</v>
      </c>
      <c r="P145">
        <v>87</v>
      </c>
      <c r="Q145">
        <v>70</v>
      </c>
      <c r="R145">
        <v>0</v>
      </c>
      <c r="S145">
        <v>70</v>
      </c>
      <c r="T145">
        <v>100</v>
      </c>
      <c r="U145">
        <v>83</v>
      </c>
      <c r="V145">
        <v>55</v>
      </c>
      <c r="W145">
        <v>100</v>
      </c>
      <c r="X145">
        <v>85</v>
      </c>
      <c r="Y145">
        <v>100</v>
      </c>
      <c r="Z145">
        <v>82</v>
      </c>
      <c r="AA145">
        <v>0</v>
      </c>
      <c r="AB145">
        <v>97.5</v>
      </c>
      <c r="AC145">
        <v>100</v>
      </c>
      <c r="AD145">
        <v>84.17</v>
      </c>
      <c r="AE145">
        <v>85</v>
      </c>
      <c r="AF145">
        <v>0</v>
      </c>
      <c r="AG145">
        <v>100</v>
      </c>
      <c r="AH145" t="s">
        <v>108</v>
      </c>
      <c r="AI145">
        <v>70</v>
      </c>
      <c r="AJ145">
        <v>95</v>
      </c>
      <c r="AK145">
        <v>77</v>
      </c>
      <c r="AL145">
        <v>98</v>
      </c>
      <c r="AM145">
        <v>75.5</v>
      </c>
      <c r="AN145">
        <v>70</v>
      </c>
      <c r="AO145">
        <v>85</v>
      </c>
      <c r="AP145">
        <v>70</v>
      </c>
      <c r="AQ145">
        <v>92.5</v>
      </c>
      <c r="AR145">
        <v>100</v>
      </c>
      <c r="AS145">
        <v>90</v>
      </c>
      <c r="AT145">
        <v>70</v>
      </c>
      <c r="AU145">
        <v>90</v>
      </c>
      <c r="AV145">
        <v>72.83</v>
      </c>
      <c r="AW145">
        <v>100</v>
      </c>
      <c r="AX145">
        <v>88</v>
      </c>
      <c r="AY145">
        <v>85</v>
      </c>
      <c r="AZ145">
        <v>138</v>
      </c>
    </row>
    <row r="146" spans="1:54" x14ac:dyDescent="0.25">
      <c r="A146" t="s">
        <v>146</v>
      </c>
      <c r="B146">
        <v>1853</v>
      </c>
      <c r="C146" t="s">
        <v>112</v>
      </c>
      <c r="D146">
        <v>0</v>
      </c>
      <c r="E146">
        <v>70</v>
      </c>
      <c r="F146" t="s">
        <v>108</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B146">
        <v>0</v>
      </c>
      <c r="AC146">
        <v>0</v>
      </c>
      <c r="AD146">
        <v>0</v>
      </c>
      <c r="AE146">
        <v>0</v>
      </c>
      <c r="AG146">
        <v>0</v>
      </c>
      <c r="AH146" t="s">
        <v>108</v>
      </c>
      <c r="AI146">
        <v>0</v>
      </c>
      <c r="AJ146">
        <v>0</v>
      </c>
      <c r="AK146">
        <v>0</v>
      </c>
      <c r="AL146">
        <v>0</v>
      </c>
      <c r="AM146">
        <v>0</v>
      </c>
      <c r="AN146">
        <v>0</v>
      </c>
      <c r="AO146">
        <v>0</v>
      </c>
      <c r="AP146">
        <v>0</v>
      </c>
      <c r="AQ146">
        <v>0</v>
      </c>
      <c r="AR146">
        <v>0</v>
      </c>
      <c r="AS146">
        <v>0</v>
      </c>
      <c r="AT146">
        <v>0</v>
      </c>
      <c r="AU146">
        <v>0</v>
      </c>
      <c r="AV146">
        <v>0</v>
      </c>
      <c r="AW146">
        <v>0</v>
      </c>
      <c r="AX146">
        <v>78</v>
      </c>
      <c r="AY146">
        <v>50</v>
      </c>
      <c r="AZ146">
        <v>0</v>
      </c>
    </row>
    <row r="147" spans="1:54" x14ac:dyDescent="0.25">
      <c r="A147" t="s">
        <v>146</v>
      </c>
      <c r="B147">
        <v>1854</v>
      </c>
      <c r="C147" t="s">
        <v>114</v>
      </c>
      <c r="D147">
        <v>0</v>
      </c>
      <c r="E147">
        <v>0</v>
      </c>
      <c r="F147" t="s">
        <v>108</v>
      </c>
      <c r="G147">
        <v>0</v>
      </c>
      <c r="H147">
        <v>90</v>
      </c>
      <c r="I147">
        <v>0</v>
      </c>
      <c r="J147">
        <v>50</v>
      </c>
      <c r="K147">
        <v>0</v>
      </c>
      <c r="L147">
        <v>80</v>
      </c>
      <c r="M147">
        <v>0</v>
      </c>
      <c r="N147">
        <v>100</v>
      </c>
      <c r="O147">
        <v>90</v>
      </c>
      <c r="P147">
        <v>0</v>
      </c>
      <c r="Q147">
        <v>0</v>
      </c>
      <c r="R147">
        <v>100</v>
      </c>
      <c r="S147">
        <v>0</v>
      </c>
      <c r="T147">
        <v>0</v>
      </c>
      <c r="U147">
        <v>0</v>
      </c>
      <c r="V147">
        <v>0</v>
      </c>
      <c r="W147">
        <v>100</v>
      </c>
      <c r="X147">
        <v>0</v>
      </c>
      <c r="Y147">
        <v>100</v>
      </c>
      <c r="Z147">
        <v>0</v>
      </c>
      <c r="AB147">
        <v>0</v>
      </c>
      <c r="AC147">
        <v>0</v>
      </c>
      <c r="AD147">
        <v>0</v>
      </c>
      <c r="AE147">
        <v>0</v>
      </c>
      <c r="AF147" t="s">
        <v>108</v>
      </c>
      <c r="AG147">
        <v>0</v>
      </c>
      <c r="AH147">
        <v>0</v>
      </c>
      <c r="AI147">
        <v>0</v>
      </c>
      <c r="AJ147">
        <v>0</v>
      </c>
      <c r="AK147">
        <v>0</v>
      </c>
      <c r="AL147">
        <v>0</v>
      </c>
      <c r="AM147">
        <v>0</v>
      </c>
      <c r="AN147">
        <v>0</v>
      </c>
      <c r="AO147">
        <v>0</v>
      </c>
      <c r="AP147">
        <v>0</v>
      </c>
      <c r="AQ147">
        <v>0</v>
      </c>
      <c r="AR147">
        <v>0</v>
      </c>
      <c r="AS147">
        <v>68</v>
      </c>
      <c r="AT147">
        <v>100</v>
      </c>
      <c r="AU147">
        <v>70</v>
      </c>
      <c r="AV147">
        <v>66.33</v>
      </c>
      <c r="AW147">
        <v>50</v>
      </c>
      <c r="AX147">
        <v>60</v>
      </c>
      <c r="AY147">
        <v>70</v>
      </c>
      <c r="AZ147">
        <v>0</v>
      </c>
    </row>
    <row r="148" spans="1:54" x14ac:dyDescent="0.25">
      <c r="A148" t="s">
        <v>146</v>
      </c>
      <c r="B148">
        <v>1872</v>
      </c>
      <c r="C148" t="s">
        <v>113</v>
      </c>
      <c r="D148">
        <v>100</v>
      </c>
      <c r="E148">
        <v>70</v>
      </c>
      <c r="F148" t="s">
        <v>108</v>
      </c>
      <c r="G148">
        <v>100</v>
      </c>
      <c r="H148">
        <v>70</v>
      </c>
      <c r="I148">
        <v>0</v>
      </c>
      <c r="J148">
        <v>0</v>
      </c>
      <c r="K148">
        <v>0</v>
      </c>
      <c r="L148">
        <v>0</v>
      </c>
      <c r="M148">
        <v>34</v>
      </c>
      <c r="N148">
        <v>100</v>
      </c>
      <c r="O148">
        <v>0</v>
      </c>
      <c r="P148">
        <v>7</v>
      </c>
      <c r="Q148">
        <v>0</v>
      </c>
      <c r="R148">
        <v>0</v>
      </c>
      <c r="S148">
        <v>76.67</v>
      </c>
      <c r="T148">
        <v>0</v>
      </c>
      <c r="U148">
        <v>69</v>
      </c>
      <c r="V148">
        <v>55</v>
      </c>
      <c r="W148">
        <v>0</v>
      </c>
      <c r="X148">
        <v>23.83</v>
      </c>
      <c r="Y148">
        <v>0</v>
      </c>
      <c r="Z148">
        <v>0</v>
      </c>
      <c r="AB148">
        <v>2</v>
      </c>
      <c r="AC148">
        <v>0</v>
      </c>
      <c r="AD148">
        <v>37.08</v>
      </c>
      <c r="AE148">
        <v>68.33</v>
      </c>
      <c r="AF148">
        <v>0</v>
      </c>
      <c r="AG148">
        <v>22.08</v>
      </c>
      <c r="AH148" t="s">
        <v>108</v>
      </c>
      <c r="AI148">
        <v>63.75</v>
      </c>
      <c r="AJ148">
        <v>70</v>
      </c>
      <c r="AK148">
        <v>0</v>
      </c>
      <c r="AL148">
        <v>0</v>
      </c>
      <c r="AM148">
        <v>0</v>
      </c>
      <c r="AN148">
        <v>0</v>
      </c>
      <c r="AO148">
        <v>0</v>
      </c>
      <c r="AP148">
        <v>0</v>
      </c>
      <c r="AQ148">
        <v>0</v>
      </c>
      <c r="AR148">
        <v>0</v>
      </c>
      <c r="AS148">
        <v>25</v>
      </c>
      <c r="AT148">
        <v>70</v>
      </c>
      <c r="AU148">
        <v>50</v>
      </c>
      <c r="AV148">
        <v>5</v>
      </c>
      <c r="AW148">
        <v>100</v>
      </c>
      <c r="AX148">
        <v>78</v>
      </c>
      <c r="AY148">
        <v>60</v>
      </c>
      <c r="AZ148">
        <v>156</v>
      </c>
    </row>
    <row r="149" spans="1:54" x14ac:dyDescent="0.25">
      <c r="A149" t="s">
        <v>146</v>
      </c>
      <c r="B149">
        <v>1874</v>
      </c>
      <c r="C149" t="s">
        <v>112</v>
      </c>
      <c r="D149">
        <v>100</v>
      </c>
      <c r="E149">
        <v>100</v>
      </c>
      <c r="F149" t="s">
        <v>108</v>
      </c>
      <c r="G149">
        <v>0</v>
      </c>
      <c r="H149">
        <v>70</v>
      </c>
      <c r="I149">
        <v>0</v>
      </c>
      <c r="J149">
        <v>0</v>
      </c>
      <c r="K149">
        <v>0</v>
      </c>
      <c r="L149">
        <v>46</v>
      </c>
      <c r="M149">
        <v>54</v>
      </c>
      <c r="N149">
        <v>100</v>
      </c>
      <c r="O149">
        <v>70</v>
      </c>
      <c r="P149">
        <v>66</v>
      </c>
      <c r="Q149">
        <v>58</v>
      </c>
      <c r="R149">
        <v>50</v>
      </c>
      <c r="S149">
        <v>70</v>
      </c>
      <c r="T149">
        <v>7</v>
      </c>
      <c r="U149">
        <v>0</v>
      </c>
      <c r="V149">
        <v>0</v>
      </c>
      <c r="W149">
        <v>70</v>
      </c>
      <c r="X149">
        <v>0</v>
      </c>
      <c r="Y149">
        <v>0</v>
      </c>
      <c r="Z149">
        <v>22.83</v>
      </c>
      <c r="AB149">
        <v>0</v>
      </c>
      <c r="AC149">
        <v>28</v>
      </c>
      <c r="AD149">
        <v>67.5</v>
      </c>
      <c r="AE149">
        <v>39.659999999999997</v>
      </c>
      <c r="AG149">
        <v>77.92</v>
      </c>
      <c r="AH149" t="s">
        <v>108</v>
      </c>
      <c r="AI149">
        <v>90.5</v>
      </c>
      <c r="AJ149">
        <v>56</v>
      </c>
      <c r="AK149">
        <v>46.33</v>
      </c>
      <c r="AL149">
        <v>0</v>
      </c>
      <c r="AM149">
        <v>0</v>
      </c>
      <c r="AN149">
        <v>0</v>
      </c>
      <c r="AO149">
        <v>0</v>
      </c>
      <c r="AP149">
        <v>0</v>
      </c>
      <c r="AQ149">
        <v>0</v>
      </c>
      <c r="AR149">
        <v>0</v>
      </c>
      <c r="AS149">
        <v>29</v>
      </c>
      <c r="AT149">
        <v>100</v>
      </c>
      <c r="AU149">
        <v>95</v>
      </c>
      <c r="AV149">
        <v>13.75</v>
      </c>
      <c r="AW149">
        <v>95</v>
      </c>
      <c r="AX149">
        <v>50</v>
      </c>
      <c r="AY149">
        <v>50</v>
      </c>
      <c r="AZ149">
        <v>135</v>
      </c>
    </row>
    <row r="150" spans="1:54" x14ac:dyDescent="0.25">
      <c r="A150" t="s">
        <v>128</v>
      </c>
      <c r="B150">
        <v>1875</v>
      </c>
      <c r="C150" t="s">
        <v>110</v>
      </c>
      <c r="D150">
        <v>100</v>
      </c>
      <c r="E150">
        <v>100</v>
      </c>
      <c r="F150" t="s">
        <v>108</v>
      </c>
      <c r="G150">
        <v>100</v>
      </c>
      <c r="H150">
        <v>100</v>
      </c>
      <c r="I150">
        <v>60</v>
      </c>
      <c r="J150">
        <v>80</v>
      </c>
      <c r="K150">
        <v>95</v>
      </c>
      <c r="L150">
        <v>80</v>
      </c>
      <c r="M150">
        <v>98</v>
      </c>
      <c r="N150">
        <v>100</v>
      </c>
      <c r="O150">
        <v>90</v>
      </c>
      <c r="P150">
        <v>100</v>
      </c>
      <c r="Q150">
        <v>70</v>
      </c>
      <c r="R150">
        <v>100</v>
      </c>
      <c r="S150">
        <v>90</v>
      </c>
      <c r="T150">
        <v>86</v>
      </c>
      <c r="U150">
        <v>70</v>
      </c>
      <c r="V150">
        <v>75</v>
      </c>
      <c r="W150">
        <v>100</v>
      </c>
      <c r="X150">
        <v>83</v>
      </c>
      <c r="Y150">
        <v>100</v>
      </c>
      <c r="Z150">
        <v>91.33</v>
      </c>
      <c r="AA150">
        <v>0</v>
      </c>
      <c r="AB150">
        <v>96.67</v>
      </c>
      <c r="AC150">
        <v>85</v>
      </c>
      <c r="AD150">
        <v>78.33</v>
      </c>
      <c r="AE150">
        <v>70</v>
      </c>
      <c r="AF150" t="s">
        <v>108</v>
      </c>
      <c r="AG150">
        <v>89.17</v>
      </c>
      <c r="AH150">
        <v>0</v>
      </c>
      <c r="AI150">
        <v>79.25</v>
      </c>
      <c r="AJ150">
        <v>95</v>
      </c>
      <c r="AK150">
        <v>86</v>
      </c>
      <c r="AL150">
        <v>70</v>
      </c>
      <c r="AM150">
        <v>56.5</v>
      </c>
      <c r="AN150">
        <v>60</v>
      </c>
      <c r="AO150">
        <v>40</v>
      </c>
      <c r="AP150">
        <v>0</v>
      </c>
      <c r="AQ150">
        <v>70</v>
      </c>
      <c r="AR150">
        <v>0</v>
      </c>
      <c r="AS150">
        <v>70</v>
      </c>
      <c r="AT150">
        <v>70</v>
      </c>
      <c r="AU150">
        <v>100</v>
      </c>
      <c r="AV150">
        <v>72.33</v>
      </c>
      <c r="AW150">
        <v>50</v>
      </c>
      <c r="AX150">
        <v>75</v>
      </c>
      <c r="AY150">
        <v>100</v>
      </c>
      <c r="AZ150">
        <v>106</v>
      </c>
      <c r="BB150">
        <v>20</v>
      </c>
    </row>
    <row r="151" spans="1:54" x14ac:dyDescent="0.25">
      <c r="A151" t="s">
        <v>128</v>
      </c>
      <c r="B151">
        <v>1883</v>
      </c>
      <c r="C151" t="s">
        <v>107</v>
      </c>
      <c r="D151">
        <v>100</v>
      </c>
      <c r="E151">
        <v>0</v>
      </c>
      <c r="F151" t="s">
        <v>108</v>
      </c>
      <c r="G151">
        <v>100</v>
      </c>
      <c r="H151">
        <v>100</v>
      </c>
      <c r="I151">
        <v>100</v>
      </c>
      <c r="J151">
        <v>100</v>
      </c>
      <c r="K151">
        <v>95</v>
      </c>
      <c r="L151">
        <v>96</v>
      </c>
      <c r="M151">
        <v>97.5</v>
      </c>
      <c r="N151">
        <v>100</v>
      </c>
      <c r="O151">
        <v>100</v>
      </c>
      <c r="P151">
        <v>96.25</v>
      </c>
      <c r="Q151">
        <v>0</v>
      </c>
      <c r="R151">
        <v>100</v>
      </c>
      <c r="S151">
        <v>100</v>
      </c>
      <c r="T151">
        <v>100</v>
      </c>
      <c r="U151">
        <v>0</v>
      </c>
      <c r="V151">
        <v>63</v>
      </c>
      <c r="W151">
        <v>0</v>
      </c>
      <c r="X151">
        <v>100</v>
      </c>
      <c r="Y151">
        <v>80</v>
      </c>
      <c r="Z151">
        <v>0</v>
      </c>
      <c r="AB151">
        <v>0</v>
      </c>
      <c r="AC151">
        <v>0</v>
      </c>
      <c r="AD151">
        <v>0</v>
      </c>
      <c r="AE151">
        <v>71.67</v>
      </c>
      <c r="AF151" t="s">
        <v>108</v>
      </c>
      <c r="AG151">
        <v>0</v>
      </c>
      <c r="AH151">
        <v>0</v>
      </c>
      <c r="AI151">
        <v>89.17</v>
      </c>
      <c r="AJ151">
        <v>0</v>
      </c>
      <c r="AK151">
        <v>97</v>
      </c>
      <c r="AL151">
        <v>0</v>
      </c>
      <c r="AM151">
        <v>0</v>
      </c>
      <c r="AN151">
        <v>0</v>
      </c>
      <c r="AO151">
        <v>0</v>
      </c>
      <c r="AP151">
        <v>70</v>
      </c>
      <c r="AQ151">
        <v>0</v>
      </c>
      <c r="AR151">
        <v>0</v>
      </c>
      <c r="AS151">
        <v>78</v>
      </c>
      <c r="AT151">
        <v>0</v>
      </c>
      <c r="AU151">
        <v>100</v>
      </c>
      <c r="AV151">
        <v>88.75</v>
      </c>
      <c r="AW151">
        <v>100</v>
      </c>
      <c r="AX151">
        <v>86</v>
      </c>
      <c r="AY151">
        <v>75</v>
      </c>
      <c r="AZ151">
        <v>175</v>
      </c>
    </row>
    <row r="152" spans="1:54" x14ac:dyDescent="0.25">
      <c r="A152" t="s">
        <v>147</v>
      </c>
      <c r="B152">
        <v>1899</v>
      </c>
      <c r="C152" t="s">
        <v>113</v>
      </c>
      <c r="D152">
        <v>100</v>
      </c>
      <c r="E152">
        <v>100</v>
      </c>
      <c r="F152" t="s">
        <v>108</v>
      </c>
      <c r="G152">
        <v>100</v>
      </c>
      <c r="H152">
        <v>90</v>
      </c>
      <c r="I152">
        <v>100</v>
      </c>
      <c r="J152">
        <v>90</v>
      </c>
      <c r="K152">
        <v>100</v>
      </c>
      <c r="L152">
        <v>0</v>
      </c>
      <c r="M152">
        <v>74</v>
      </c>
      <c r="N152">
        <v>100</v>
      </c>
      <c r="O152">
        <v>90</v>
      </c>
      <c r="P152">
        <v>0</v>
      </c>
      <c r="Q152">
        <v>76</v>
      </c>
      <c r="R152">
        <v>95</v>
      </c>
      <c r="S152">
        <v>90</v>
      </c>
      <c r="T152">
        <v>0</v>
      </c>
      <c r="U152">
        <v>90</v>
      </c>
      <c r="V152">
        <v>80</v>
      </c>
      <c r="W152">
        <v>100</v>
      </c>
      <c r="X152">
        <v>85</v>
      </c>
      <c r="Y152">
        <v>100</v>
      </c>
      <c r="Z152">
        <v>98</v>
      </c>
      <c r="AA152">
        <v>0</v>
      </c>
      <c r="AB152">
        <v>79.33</v>
      </c>
      <c r="AC152">
        <v>75</v>
      </c>
      <c r="AD152">
        <v>66.25</v>
      </c>
      <c r="AE152">
        <v>0</v>
      </c>
      <c r="AF152">
        <v>0</v>
      </c>
      <c r="AG152">
        <v>84.17</v>
      </c>
      <c r="AH152" t="s">
        <v>108</v>
      </c>
      <c r="AI152">
        <v>76</v>
      </c>
      <c r="AJ152">
        <v>90</v>
      </c>
      <c r="AK152">
        <v>75</v>
      </c>
      <c r="AL152">
        <v>88</v>
      </c>
      <c r="AM152">
        <v>91.17</v>
      </c>
      <c r="AN152">
        <v>0</v>
      </c>
      <c r="AO152">
        <v>68.33</v>
      </c>
      <c r="AP152">
        <v>100</v>
      </c>
      <c r="AQ152">
        <v>90</v>
      </c>
      <c r="AR152">
        <v>80</v>
      </c>
      <c r="AS152">
        <v>76</v>
      </c>
      <c r="AT152">
        <v>0</v>
      </c>
      <c r="AU152">
        <v>100</v>
      </c>
      <c r="AV152">
        <v>65</v>
      </c>
      <c r="AW152">
        <v>100</v>
      </c>
      <c r="AX152">
        <v>90</v>
      </c>
      <c r="AY152">
        <v>100</v>
      </c>
      <c r="AZ152">
        <v>181</v>
      </c>
    </row>
    <row r="153" spans="1:54" x14ac:dyDescent="0.25">
      <c r="A153" t="s">
        <v>147</v>
      </c>
      <c r="B153">
        <v>1915</v>
      </c>
      <c r="C153" t="s">
        <v>112</v>
      </c>
      <c r="D153">
        <v>100</v>
      </c>
      <c r="E153">
        <v>90</v>
      </c>
      <c r="F153" t="s">
        <v>108</v>
      </c>
      <c r="G153">
        <v>100</v>
      </c>
      <c r="H153">
        <v>0</v>
      </c>
      <c r="I153">
        <v>0</v>
      </c>
      <c r="J153">
        <v>0</v>
      </c>
      <c r="K153">
        <v>0</v>
      </c>
      <c r="L153">
        <v>72</v>
      </c>
      <c r="M153">
        <v>88</v>
      </c>
      <c r="N153">
        <v>0</v>
      </c>
      <c r="O153">
        <v>0</v>
      </c>
      <c r="P153">
        <v>0</v>
      </c>
      <c r="Q153">
        <v>0</v>
      </c>
      <c r="R153">
        <v>0</v>
      </c>
      <c r="S153">
        <v>70</v>
      </c>
      <c r="T153">
        <v>50</v>
      </c>
      <c r="U153">
        <v>0</v>
      </c>
      <c r="V153">
        <v>0</v>
      </c>
      <c r="W153">
        <v>0</v>
      </c>
      <c r="X153">
        <v>0</v>
      </c>
      <c r="Y153">
        <v>100</v>
      </c>
      <c r="Z153">
        <v>0</v>
      </c>
      <c r="AA153">
        <v>0</v>
      </c>
      <c r="AB153">
        <v>0</v>
      </c>
      <c r="AC153">
        <v>75</v>
      </c>
      <c r="AD153">
        <v>0</v>
      </c>
      <c r="AE153">
        <v>0</v>
      </c>
      <c r="AF153">
        <v>0</v>
      </c>
      <c r="AG153">
        <v>0</v>
      </c>
      <c r="AH153" t="s">
        <v>108</v>
      </c>
      <c r="AI153">
        <v>70</v>
      </c>
      <c r="AJ153">
        <v>0</v>
      </c>
      <c r="AK153">
        <v>0</v>
      </c>
      <c r="AL153">
        <v>0</v>
      </c>
      <c r="AM153">
        <v>0</v>
      </c>
      <c r="AN153">
        <v>0</v>
      </c>
      <c r="AO153">
        <v>90</v>
      </c>
      <c r="AP153">
        <v>100</v>
      </c>
      <c r="AQ153">
        <v>46.25</v>
      </c>
      <c r="AR153">
        <v>0</v>
      </c>
      <c r="AS153">
        <v>31</v>
      </c>
      <c r="AT153">
        <v>100</v>
      </c>
      <c r="AU153">
        <v>50</v>
      </c>
      <c r="AV153">
        <v>89</v>
      </c>
      <c r="AW153">
        <v>100</v>
      </c>
      <c r="AX153">
        <v>76</v>
      </c>
      <c r="AY153">
        <v>60</v>
      </c>
      <c r="AZ153">
        <v>0</v>
      </c>
    </row>
    <row r="154" spans="1:54" x14ac:dyDescent="0.25">
      <c r="A154" t="s">
        <v>147</v>
      </c>
      <c r="B154">
        <v>1917</v>
      </c>
      <c r="C154" t="s">
        <v>111</v>
      </c>
      <c r="D154">
        <v>100</v>
      </c>
      <c r="E154">
        <v>100</v>
      </c>
      <c r="F154" t="s">
        <v>108</v>
      </c>
      <c r="G154">
        <v>100</v>
      </c>
      <c r="H154">
        <v>100</v>
      </c>
      <c r="I154">
        <v>0</v>
      </c>
      <c r="J154">
        <v>0</v>
      </c>
      <c r="K154">
        <v>0</v>
      </c>
      <c r="L154">
        <v>100</v>
      </c>
      <c r="M154">
        <v>28</v>
      </c>
      <c r="N154">
        <v>100</v>
      </c>
      <c r="O154">
        <v>0</v>
      </c>
      <c r="P154">
        <v>0</v>
      </c>
      <c r="Q154">
        <v>0</v>
      </c>
      <c r="R154">
        <v>75</v>
      </c>
      <c r="S154">
        <v>3.33</v>
      </c>
      <c r="T154">
        <v>0</v>
      </c>
      <c r="U154">
        <v>0</v>
      </c>
      <c r="V154">
        <v>0</v>
      </c>
      <c r="W154">
        <v>0</v>
      </c>
      <c r="X154">
        <v>85</v>
      </c>
      <c r="Y154">
        <v>0</v>
      </c>
      <c r="Z154">
        <v>0</v>
      </c>
      <c r="AB154">
        <v>0</v>
      </c>
      <c r="AC154">
        <v>0</v>
      </c>
      <c r="AD154">
        <v>62.5</v>
      </c>
      <c r="AE154">
        <v>71.33</v>
      </c>
      <c r="AF154">
        <v>0</v>
      </c>
      <c r="AG154">
        <v>0</v>
      </c>
      <c r="AH154" t="s">
        <v>108</v>
      </c>
      <c r="AI154">
        <v>91.67</v>
      </c>
      <c r="AJ154">
        <v>88.5</v>
      </c>
      <c r="AK154">
        <v>85.33</v>
      </c>
      <c r="AL154">
        <v>90</v>
      </c>
      <c r="AM154">
        <v>40</v>
      </c>
      <c r="AN154">
        <v>0</v>
      </c>
      <c r="AO154">
        <v>38.33</v>
      </c>
      <c r="AP154">
        <v>100</v>
      </c>
      <c r="AQ154">
        <v>35</v>
      </c>
      <c r="AR154">
        <v>0</v>
      </c>
      <c r="AS154">
        <v>0</v>
      </c>
      <c r="AT154">
        <v>100</v>
      </c>
      <c r="AU154">
        <v>50</v>
      </c>
      <c r="AV154">
        <v>13.83</v>
      </c>
      <c r="AW154">
        <v>50</v>
      </c>
      <c r="AX154">
        <v>90</v>
      </c>
      <c r="AY154">
        <v>50</v>
      </c>
      <c r="AZ154">
        <v>92</v>
      </c>
    </row>
    <row r="155" spans="1:54" x14ac:dyDescent="0.25">
      <c r="A155" t="s">
        <v>148</v>
      </c>
      <c r="B155">
        <v>1929</v>
      </c>
      <c r="C155" t="s">
        <v>111</v>
      </c>
      <c r="D155">
        <v>70</v>
      </c>
      <c r="E155">
        <v>70</v>
      </c>
      <c r="F155" t="s">
        <v>108</v>
      </c>
      <c r="G155">
        <v>70</v>
      </c>
      <c r="H155">
        <v>70</v>
      </c>
      <c r="I155">
        <v>0</v>
      </c>
      <c r="J155">
        <v>85</v>
      </c>
      <c r="K155">
        <v>50</v>
      </c>
      <c r="L155">
        <v>100</v>
      </c>
      <c r="M155">
        <v>0</v>
      </c>
      <c r="N155">
        <v>100</v>
      </c>
      <c r="O155">
        <v>0</v>
      </c>
      <c r="P155">
        <v>0</v>
      </c>
      <c r="Q155">
        <v>0</v>
      </c>
      <c r="R155">
        <v>90</v>
      </c>
      <c r="S155">
        <v>0</v>
      </c>
      <c r="T155">
        <v>72</v>
      </c>
      <c r="U155">
        <v>0</v>
      </c>
      <c r="V155">
        <v>0</v>
      </c>
      <c r="W155">
        <v>100</v>
      </c>
      <c r="X155">
        <v>85</v>
      </c>
      <c r="Y155">
        <v>100</v>
      </c>
      <c r="Z155">
        <v>0</v>
      </c>
      <c r="AB155">
        <v>0</v>
      </c>
      <c r="AC155">
        <v>0</v>
      </c>
      <c r="AD155">
        <v>0</v>
      </c>
      <c r="AE155">
        <v>0</v>
      </c>
      <c r="AF155">
        <v>0</v>
      </c>
      <c r="AG155">
        <v>0</v>
      </c>
      <c r="AH155" t="s">
        <v>108</v>
      </c>
      <c r="AI155">
        <v>100</v>
      </c>
      <c r="AJ155">
        <v>70</v>
      </c>
      <c r="AK155">
        <v>70</v>
      </c>
      <c r="AL155">
        <v>0</v>
      </c>
      <c r="AM155">
        <v>0</v>
      </c>
      <c r="AN155">
        <v>0</v>
      </c>
      <c r="AO155">
        <v>0</v>
      </c>
      <c r="AP155">
        <v>0</v>
      </c>
      <c r="AQ155">
        <v>0</v>
      </c>
      <c r="AR155">
        <v>0</v>
      </c>
      <c r="AS155">
        <v>65</v>
      </c>
      <c r="AT155">
        <v>0</v>
      </c>
      <c r="AU155">
        <v>100</v>
      </c>
      <c r="AV155">
        <v>79</v>
      </c>
      <c r="AW155">
        <v>85</v>
      </c>
      <c r="AX155">
        <v>80</v>
      </c>
      <c r="AY155">
        <v>88</v>
      </c>
      <c r="AZ155">
        <v>82</v>
      </c>
    </row>
    <row r="156" spans="1:54" x14ac:dyDescent="0.25">
      <c r="A156" t="s">
        <v>148</v>
      </c>
      <c r="B156">
        <v>1938</v>
      </c>
      <c r="C156" t="s">
        <v>112</v>
      </c>
      <c r="D156">
        <v>100</v>
      </c>
      <c r="E156">
        <v>100</v>
      </c>
      <c r="F156" t="s">
        <v>108</v>
      </c>
      <c r="G156">
        <v>100</v>
      </c>
      <c r="H156">
        <v>100</v>
      </c>
      <c r="I156">
        <v>100</v>
      </c>
      <c r="J156">
        <v>100</v>
      </c>
      <c r="K156">
        <v>100</v>
      </c>
      <c r="L156">
        <v>88</v>
      </c>
      <c r="M156">
        <v>70</v>
      </c>
      <c r="N156">
        <v>100</v>
      </c>
      <c r="O156">
        <v>95</v>
      </c>
      <c r="P156">
        <v>68</v>
      </c>
      <c r="Q156">
        <v>70</v>
      </c>
      <c r="R156">
        <v>100</v>
      </c>
      <c r="S156">
        <v>83.33</v>
      </c>
      <c r="T156">
        <v>93</v>
      </c>
      <c r="U156">
        <v>75</v>
      </c>
      <c r="V156">
        <v>60</v>
      </c>
      <c r="W156">
        <v>70</v>
      </c>
      <c r="X156">
        <v>95</v>
      </c>
      <c r="Y156">
        <v>100</v>
      </c>
      <c r="Z156">
        <v>0</v>
      </c>
      <c r="AB156">
        <v>82.5</v>
      </c>
      <c r="AC156">
        <v>8</v>
      </c>
      <c r="AD156">
        <v>70</v>
      </c>
      <c r="AE156">
        <v>83</v>
      </c>
      <c r="AG156">
        <v>70</v>
      </c>
      <c r="AH156" t="s">
        <v>108</v>
      </c>
      <c r="AI156">
        <v>95</v>
      </c>
      <c r="AJ156">
        <v>90</v>
      </c>
      <c r="AK156">
        <v>91</v>
      </c>
      <c r="AL156">
        <v>65.5</v>
      </c>
      <c r="AM156">
        <v>52.67</v>
      </c>
      <c r="AN156">
        <v>70</v>
      </c>
      <c r="AO156">
        <v>0</v>
      </c>
      <c r="AP156">
        <v>0</v>
      </c>
      <c r="AQ156">
        <v>41.25</v>
      </c>
      <c r="AR156">
        <v>70</v>
      </c>
      <c r="AS156">
        <v>77</v>
      </c>
      <c r="AT156">
        <v>100</v>
      </c>
      <c r="AU156">
        <v>100</v>
      </c>
      <c r="AV156">
        <v>70</v>
      </c>
      <c r="AW156">
        <v>100</v>
      </c>
      <c r="AX156">
        <v>80</v>
      </c>
      <c r="AY156">
        <v>95</v>
      </c>
      <c r="AZ156">
        <v>180</v>
      </c>
    </row>
    <row r="157" spans="1:54" x14ac:dyDescent="0.25">
      <c r="A157" t="s">
        <v>148</v>
      </c>
      <c r="B157">
        <v>1956</v>
      </c>
      <c r="C157" t="s">
        <v>113</v>
      </c>
      <c r="D157">
        <v>0</v>
      </c>
      <c r="E157">
        <v>100</v>
      </c>
      <c r="F157" t="s">
        <v>108</v>
      </c>
      <c r="G157">
        <v>0</v>
      </c>
      <c r="H157">
        <v>0</v>
      </c>
      <c r="I157">
        <v>80</v>
      </c>
      <c r="J157">
        <v>100</v>
      </c>
      <c r="K157">
        <v>100</v>
      </c>
      <c r="L157">
        <v>96</v>
      </c>
      <c r="M157">
        <v>92</v>
      </c>
      <c r="N157">
        <v>100</v>
      </c>
      <c r="O157">
        <v>100</v>
      </c>
      <c r="P157">
        <v>80</v>
      </c>
      <c r="Q157">
        <v>100</v>
      </c>
      <c r="R157">
        <v>95</v>
      </c>
      <c r="S157">
        <v>100</v>
      </c>
      <c r="T157">
        <v>100</v>
      </c>
      <c r="U157">
        <v>0</v>
      </c>
      <c r="V157">
        <v>0</v>
      </c>
      <c r="W157">
        <v>100</v>
      </c>
      <c r="X157">
        <v>100</v>
      </c>
      <c r="Y157">
        <v>100</v>
      </c>
      <c r="Z157">
        <v>88</v>
      </c>
      <c r="AB157">
        <v>88.5</v>
      </c>
      <c r="AC157">
        <v>85</v>
      </c>
      <c r="AD157">
        <v>0</v>
      </c>
      <c r="AE157">
        <v>0</v>
      </c>
      <c r="AF157">
        <v>0</v>
      </c>
      <c r="AG157">
        <v>0</v>
      </c>
      <c r="AH157" t="s">
        <v>108</v>
      </c>
      <c r="AI157">
        <v>90</v>
      </c>
      <c r="AJ157">
        <v>0</v>
      </c>
      <c r="AK157">
        <v>94</v>
      </c>
      <c r="AL157">
        <v>0</v>
      </c>
      <c r="AM157">
        <v>81</v>
      </c>
      <c r="AN157">
        <v>0</v>
      </c>
      <c r="AO157">
        <v>0</v>
      </c>
      <c r="AP157">
        <v>96.67</v>
      </c>
      <c r="AQ157">
        <v>0</v>
      </c>
      <c r="AR157">
        <v>70</v>
      </c>
      <c r="AS157">
        <v>65</v>
      </c>
      <c r="AT157">
        <v>0</v>
      </c>
      <c r="AU157">
        <v>90</v>
      </c>
      <c r="AV157">
        <v>93.33</v>
      </c>
      <c r="AW157">
        <v>100</v>
      </c>
      <c r="AX157">
        <v>84</v>
      </c>
      <c r="AY157">
        <v>80</v>
      </c>
      <c r="AZ157">
        <v>0</v>
      </c>
    </row>
    <row r="158" spans="1:54" x14ac:dyDescent="0.25">
      <c r="A158" t="s">
        <v>148</v>
      </c>
      <c r="B158">
        <v>1964</v>
      </c>
      <c r="C158" t="s">
        <v>113</v>
      </c>
      <c r="D158">
        <v>100</v>
      </c>
      <c r="E158">
        <v>100</v>
      </c>
      <c r="F158" t="s">
        <v>108</v>
      </c>
      <c r="G158">
        <v>50</v>
      </c>
      <c r="H158">
        <v>70</v>
      </c>
      <c r="I158">
        <v>0</v>
      </c>
      <c r="J158">
        <v>100</v>
      </c>
      <c r="K158">
        <v>50</v>
      </c>
      <c r="L158">
        <v>100</v>
      </c>
      <c r="M158">
        <v>70</v>
      </c>
      <c r="N158">
        <v>100</v>
      </c>
      <c r="O158">
        <v>70</v>
      </c>
      <c r="P158">
        <v>70</v>
      </c>
      <c r="Q158">
        <v>70</v>
      </c>
      <c r="R158">
        <v>100</v>
      </c>
      <c r="S158">
        <v>73.33</v>
      </c>
      <c r="T158">
        <v>0</v>
      </c>
      <c r="U158">
        <v>90</v>
      </c>
      <c r="V158">
        <v>60</v>
      </c>
      <c r="W158">
        <v>100</v>
      </c>
      <c r="X158">
        <v>96</v>
      </c>
      <c r="Y158">
        <v>70</v>
      </c>
      <c r="Z158">
        <v>0</v>
      </c>
      <c r="AB158">
        <v>40</v>
      </c>
      <c r="AC158">
        <v>85</v>
      </c>
      <c r="AD158">
        <v>46.67</v>
      </c>
      <c r="AE158">
        <v>70</v>
      </c>
      <c r="AF158">
        <v>0</v>
      </c>
      <c r="AG158">
        <v>78.75</v>
      </c>
      <c r="AH158" t="s">
        <v>108</v>
      </c>
      <c r="AI158">
        <v>85</v>
      </c>
      <c r="AJ158">
        <v>52.5</v>
      </c>
      <c r="AK158">
        <v>0</v>
      </c>
      <c r="AL158">
        <v>70</v>
      </c>
      <c r="AM158">
        <v>28</v>
      </c>
      <c r="AN158">
        <v>30</v>
      </c>
      <c r="AO158">
        <v>20</v>
      </c>
      <c r="AP158">
        <v>70</v>
      </c>
      <c r="AQ158">
        <v>50</v>
      </c>
      <c r="AR158">
        <v>0</v>
      </c>
      <c r="AS158">
        <v>50</v>
      </c>
      <c r="AT158">
        <v>70</v>
      </c>
      <c r="AU158">
        <v>100</v>
      </c>
      <c r="AV158">
        <v>53</v>
      </c>
      <c r="AW158">
        <v>100</v>
      </c>
      <c r="AX158">
        <v>93</v>
      </c>
      <c r="AY158">
        <v>98</v>
      </c>
      <c r="AZ158">
        <v>147</v>
      </c>
    </row>
    <row r="159" spans="1:54" x14ac:dyDescent="0.25">
      <c r="A159" t="s">
        <v>148</v>
      </c>
      <c r="B159">
        <v>1968</v>
      </c>
      <c r="C159" t="s">
        <v>113</v>
      </c>
      <c r="D159">
        <v>70</v>
      </c>
      <c r="E159">
        <v>100</v>
      </c>
      <c r="F159" t="s">
        <v>108</v>
      </c>
      <c r="G159">
        <v>100</v>
      </c>
      <c r="H159">
        <v>100</v>
      </c>
      <c r="I159">
        <v>100</v>
      </c>
      <c r="J159">
        <v>70</v>
      </c>
      <c r="K159">
        <v>100</v>
      </c>
      <c r="L159">
        <v>84</v>
      </c>
      <c r="M159">
        <v>92</v>
      </c>
      <c r="N159">
        <v>100</v>
      </c>
      <c r="O159">
        <v>100</v>
      </c>
      <c r="P159">
        <v>80</v>
      </c>
      <c r="Q159">
        <v>100</v>
      </c>
      <c r="R159">
        <v>100</v>
      </c>
      <c r="S159">
        <v>100</v>
      </c>
      <c r="T159">
        <v>100</v>
      </c>
      <c r="U159">
        <v>90</v>
      </c>
      <c r="V159">
        <v>100</v>
      </c>
      <c r="W159">
        <v>100</v>
      </c>
      <c r="X159">
        <v>100</v>
      </c>
      <c r="Y159">
        <v>100</v>
      </c>
      <c r="Z159">
        <v>96.67</v>
      </c>
      <c r="AA159">
        <v>0</v>
      </c>
      <c r="AB159">
        <v>100</v>
      </c>
      <c r="AC159">
        <v>100</v>
      </c>
      <c r="AD159">
        <v>90</v>
      </c>
      <c r="AE159">
        <v>100</v>
      </c>
      <c r="AF159">
        <v>0</v>
      </c>
      <c r="AG159">
        <v>100</v>
      </c>
      <c r="AH159" t="s">
        <v>108</v>
      </c>
      <c r="AI159">
        <v>100</v>
      </c>
      <c r="AJ159">
        <v>100</v>
      </c>
      <c r="AK159">
        <v>97</v>
      </c>
      <c r="AL159">
        <v>97</v>
      </c>
      <c r="AM159">
        <v>97.5</v>
      </c>
      <c r="AN159">
        <v>90</v>
      </c>
      <c r="AO159">
        <v>100</v>
      </c>
      <c r="AP159">
        <v>95</v>
      </c>
      <c r="AQ159">
        <v>82.5</v>
      </c>
      <c r="AR159">
        <v>100</v>
      </c>
      <c r="AS159">
        <v>90</v>
      </c>
      <c r="AT159">
        <v>100</v>
      </c>
      <c r="AU159">
        <v>100</v>
      </c>
      <c r="AV159">
        <v>88.75</v>
      </c>
      <c r="AW159">
        <v>99</v>
      </c>
      <c r="AX159">
        <v>90</v>
      </c>
      <c r="AY159">
        <v>100</v>
      </c>
      <c r="AZ159">
        <v>205</v>
      </c>
      <c r="BA159">
        <v>10</v>
      </c>
    </row>
    <row r="160" spans="1:54" x14ac:dyDescent="0.25">
      <c r="A160" t="s">
        <v>48</v>
      </c>
      <c r="B160">
        <v>1976</v>
      </c>
      <c r="C160" t="s">
        <v>113</v>
      </c>
      <c r="D160">
        <v>100</v>
      </c>
      <c r="E160">
        <v>100</v>
      </c>
      <c r="F160" t="s">
        <v>108</v>
      </c>
      <c r="G160">
        <v>100</v>
      </c>
      <c r="H160">
        <v>95</v>
      </c>
      <c r="I160">
        <v>100</v>
      </c>
      <c r="J160">
        <v>70</v>
      </c>
      <c r="K160">
        <v>90</v>
      </c>
      <c r="L160">
        <v>100</v>
      </c>
      <c r="M160">
        <v>100</v>
      </c>
      <c r="N160">
        <v>100</v>
      </c>
      <c r="O160">
        <v>100</v>
      </c>
      <c r="P160">
        <v>94</v>
      </c>
      <c r="Q160">
        <v>100</v>
      </c>
      <c r="R160">
        <v>100</v>
      </c>
      <c r="S160">
        <v>100</v>
      </c>
      <c r="T160">
        <v>100</v>
      </c>
      <c r="U160">
        <v>80</v>
      </c>
      <c r="V160">
        <v>60</v>
      </c>
      <c r="W160">
        <v>100</v>
      </c>
      <c r="X160">
        <v>95</v>
      </c>
      <c r="Y160">
        <v>100</v>
      </c>
      <c r="Z160">
        <v>0</v>
      </c>
      <c r="AA160">
        <v>0</v>
      </c>
      <c r="AB160">
        <v>97.5</v>
      </c>
      <c r="AC160">
        <v>85</v>
      </c>
      <c r="AD160">
        <v>90</v>
      </c>
      <c r="AE160">
        <v>100</v>
      </c>
      <c r="AG160">
        <v>91.25</v>
      </c>
      <c r="AH160" t="s">
        <v>108</v>
      </c>
      <c r="AI160">
        <v>91.25</v>
      </c>
      <c r="AJ160">
        <v>100</v>
      </c>
      <c r="AK160">
        <v>87</v>
      </c>
      <c r="AL160">
        <v>100</v>
      </c>
      <c r="AM160">
        <v>90</v>
      </c>
      <c r="AN160">
        <v>100</v>
      </c>
      <c r="AO160">
        <v>100</v>
      </c>
      <c r="AP160">
        <v>100</v>
      </c>
      <c r="AQ160">
        <v>90</v>
      </c>
      <c r="AR160">
        <v>0</v>
      </c>
      <c r="AS160">
        <v>85</v>
      </c>
      <c r="AT160">
        <v>100</v>
      </c>
      <c r="AU160">
        <v>98</v>
      </c>
      <c r="AV160">
        <v>92.75</v>
      </c>
      <c r="AW160">
        <v>98</v>
      </c>
      <c r="AX160">
        <v>89</v>
      </c>
      <c r="AY160">
        <v>100</v>
      </c>
      <c r="AZ160">
        <v>170</v>
      </c>
    </row>
    <row r="161" spans="1:54" x14ac:dyDescent="0.25">
      <c r="A161" t="s">
        <v>48</v>
      </c>
      <c r="B161">
        <v>1978</v>
      </c>
      <c r="C161" t="s">
        <v>109</v>
      </c>
      <c r="D161">
        <v>100</v>
      </c>
      <c r="E161">
        <v>90</v>
      </c>
      <c r="F161" t="s">
        <v>108</v>
      </c>
      <c r="G161">
        <v>100</v>
      </c>
      <c r="H161">
        <v>0</v>
      </c>
      <c r="I161">
        <v>0</v>
      </c>
      <c r="J161">
        <v>0</v>
      </c>
      <c r="K161">
        <v>0</v>
      </c>
      <c r="L161">
        <v>92</v>
      </c>
      <c r="M161">
        <v>78</v>
      </c>
      <c r="N161">
        <v>100</v>
      </c>
      <c r="O161">
        <v>100</v>
      </c>
      <c r="P161">
        <v>69</v>
      </c>
      <c r="Q161">
        <v>15</v>
      </c>
      <c r="R161">
        <v>0</v>
      </c>
      <c r="S161">
        <v>80</v>
      </c>
      <c r="T161">
        <v>43</v>
      </c>
      <c r="U161">
        <v>0</v>
      </c>
      <c r="V161">
        <v>60</v>
      </c>
      <c r="W161">
        <v>0</v>
      </c>
      <c r="X161">
        <v>58</v>
      </c>
      <c r="Y161">
        <v>100</v>
      </c>
      <c r="Z161">
        <v>15</v>
      </c>
      <c r="AB161">
        <v>25.33</v>
      </c>
      <c r="AC161">
        <v>68</v>
      </c>
      <c r="AD161">
        <v>69.17</v>
      </c>
      <c r="AE161">
        <v>66</v>
      </c>
      <c r="AF161" t="s">
        <v>108</v>
      </c>
      <c r="AG161">
        <v>37.5</v>
      </c>
      <c r="AH161">
        <v>0</v>
      </c>
      <c r="AI161">
        <v>73.33</v>
      </c>
      <c r="AJ161">
        <v>70</v>
      </c>
      <c r="AK161">
        <v>82</v>
      </c>
      <c r="AL161">
        <v>56.17</v>
      </c>
      <c r="AM161">
        <v>70</v>
      </c>
      <c r="AN161">
        <v>60</v>
      </c>
      <c r="AO161">
        <v>55</v>
      </c>
      <c r="AP161">
        <v>48.75</v>
      </c>
      <c r="AQ161">
        <v>76.25</v>
      </c>
      <c r="AR161">
        <v>75</v>
      </c>
      <c r="AS161">
        <v>48</v>
      </c>
      <c r="AT161">
        <v>100</v>
      </c>
      <c r="AU161">
        <v>80</v>
      </c>
      <c r="AV161">
        <v>48.67</v>
      </c>
      <c r="AW161">
        <v>50</v>
      </c>
      <c r="AX161">
        <v>52</v>
      </c>
      <c r="AY161">
        <v>75</v>
      </c>
      <c r="AZ161">
        <v>144</v>
      </c>
      <c r="BB161">
        <v>20</v>
      </c>
    </row>
    <row r="162" spans="1:54" x14ac:dyDescent="0.25">
      <c r="A162" t="s">
        <v>48</v>
      </c>
      <c r="B162">
        <v>1979</v>
      </c>
      <c r="C162" t="s">
        <v>111</v>
      </c>
      <c r="D162">
        <v>100</v>
      </c>
      <c r="E162">
        <v>100</v>
      </c>
      <c r="F162" t="s">
        <v>108</v>
      </c>
      <c r="G162">
        <v>100</v>
      </c>
      <c r="H162">
        <v>70</v>
      </c>
      <c r="I162">
        <v>0</v>
      </c>
      <c r="J162">
        <v>0</v>
      </c>
      <c r="K162">
        <v>92</v>
      </c>
      <c r="L162">
        <v>100</v>
      </c>
      <c r="M162">
        <v>27.5</v>
      </c>
      <c r="N162">
        <v>100</v>
      </c>
      <c r="O162">
        <v>100</v>
      </c>
      <c r="P162">
        <v>62</v>
      </c>
      <c r="Q162">
        <v>66</v>
      </c>
      <c r="R162">
        <v>85</v>
      </c>
      <c r="S162">
        <v>0</v>
      </c>
      <c r="T162">
        <v>21</v>
      </c>
      <c r="U162">
        <v>0</v>
      </c>
      <c r="V162">
        <v>50</v>
      </c>
      <c r="W162">
        <v>70</v>
      </c>
      <c r="X162">
        <v>51.33</v>
      </c>
      <c r="Y162">
        <v>15</v>
      </c>
      <c r="Z162">
        <v>0</v>
      </c>
      <c r="AB162">
        <v>0</v>
      </c>
      <c r="AC162">
        <v>22</v>
      </c>
      <c r="AD162">
        <v>0</v>
      </c>
      <c r="AE162">
        <v>0</v>
      </c>
      <c r="AG162">
        <v>46.25</v>
      </c>
      <c r="AH162" t="s">
        <v>108</v>
      </c>
      <c r="AI162">
        <v>85</v>
      </c>
      <c r="AJ162">
        <v>70</v>
      </c>
      <c r="AK162">
        <v>70</v>
      </c>
      <c r="AL162">
        <v>67</v>
      </c>
      <c r="AM162">
        <v>56.5</v>
      </c>
      <c r="AN162">
        <v>0</v>
      </c>
      <c r="AO162">
        <v>53.33</v>
      </c>
      <c r="AP162">
        <v>70</v>
      </c>
      <c r="AQ162">
        <v>70</v>
      </c>
      <c r="AR162">
        <v>40</v>
      </c>
      <c r="AS162">
        <v>50</v>
      </c>
      <c r="AT162">
        <v>70</v>
      </c>
      <c r="AU162">
        <v>100</v>
      </c>
      <c r="AV162">
        <v>37.33</v>
      </c>
      <c r="AW162">
        <v>90</v>
      </c>
      <c r="AX162">
        <v>79</v>
      </c>
      <c r="AY162">
        <v>80</v>
      </c>
      <c r="AZ162">
        <v>94</v>
      </c>
    </row>
    <row r="163" spans="1:54" x14ac:dyDescent="0.25">
      <c r="A163" t="s">
        <v>48</v>
      </c>
      <c r="B163">
        <v>1992</v>
      </c>
      <c r="C163" t="s">
        <v>112</v>
      </c>
      <c r="D163">
        <v>100</v>
      </c>
      <c r="E163">
        <v>70</v>
      </c>
      <c r="F163" t="s">
        <v>108</v>
      </c>
      <c r="G163">
        <v>100</v>
      </c>
      <c r="H163">
        <v>90</v>
      </c>
      <c r="I163">
        <v>100</v>
      </c>
      <c r="J163">
        <v>100</v>
      </c>
      <c r="K163">
        <v>0</v>
      </c>
      <c r="L163">
        <v>0</v>
      </c>
      <c r="M163">
        <v>82</v>
      </c>
      <c r="N163">
        <v>100</v>
      </c>
      <c r="O163">
        <v>0</v>
      </c>
      <c r="P163">
        <v>0</v>
      </c>
      <c r="Q163">
        <v>90</v>
      </c>
      <c r="R163">
        <v>0</v>
      </c>
      <c r="S163">
        <v>96.67</v>
      </c>
      <c r="T163">
        <v>93</v>
      </c>
      <c r="U163">
        <v>0</v>
      </c>
      <c r="V163">
        <v>0</v>
      </c>
      <c r="W163">
        <v>100</v>
      </c>
      <c r="X163">
        <v>73.33</v>
      </c>
      <c r="Y163">
        <v>100</v>
      </c>
      <c r="Z163">
        <v>0</v>
      </c>
      <c r="AB163">
        <v>90</v>
      </c>
      <c r="AC163">
        <v>0</v>
      </c>
      <c r="AD163">
        <v>0</v>
      </c>
      <c r="AE163">
        <v>78.33</v>
      </c>
      <c r="AF163">
        <v>0</v>
      </c>
      <c r="AG163">
        <v>0</v>
      </c>
      <c r="AH163" t="s">
        <v>108</v>
      </c>
      <c r="AI163">
        <v>0</v>
      </c>
      <c r="AJ163">
        <v>0</v>
      </c>
      <c r="AK163">
        <v>90</v>
      </c>
      <c r="AL163">
        <v>0</v>
      </c>
      <c r="AM163">
        <v>0</v>
      </c>
      <c r="AN163">
        <v>80</v>
      </c>
      <c r="AO163">
        <v>0</v>
      </c>
      <c r="AP163">
        <v>0</v>
      </c>
      <c r="AQ163">
        <v>0</v>
      </c>
      <c r="AR163">
        <v>55</v>
      </c>
      <c r="AS163">
        <v>55</v>
      </c>
      <c r="AT163">
        <v>100</v>
      </c>
      <c r="AU163">
        <v>95</v>
      </c>
      <c r="AV163">
        <v>83</v>
      </c>
      <c r="AW163">
        <v>100</v>
      </c>
      <c r="AX163">
        <v>83</v>
      </c>
      <c r="AY163">
        <v>98</v>
      </c>
      <c r="AZ163">
        <v>215</v>
      </c>
    </row>
    <row r="164" spans="1:54" x14ac:dyDescent="0.25">
      <c r="A164" t="s">
        <v>43</v>
      </c>
      <c r="B164">
        <v>1993</v>
      </c>
      <c r="C164" t="s">
        <v>110</v>
      </c>
      <c r="D164">
        <v>100</v>
      </c>
      <c r="E164">
        <v>90</v>
      </c>
      <c r="F164" t="s">
        <v>108</v>
      </c>
      <c r="G164">
        <v>100</v>
      </c>
      <c r="H164">
        <v>95</v>
      </c>
      <c r="I164">
        <v>100</v>
      </c>
      <c r="J164">
        <v>70</v>
      </c>
      <c r="K164">
        <v>0</v>
      </c>
      <c r="L164">
        <v>100</v>
      </c>
      <c r="M164">
        <v>81.5</v>
      </c>
      <c r="N164">
        <v>100</v>
      </c>
      <c r="O164">
        <v>0</v>
      </c>
      <c r="P164">
        <v>64</v>
      </c>
      <c r="Q164">
        <v>0</v>
      </c>
      <c r="R164">
        <v>0</v>
      </c>
      <c r="S164">
        <v>0</v>
      </c>
      <c r="T164">
        <v>65</v>
      </c>
      <c r="U164">
        <v>100</v>
      </c>
      <c r="V164">
        <v>0</v>
      </c>
      <c r="W164">
        <v>0</v>
      </c>
      <c r="X164">
        <v>74</v>
      </c>
      <c r="Y164">
        <v>100</v>
      </c>
      <c r="Z164">
        <v>0</v>
      </c>
      <c r="AA164">
        <v>0</v>
      </c>
      <c r="AB164">
        <v>90</v>
      </c>
      <c r="AC164">
        <v>0</v>
      </c>
      <c r="AD164">
        <v>0</v>
      </c>
      <c r="AE164">
        <v>0</v>
      </c>
      <c r="AF164" t="s">
        <v>108</v>
      </c>
      <c r="AG164">
        <v>0</v>
      </c>
      <c r="AI164">
        <v>0</v>
      </c>
      <c r="AJ164">
        <v>100</v>
      </c>
      <c r="AK164">
        <v>69.33</v>
      </c>
      <c r="AL164">
        <v>75</v>
      </c>
      <c r="AM164">
        <v>69.33</v>
      </c>
      <c r="AN164">
        <v>0</v>
      </c>
      <c r="AO164">
        <v>100</v>
      </c>
      <c r="AP164">
        <v>100</v>
      </c>
      <c r="AQ164">
        <v>0</v>
      </c>
      <c r="AR164">
        <v>45</v>
      </c>
      <c r="AS164">
        <v>50</v>
      </c>
      <c r="AT164">
        <v>100</v>
      </c>
      <c r="AU164">
        <v>100</v>
      </c>
      <c r="AV164">
        <v>74</v>
      </c>
      <c r="AW164">
        <v>50</v>
      </c>
      <c r="AX164">
        <v>70</v>
      </c>
      <c r="AY164">
        <v>50</v>
      </c>
      <c r="AZ164">
        <v>187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A8DF9-F190-4F46-BDF2-B9DE5950C211}">
  <dimension ref="A1:K163"/>
  <sheetViews>
    <sheetView workbookViewId="0"/>
  </sheetViews>
  <sheetFormatPr defaultRowHeight="15" x14ac:dyDescent="0.25"/>
  <sheetData>
    <row r="1" spans="1:11" x14ac:dyDescent="0.25">
      <c r="A1" s="2" t="s">
        <v>118</v>
      </c>
      <c r="B1" s="2" t="s">
        <v>117</v>
      </c>
      <c r="C1" s="2" t="s">
        <v>119</v>
      </c>
      <c r="D1" s="2" t="s">
        <v>120</v>
      </c>
      <c r="E1" s="2" t="s">
        <v>4</v>
      </c>
      <c r="F1" s="2" t="s">
        <v>0</v>
      </c>
      <c r="G1" s="2" t="s">
        <v>121</v>
      </c>
      <c r="H1" s="2" t="s">
        <v>122</v>
      </c>
      <c r="I1" s="2" t="s">
        <v>123</v>
      </c>
      <c r="J1" s="2" t="s">
        <v>124</v>
      </c>
      <c r="K1" s="2" t="s">
        <v>125</v>
      </c>
    </row>
    <row r="2" spans="1:11" x14ac:dyDescent="0.25">
      <c r="A2" t="s">
        <v>51</v>
      </c>
      <c r="B2">
        <v>1028</v>
      </c>
      <c r="C2" t="s">
        <v>46</v>
      </c>
      <c r="F2" t="s">
        <v>43</v>
      </c>
      <c r="K2" t="s">
        <v>43</v>
      </c>
    </row>
    <row r="3" spans="1:11" x14ac:dyDescent="0.25">
      <c r="A3" t="s">
        <v>51</v>
      </c>
      <c r="B3">
        <v>1043</v>
      </c>
      <c r="C3" t="s">
        <v>46</v>
      </c>
      <c r="E3" t="s">
        <v>126</v>
      </c>
      <c r="F3" t="s">
        <v>43</v>
      </c>
      <c r="G3" t="s">
        <v>43</v>
      </c>
      <c r="K3" t="s">
        <v>43</v>
      </c>
    </row>
    <row r="4" spans="1:11" x14ac:dyDescent="0.25">
      <c r="A4" t="s">
        <v>135</v>
      </c>
      <c r="B4">
        <v>1193</v>
      </c>
      <c r="C4" t="s">
        <v>46</v>
      </c>
      <c r="E4" t="s">
        <v>126</v>
      </c>
      <c r="F4" t="s">
        <v>43</v>
      </c>
      <c r="K4" t="s">
        <v>43</v>
      </c>
    </row>
    <row r="5" spans="1:11" x14ac:dyDescent="0.25">
      <c r="A5" t="s">
        <v>135</v>
      </c>
      <c r="B5">
        <v>1200</v>
      </c>
      <c r="C5" t="s">
        <v>46</v>
      </c>
      <c r="E5" t="s">
        <v>44</v>
      </c>
      <c r="F5" t="s">
        <v>43</v>
      </c>
      <c r="K5" t="s">
        <v>43</v>
      </c>
    </row>
    <row r="6" spans="1:11" x14ac:dyDescent="0.25">
      <c r="A6" t="s">
        <v>135</v>
      </c>
      <c r="B6">
        <v>1205</v>
      </c>
      <c r="C6" t="s">
        <v>46</v>
      </c>
      <c r="E6" t="s">
        <v>44</v>
      </c>
      <c r="J6" t="s">
        <v>43</v>
      </c>
      <c r="K6" t="s">
        <v>43</v>
      </c>
    </row>
    <row r="7" spans="1:11" x14ac:dyDescent="0.25">
      <c r="A7" t="s">
        <v>42</v>
      </c>
      <c r="B7">
        <v>1474</v>
      </c>
      <c r="C7" t="s">
        <v>46</v>
      </c>
      <c r="E7" t="s">
        <v>44</v>
      </c>
      <c r="G7" t="s">
        <v>43</v>
      </c>
      <c r="K7" t="s">
        <v>43</v>
      </c>
    </row>
    <row r="8" spans="1:11" x14ac:dyDescent="0.25">
      <c r="A8" t="s">
        <v>140</v>
      </c>
      <c r="B8">
        <v>1524</v>
      </c>
      <c r="C8" t="s">
        <v>46</v>
      </c>
      <c r="E8" t="s">
        <v>44</v>
      </c>
      <c r="K8" t="s">
        <v>43</v>
      </c>
    </row>
    <row r="9" spans="1:11" x14ac:dyDescent="0.25">
      <c r="A9" t="s">
        <v>141</v>
      </c>
      <c r="B9">
        <v>1532</v>
      </c>
      <c r="C9" t="s">
        <v>46</v>
      </c>
      <c r="E9" t="s">
        <v>44</v>
      </c>
      <c r="K9" t="s">
        <v>43</v>
      </c>
    </row>
    <row r="10" spans="1:11" x14ac:dyDescent="0.25">
      <c r="A10" t="s">
        <v>141</v>
      </c>
      <c r="B10">
        <v>1556</v>
      </c>
      <c r="C10" t="s">
        <v>46</v>
      </c>
      <c r="E10" t="s">
        <v>44</v>
      </c>
      <c r="G10" t="s">
        <v>43</v>
      </c>
      <c r="K10" t="s">
        <v>43</v>
      </c>
    </row>
    <row r="11" spans="1:11" x14ac:dyDescent="0.25">
      <c r="A11" t="s">
        <v>141</v>
      </c>
      <c r="B11">
        <v>1565</v>
      </c>
      <c r="C11" t="s">
        <v>46</v>
      </c>
      <c r="E11" t="s">
        <v>44</v>
      </c>
      <c r="G11" t="s">
        <v>43</v>
      </c>
      <c r="K11" t="s">
        <v>43</v>
      </c>
    </row>
    <row r="12" spans="1:11" x14ac:dyDescent="0.25">
      <c r="A12" t="s">
        <v>142</v>
      </c>
      <c r="B12">
        <v>1603</v>
      </c>
      <c r="C12" t="s">
        <v>46</v>
      </c>
      <c r="E12" t="s">
        <v>44</v>
      </c>
      <c r="J12" t="s">
        <v>43</v>
      </c>
      <c r="K12" t="s">
        <v>43</v>
      </c>
    </row>
    <row r="13" spans="1:11" x14ac:dyDescent="0.25">
      <c r="A13" t="s">
        <v>143</v>
      </c>
      <c r="B13">
        <v>1607</v>
      </c>
      <c r="C13" t="s">
        <v>46</v>
      </c>
      <c r="F13" t="s">
        <v>43</v>
      </c>
      <c r="G13" t="s">
        <v>43</v>
      </c>
      <c r="K13" t="s">
        <v>43</v>
      </c>
    </row>
    <row r="14" spans="1:11" x14ac:dyDescent="0.25">
      <c r="A14" t="s">
        <v>143</v>
      </c>
      <c r="B14">
        <v>1607</v>
      </c>
      <c r="C14" t="s">
        <v>46</v>
      </c>
      <c r="F14" t="s">
        <v>43</v>
      </c>
      <c r="K14" t="s">
        <v>43</v>
      </c>
    </row>
    <row r="15" spans="1:11" x14ac:dyDescent="0.25">
      <c r="A15" t="s">
        <v>144</v>
      </c>
      <c r="B15">
        <v>1637</v>
      </c>
      <c r="C15" t="s">
        <v>46</v>
      </c>
      <c r="D15" t="s">
        <v>127</v>
      </c>
      <c r="E15" t="s">
        <v>126</v>
      </c>
      <c r="F15" t="s">
        <v>43</v>
      </c>
      <c r="K15" t="s">
        <v>43</v>
      </c>
    </row>
    <row r="16" spans="1:11" x14ac:dyDescent="0.25">
      <c r="A16" t="s">
        <v>126</v>
      </c>
      <c r="B16">
        <v>1770</v>
      </c>
      <c r="C16" t="s">
        <v>46</v>
      </c>
      <c r="E16" t="s">
        <v>44</v>
      </c>
      <c r="F16" t="s">
        <v>43</v>
      </c>
      <c r="K16" t="s">
        <v>43</v>
      </c>
    </row>
    <row r="17" spans="1:11" x14ac:dyDescent="0.25">
      <c r="A17" t="s">
        <v>126</v>
      </c>
      <c r="B17">
        <v>1776</v>
      </c>
      <c r="C17" t="s">
        <v>46</v>
      </c>
      <c r="E17" t="s">
        <v>44</v>
      </c>
      <c r="F17" t="s">
        <v>43</v>
      </c>
      <c r="K17" t="s">
        <v>43</v>
      </c>
    </row>
    <row r="18" spans="1:11" x14ac:dyDescent="0.25">
      <c r="A18" t="s">
        <v>146</v>
      </c>
      <c r="B18">
        <v>1848</v>
      </c>
      <c r="C18" t="s">
        <v>46</v>
      </c>
      <c r="E18" t="s">
        <v>44</v>
      </c>
      <c r="G18" t="s">
        <v>43</v>
      </c>
      <c r="K18" t="s">
        <v>43</v>
      </c>
    </row>
    <row r="19" spans="1:11" x14ac:dyDescent="0.25">
      <c r="A19" t="s">
        <v>51</v>
      </c>
      <c r="B19">
        <v>1001</v>
      </c>
      <c r="C19" t="s">
        <v>41</v>
      </c>
      <c r="D19" t="s">
        <v>129</v>
      </c>
      <c r="E19" t="s">
        <v>44</v>
      </c>
      <c r="J19" t="s">
        <v>43</v>
      </c>
      <c r="K19" t="s">
        <v>43</v>
      </c>
    </row>
    <row r="20" spans="1:11" x14ac:dyDescent="0.25">
      <c r="A20" t="s">
        <v>51</v>
      </c>
      <c r="B20">
        <v>1008</v>
      </c>
      <c r="C20" t="s">
        <v>41</v>
      </c>
      <c r="D20" t="s">
        <v>127</v>
      </c>
      <c r="E20" t="s">
        <v>44</v>
      </c>
      <c r="K20" t="s">
        <v>43</v>
      </c>
    </row>
    <row r="21" spans="1:11" x14ac:dyDescent="0.25">
      <c r="A21" t="s">
        <v>51</v>
      </c>
      <c r="B21">
        <v>1010</v>
      </c>
      <c r="C21" t="s">
        <v>41</v>
      </c>
      <c r="D21" t="s">
        <v>129</v>
      </c>
      <c r="E21" t="s">
        <v>126</v>
      </c>
      <c r="F21" t="s">
        <v>43</v>
      </c>
      <c r="K21" t="s">
        <v>43</v>
      </c>
    </row>
    <row r="22" spans="1:11" x14ac:dyDescent="0.25">
      <c r="A22" t="s">
        <v>51</v>
      </c>
      <c r="B22">
        <v>1014</v>
      </c>
      <c r="C22" t="s">
        <v>41</v>
      </c>
      <c r="D22" t="s">
        <v>130</v>
      </c>
      <c r="E22" t="s">
        <v>44</v>
      </c>
      <c r="K22" t="s">
        <v>43</v>
      </c>
    </row>
    <row r="23" spans="1:11" x14ac:dyDescent="0.25">
      <c r="A23" t="s">
        <v>51</v>
      </c>
      <c r="B23">
        <v>1027</v>
      </c>
      <c r="C23" t="s">
        <v>41</v>
      </c>
      <c r="D23" t="s">
        <v>129</v>
      </c>
      <c r="E23" t="s">
        <v>126</v>
      </c>
      <c r="F23" t="s">
        <v>43</v>
      </c>
      <c r="K23" t="s">
        <v>43</v>
      </c>
    </row>
    <row r="24" spans="1:11" x14ac:dyDescent="0.25">
      <c r="A24" t="s">
        <v>51</v>
      </c>
      <c r="B24">
        <v>1028</v>
      </c>
      <c r="C24" t="s">
        <v>41</v>
      </c>
      <c r="D24" t="s">
        <v>129</v>
      </c>
      <c r="E24" t="s">
        <v>44</v>
      </c>
      <c r="K24" t="s">
        <v>43</v>
      </c>
    </row>
    <row r="25" spans="1:11" x14ac:dyDescent="0.25">
      <c r="A25" t="s">
        <v>51</v>
      </c>
      <c r="B25">
        <v>1036</v>
      </c>
      <c r="C25" t="s">
        <v>41</v>
      </c>
      <c r="D25" t="s">
        <v>131</v>
      </c>
      <c r="E25" t="s">
        <v>44</v>
      </c>
      <c r="F25" t="s">
        <v>43</v>
      </c>
      <c r="K25" t="s">
        <v>43</v>
      </c>
    </row>
    <row r="26" spans="1:11" x14ac:dyDescent="0.25">
      <c r="A26" t="s">
        <v>51</v>
      </c>
      <c r="B26">
        <v>1036</v>
      </c>
      <c r="C26" t="s">
        <v>41</v>
      </c>
      <c r="D26" t="s">
        <v>129</v>
      </c>
      <c r="F26" t="s">
        <v>43</v>
      </c>
      <c r="K26" t="s">
        <v>43</v>
      </c>
    </row>
    <row r="27" spans="1:11" x14ac:dyDescent="0.25">
      <c r="A27" t="s">
        <v>51</v>
      </c>
      <c r="B27">
        <v>1039</v>
      </c>
      <c r="C27" t="s">
        <v>41</v>
      </c>
      <c r="D27" t="s">
        <v>127</v>
      </c>
      <c r="E27" t="s">
        <v>44</v>
      </c>
      <c r="F27" t="s">
        <v>43</v>
      </c>
      <c r="K27" t="s">
        <v>43</v>
      </c>
    </row>
    <row r="28" spans="1:11" x14ac:dyDescent="0.25">
      <c r="A28" t="s">
        <v>51</v>
      </c>
      <c r="B28">
        <v>1040</v>
      </c>
      <c r="C28" t="s">
        <v>41</v>
      </c>
      <c r="D28" t="s">
        <v>132</v>
      </c>
      <c r="E28" t="s">
        <v>44</v>
      </c>
      <c r="K28" t="s">
        <v>43</v>
      </c>
    </row>
    <row r="29" spans="1:11" x14ac:dyDescent="0.25">
      <c r="A29" t="s">
        <v>51</v>
      </c>
      <c r="B29">
        <v>1047</v>
      </c>
      <c r="C29" t="s">
        <v>41</v>
      </c>
      <c r="D29" t="s">
        <v>130</v>
      </c>
      <c r="E29" t="s">
        <v>44</v>
      </c>
      <c r="F29" t="s">
        <v>43</v>
      </c>
      <c r="K29" t="s">
        <v>43</v>
      </c>
    </row>
    <row r="30" spans="1:11" x14ac:dyDescent="0.25">
      <c r="A30" t="s">
        <v>45</v>
      </c>
      <c r="B30">
        <v>1074</v>
      </c>
      <c r="C30" t="s">
        <v>41</v>
      </c>
      <c r="D30" t="s">
        <v>131</v>
      </c>
      <c r="E30" t="s">
        <v>44</v>
      </c>
      <c r="F30" t="s">
        <v>43</v>
      </c>
      <c r="K30" t="s">
        <v>43</v>
      </c>
    </row>
    <row r="31" spans="1:11" x14ac:dyDescent="0.25">
      <c r="A31" t="s">
        <v>45</v>
      </c>
      <c r="B31">
        <v>1074</v>
      </c>
      <c r="C31" t="s">
        <v>41</v>
      </c>
      <c r="D31" t="s">
        <v>132</v>
      </c>
      <c r="E31" t="s">
        <v>44</v>
      </c>
      <c r="F31" t="s">
        <v>43</v>
      </c>
      <c r="K31" t="s">
        <v>43</v>
      </c>
    </row>
    <row r="32" spans="1:11" x14ac:dyDescent="0.25">
      <c r="A32" t="s">
        <v>45</v>
      </c>
      <c r="B32">
        <v>1075</v>
      </c>
      <c r="C32" t="s">
        <v>41</v>
      </c>
      <c r="D32" t="s">
        <v>130</v>
      </c>
      <c r="E32" t="s">
        <v>44</v>
      </c>
      <c r="F32" t="s">
        <v>43</v>
      </c>
      <c r="K32" t="s">
        <v>43</v>
      </c>
    </row>
    <row r="33" spans="1:11" x14ac:dyDescent="0.25">
      <c r="A33" t="s">
        <v>45</v>
      </c>
      <c r="B33">
        <v>1077</v>
      </c>
      <c r="C33" t="s">
        <v>41</v>
      </c>
      <c r="D33" t="s">
        <v>133</v>
      </c>
      <c r="E33" t="s">
        <v>44</v>
      </c>
      <c r="G33" t="s">
        <v>43</v>
      </c>
      <c r="K33" t="s">
        <v>43</v>
      </c>
    </row>
    <row r="34" spans="1:11" x14ac:dyDescent="0.25">
      <c r="A34" t="s">
        <v>45</v>
      </c>
      <c r="B34">
        <v>1084</v>
      </c>
      <c r="C34" t="s">
        <v>41</v>
      </c>
      <c r="E34" t="s">
        <v>44</v>
      </c>
      <c r="F34" t="s">
        <v>43</v>
      </c>
      <c r="K34" t="s">
        <v>43</v>
      </c>
    </row>
    <row r="35" spans="1:11" x14ac:dyDescent="0.25">
      <c r="A35" t="s">
        <v>45</v>
      </c>
      <c r="B35">
        <v>1106</v>
      </c>
      <c r="C35" t="s">
        <v>41</v>
      </c>
      <c r="D35" t="s">
        <v>129</v>
      </c>
      <c r="F35" t="s">
        <v>43</v>
      </c>
      <c r="K35" t="s">
        <v>43</v>
      </c>
    </row>
    <row r="36" spans="1:11" x14ac:dyDescent="0.25">
      <c r="A36" t="s">
        <v>45</v>
      </c>
      <c r="B36">
        <v>1117</v>
      </c>
      <c r="C36" t="s">
        <v>41</v>
      </c>
      <c r="D36" t="s">
        <v>134</v>
      </c>
      <c r="E36" t="s">
        <v>44</v>
      </c>
      <c r="F36" t="s">
        <v>43</v>
      </c>
      <c r="G36" t="s">
        <v>43</v>
      </c>
      <c r="K36" t="s">
        <v>43</v>
      </c>
    </row>
    <row r="37" spans="1:11" x14ac:dyDescent="0.25">
      <c r="A37" t="s">
        <v>45</v>
      </c>
      <c r="B37">
        <v>1125</v>
      </c>
      <c r="C37" t="s">
        <v>41</v>
      </c>
      <c r="D37" t="s">
        <v>131</v>
      </c>
      <c r="E37" t="s">
        <v>126</v>
      </c>
      <c r="F37" t="s">
        <v>43</v>
      </c>
      <c r="K37" t="s">
        <v>43</v>
      </c>
    </row>
    <row r="38" spans="1:11" x14ac:dyDescent="0.25">
      <c r="A38" t="s">
        <v>135</v>
      </c>
      <c r="B38">
        <v>1130</v>
      </c>
      <c r="C38" t="s">
        <v>41</v>
      </c>
      <c r="D38" t="s">
        <v>127</v>
      </c>
      <c r="E38" t="s">
        <v>44</v>
      </c>
      <c r="F38" t="s">
        <v>43</v>
      </c>
      <c r="K38" t="s">
        <v>43</v>
      </c>
    </row>
    <row r="39" spans="1:11" x14ac:dyDescent="0.25">
      <c r="A39" t="s">
        <v>135</v>
      </c>
      <c r="B39">
        <v>1143</v>
      </c>
      <c r="C39" t="s">
        <v>41</v>
      </c>
      <c r="D39" t="s">
        <v>134</v>
      </c>
      <c r="E39" t="s">
        <v>44</v>
      </c>
      <c r="F39" t="s">
        <v>43</v>
      </c>
      <c r="K39" t="s">
        <v>43</v>
      </c>
    </row>
    <row r="40" spans="1:11" x14ac:dyDescent="0.25">
      <c r="A40" t="s">
        <v>135</v>
      </c>
      <c r="B40">
        <v>1157</v>
      </c>
      <c r="C40" t="s">
        <v>41</v>
      </c>
      <c r="D40" t="s">
        <v>129</v>
      </c>
      <c r="E40" t="s">
        <v>44</v>
      </c>
      <c r="F40" t="s">
        <v>43</v>
      </c>
      <c r="K40" t="s">
        <v>43</v>
      </c>
    </row>
    <row r="41" spans="1:11" x14ac:dyDescent="0.25">
      <c r="A41" t="s">
        <v>135</v>
      </c>
      <c r="B41">
        <v>1158</v>
      </c>
      <c r="C41" t="s">
        <v>41</v>
      </c>
      <c r="D41" t="s">
        <v>134</v>
      </c>
      <c r="E41" t="s">
        <v>44</v>
      </c>
      <c r="J41" t="s">
        <v>43</v>
      </c>
      <c r="K41" t="s">
        <v>43</v>
      </c>
    </row>
    <row r="42" spans="1:11" x14ac:dyDescent="0.25">
      <c r="A42" t="s">
        <v>135</v>
      </c>
      <c r="B42">
        <v>1173</v>
      </c>
      <c r="C42" t="s">
        <v>41</v>
      </c>
      <c r="D42" t="s">
        <v>133</v>
      </c>
      <c r="E42" t="s">
        <v>44</v>
      </c>
      <c r="G42" t="s">
        <v>43</v>
      </c>
      <c r="K42" t="s">
        <v>43</v>
      </c>
    </row>
    <row r="43" spans="1:11" x14ac:dyDescent="0.25">
      <c r="A43" t="s">
        <v>135</v>
      </c>
      <c r="B43">
        <v>1174</v>
      </c>
      <c r="C43" t="s">
        <v>41</v>
      </c>
      <c r="D43" t="s">
        <v>134</v>
      </c>
      <c r="K43" t="s">
        <v>43</v>
      </c>
    </row>
    <row r="44" spans="1:11" x14ac:dyDescent="0.25">
      <c r="A44" t="s">
        <v>135</v>
      </c>
      <c r="B44">
        <v>1175</v>
      </c>
      <c r="C44" t="s">
        <v>41</v>
      </c>
      <c r="D44" t="s">
        <v>129</v>
      </c>
      <c r="E44" t="s">
        <v>44</v>
      </c>
      <c r="F44" t="s">
        <v>43</v>
      </c>
      <c r="K44" t="s">
        <v>43</v>
      </c>
    </row>
    <row r="45" spans="1:11" x14ac:dyDescent="0.25">
      <c r="A45" t="s">
        <v>135</v>
      </c>
      <c r="B45">
        <v>1204</v>
      </c>
      <c r="C45" t="s">
        <v>41</v>
      </c>
      <c r="D45" t="s">
        <v>129</v>
      </c>
      <c r="E45" t="s">
        <v>44</v>
      </c>
      <c r="K45" t="s">
        <v>43</v>
      </c>
    </row>
    <row r="46" spans="1:11" x14ac:dyDescent="0.25">
      <c r="A46" t="s">
        <v>135</v>
      </c>
      <c r="B46">
        <v>1210</v>
      </c>
      <c r="C46" t="s">
        <v>41</v>
      </c>
      <c r="D46" t="s">
        <v>130</v>
      </c>
      <c r="E46" t="s">
        <v>126</v>
      </c>
      <c r="F46" t="s">
        <v>43</v>
      </c>
      <c r="K46" t="s">
        <v>43</v>
      </c>
    </row>
    <row r="47" spans="1:11" x14ac:dyDescent="0.25">
      <c r="A47" t="s">
        <v>135</v>
      </c>
      <c r="B47">
        <v>1212</v>
      </c>
      <c r="C47" t="s">
        <v>41</v>
      </c>
      <c r="D47" t="s">
        <v>127</v>
      </c>
      <c r="E47" t="s">
        <v>44</v>
      </c>
    </row>
    <row r="48" spans="1:11" x14ac:dyDescent="0.25">
      <c r="A48" t="s">
        <v>135</v>
      </c>
      <c r="B48">
        <v>1219</v>
      </c>
      <c r="C48" t="s">
        <v>41</v>
      </c>
      <c r="D48" t="s">
        <v>134</v>
      </c>
      <c r="E48" t="s">
        <v>44</v>
      </c>
      <c r="F48" t="s">
        <v>43</v>
      </c>
      <c r="K48" t="s">
        <v>43</v>
      </c>
    </row>
    <row r="49" spans="1:11" x14ac:dyDescent="0.25">
      <c r="A49" t="s">
        <v>135</v>
      </c>
      <c r="B49">
        <v>1222</v>
      </c>
      <c r="C49" t="s">
        <v>41</v>
      </c>
      <c r="D49" t="s">
        <v>132</v>
      </c>
      <c r="E49" t="s">
        <v>44</v>
      </c>
      <c r="K49" t="s">
        <v>43</v>
      </c>
    </row>
    <row r="50" spans="1:11" x14ac:dyDescent="0.25">
      <c r="A50" t="s">
        <v>135</v>
      </c>
      <c r="B50">
        <v>1223</v>
      </c>
      <c r="C50" t="s">
        <v>41</v>
      </c>
      <c r="D50" t="s">
        <v>134</v>
      </c>
    </row>
    <row r="51" spans="1:11" x14ac:dyDescent="0.25">
      <c r="A51" t="s">
        <v>135</v>
      </c>
      <c r="B51">
        <v>1239</v>
      </c>
      <c r="C51" t="s">
        <v>41</v>
      </c>
      <c r="D51" t="s">
        <v>130</v>
      </c>
      <c r="E51" t="s">
        <v>44</v>
      </c>
      <c r="K51" t="s">
        <v>43</v>
      </c>
    </row>
    <row r="52" spans="1:11" x14ac:dyDescent="0.25">
      <c r="A52" t="s">
        <v>135</v>
      </c>
      <c r="B52">
        <v>1253</v>
      </c>
      <c r="C52" t="s">
        <v>41</v>
      </c>
      <c r="D52" t="s">
        <v>127</v>
      </c>
      <c r="K52" t="s">
        <v>43</v>
      </c>
    </row>
    <row r="53" spans="1:11" x14ac:dyDescent="0.25">
      <c r="A53" t="s">
        <v>136</v>
      </c>
      <c r="B53">
        <v>1270</v>
      </c>
      <c r="C53" t="s">
        <v>41</v>
      </c>
      <c r="D53" t="s">
        <v>129</v>
      </c>
      <c r="K53" t="s">
        <v>43</v>
      </c>
    </row>
    <row r="54" spans="1:11" x14ac:dyDescent="0.25">
      <c r="A54" t="s">
        <v>136</v>
      </c>
      <c r="B54">
        <v>1278</v>
      </c>
      <c r="C54" t="s">
        <v>41</v>
      </c>
      <c r="D54" t="s">
        <v>132</v>
      </c>
      <c r="E54" t="s">
        <v>44</v>
      </c>
      <c r="K54" t="s">
        <v>43</v>
      </c>
    </row>
    <row r="55" spans="1:11" x14ac:dyDescent="0.25">
      <c r="A55" t="s">
        <v>136</v>
      </c>
      <c r="B55">
        <v>1289</v>
      </c>
      <c r="C55" t="s">
        <v>41</v>
      </c>
      <c r="D55" t="s">
        <v>132</v>
      </c>
      <c r="E55" t="s">
        <v>44</v>
      </c>
      <c r="K55" t="s">
        <v>43</v>
      </c>
    </row>
    <row r="56" spans="1:11" x14ac:dyDescent="0.25">
      <c r="A56" t="s">
        <v>136</v>
      </c>
      <c r="B56">
        <v>1300</v>
      </c>
      <c r="C56" t="s">
        <v>41</v>
      </c>
      <c r="D56" t="s">
        <v>129</v>
      </c>
      <c r="E56" t="s">
        <v>44</v>
      </c>
      <c r="K56" t="s">
        <v>43</v>
      </c>
    </row>
    <row r="57" spans="1:11" x14ac:dyDescent="0.25">
      <c r="A57" t="s">
        <v>136</v>
      </c>
      <c r="B57">
        <v>1300</v>
      </c>
      <c r="C57" t="s">
        <v>41</v>
      </c>
      <c r="D57" t="s">
        <v>127</v>
      </c>
      <c r="E57" t="s">
        <v>44</v>
      </c>
      <c r="J57" t="s">
        <v>43</v>
      </c>
      <c r="K57" t="s">
        <v>43</v>
      </c>
    </row>
    <row r="58" spans="1:11" x14ac:dyDescent="0.25">
      <c r="A58" t="s">
        <v>136</v>
      </c>
      <c r="B58">
        <v>1339</v>
      </c>
      <c r="C58" t="s">
        <v>41</v>
      </c>
      <c r="D58" t="s">
        <v>129</v>
      </c>
      <c r="K58" t="s">
        <v>43</v>
      </c>
    </row>
    <row r="59" spans="1:11" x14ac:dyDescent="0.25">
      <c r="A59" t="s">
        <v>137</v>
      </c>
      <c r="B59">
        <v>1349</v>
      </c>
      <c r="C59" t="s">
        <v>41</v>
      </c>
      <c r="D59" t="s">
        <v>129</v>
      </c>
      <c r="E59" t="s">
        <v>44</v>
      </c>
      <c r="F59" t="s">
        <v>43</v>
      </c>
      <c r="K59" t="s">
        <v>43</v>
      </c>
    </row>
    <row r="60" spans="1:11" x14ac:dyDescent="0.25">
      <c r="A60" t="s">
        <v>137</v>
      </c>
      <c r="B60">
        <v>1353</v>
      </c>
      <c r="C60" t="s">
        <v>41</v>
      </c>
      <c r="E60" t="s">
        <v>44</v>
      </c>
      <c r="F60" t="s">
        <v>43</v>
      </c>
      <c r="G60" t="s">
        <v>43</v>
      </c>
      <c r="K60" t="s">
        <v>43</v>
      </c>
    </row>
    <row r="61" spans="1:11" x14ac:dyDescent="0.25">
      <c r="A61" t="s">
        <v>44</v>
      </c>
      <c r="B61">
        <v>1361</v>
      </c>
      <c r="C61" t="s">
        <v>41</v>
      </c>
      <c r="D61" t="s">
        <v>129</v>
      </c>
      <c r="E61" t="s">
        <v>44</v>
      </c>
      <c r="J61" t="s">
        <v>43</v>
      </c>
      <c r="K61" t="s">
        <v>43</v>
      </c>
    </row>
    <row r="62" spans="1:11" x14ac:dyDescent="0.25">
      <c r="A62" t="s">
        <v>44</v>
      </c>
      <c r="B62">
        <v>1367</v>
      </c>
      <c r="C62" t="s">
        <v>41</v>
      </c>
      <c r="D62" t="s">
        <v>134</v>
      </c>
      <c r="E62" t="s">
        <v>44</v>
      </c>
      <c r="F62" t="s">
        <v>43</v>
      </c>
      <c r="K62" t="s">
        <v>43</v>
      </c>
    </row>
    <row r="63" spans="1:11" x14ac:dyDescent="0.25">
      <c r="A63" t="s">
        <v>138</v>
      </c>
      <c r="B63">
        <v>1376</v>
      </c>
      <c r="C63" t="s">
        <v>41</v>
      </c>
      <c r="D63" t="s">
        <v>132</v>
      </c>
      <c r="E63" t="s">
        <v>44</v>
      </c>
      <c r="F63" t="s">
        <v>43</v>
      </c>
      <c r="K63" t="s">
        <v>43</v>
      </c>
    </row>
    <row r="64" spans="1:11" x14ac:dyDescent="0.25">
      <c r="A64" t="s">
        <v>138</v>
      </c>
      <c r="B64">
        <v>1379</v>
      </c>
      <c r="C64" t="s">
        <v>41</v>
      </c>
      <c r="D64" t="s">
        <v>134</v>
      </c>
      <c r="E64" t="s">
        <v>44</v>
      </c>
      <c r="F64" t="s">
        <v>43</v>
      </c>
      <c r="K64" t="s">
        <v>43</v>
      </c>
    </row>
    <row r="65" spans="1:11" x14ac:dyDescent="0.25">
      <c r="A65" t="s">
        <v>138</v>
      </c>
      <c r="B65">
        <v>1383</v>
      </c>
      <c r="C65" t="s">
        <v>41</v>
      </c>
      <c r="D65" t="s">
        <v>127</v>
      </c>
      <c r="E65" t="s">
        <v>44</v>
      </c>
    </row>
    <row r="66" spans="1:11" x14ac:dyDescent="0.25">
      <c r="A66" t="s">
        <v>138</v>
      </c>
      <c r="B66">
        <v>1385</v>
      </c>
      <c r="C66" t="s">
        <v>41</v>
      </c>
      <c r="E66" t="s">
        <v>44</v>
      </c>
      <c r="K66" t="s">
        <v>43</v>
      </c>
    </row>
    <row r="67" spans="1:11" x14ac:dyDescent="0.25">
      <c r="A67" t="s">
        <v>138</v>
      </c>
      <c r="B67">
        <v>1405</v>
      </c>
      <c r="C67" t="s">
        <v>41</v>
      </c>
      <c r="D67" t="s">
        <v>129</v>
      </c>
      <c r="E67" t="s">
        <v>44</v>
      </c>
      <c r="F67" t="s">
        <v>43</v>
      </c>
      <c r="K67" t="s">
        <v>43</v>
      </c>
    </row>
    <row r="68" spans="1:11" x14ac:dyDescent="0.25">
      <c r="A68" t="s">
        <v>138</v>
      </c>
      <c r="B68">
        <v>1414</v>
      </c>
      <c r="C68" t="s">
        <v>41</v>
      </c>
      <c r="D68" t="s">
        <v>132</v>
      </c>
      <c r="E68" t="s">
        <v>44</v>
      </c>
      <c r="F68" t="s">
        <v>43</v>
      </c>
      <c r="K68" t="s">
        <v>43</v>
      </c>
    </row>
    <row r="69" spans="1:11" x14ac:dyDescent="0.25">
      <c r="A69" t="s">
        <v>138</v>
      </c>
      <c r="B69">
        <v>1424</v>
      </c>
      <c r="C69" t="s">
        <v>41</v>
      </c>
      <c r="E69" t="s">
        <v>44</v>
      </c>
      <c r="K69" t="s">
        <v>43</v>
      </c>
    </row>
    <row r="70" spans="1:11" x14ac:dyDescent="0.25">
      <c r="A70" t="s">
        <v>138</v>
      </c>
      <c r="B70">
        <v>1426</v>
      </c>
      <c r="C70" t="s">
        <v>41</v>
      </c>
      <c r="D70" t="s">
        <v>132</v>
      </c>
      <c r="K70" t="s">
        <v>43</v>
      </c>
    </row>
    <row r="71" spans="1:11" x14ac:dyDescent="0.25">
      <c r="A71" t="s">
        <v>138</v>
      </c>
      <c r="B71">
        <v>1436</v>
      </c>
      <c r="C71" t="s">
        <v>41</v>
      </c>
      <c r="E71" t="s">
        <v>126</v>
      </c>
      <c r="F71" t="s">
        <v>43</v>
      </c>
      <c r="K71" t="s">
        <v>43</v>
      </c>
    </row>
    <row r="72" spans="1:11" x14ac:dyDescent="0.25">
      <c r="A72" t="s">
        <v>138</v>
      </c>
      <c r="B72">
        <v>1437</v>
      </c>
      <c r="C72" t="s">
        <v>41</v>
      </c>
      <c r="E72" t="s">
        <v>44</v>
      </c>
      <c r="F72" t="s">
        <v>43</v>
      </c>
      <c r="K72" t="s">
        <v>43</v>
      </c>
    </row>
    <row r="73" spans="1:11" x14ac:dyDescent="0.25">
      <c r="A73" t="s">
        <v>138</v>
      </c>
      <c r="B73">
        <v>1458</v>
      </c>
      <c r="C73" t="s">
        <v>41</v>
      </c>
      <c r="D73" t="s">
        <v>134</v>
      </c>
      <c r="E73" t="s">
        <v>44</v>
      </c>
      <c r="F73" t="s">
        <v>43</v>
      </c>
      <c r="K73" t="s">
        <v>43</v>
      </c>
    </row>
    <row r="74" spans="1:11" x14ac:dyDescent="0.25">
      <c r="A74" t="s">
        <v>42</v>
      </c>
      <c r="B74">
        <v>1459</v>
      </c>
      <c r="C74" t="s">
        <v>41</v>
      </c>
      <c r="E74" t="s">
        <v>44</v>
      </c>
      <c r="K74" t="s">
        <v>43</v>
      </c>
    </row>
    <row r="75" spans="1:11" x14ac:dyDescent="0.25">
      <c r="A75" t="s">
        <v>42</v>
      </c>
      <c r="B75">
        <v>1459</v>
      </c>
      <c r="C75" t="s">
        <v>41</v>
      </c>
      <c r="D75" t="s">
        <v>130</v>
      </c>
      <c r="F75" t="s">
        <v>43</v>
      </c>
      <c r="K75" t="s">
        <v>43</v>
      </c>
    </row>
    <row r="76" spans="1:11" x14ac:dyDescent="0.25">
      <c r="A76" t="s">
        <v>42</v>
      </c>
      <c r="B76">
        <v>1466</v>
      </c>
      <c r="C76" t="s">
        <v>41</v>
      </c>
      <c r="D76" t="s">
        <v>127</v>
      </c>
      <c r="E76" t="s">
        <v>44</v>
      </c>
    </row>
    <row r="77" spans="1:11" x14ac:dyDescent="0.25">
      <c r="A77" t="s">
        <v>42</v>
      </c>
      <c r="B77">
        <v>1471</v>
      </c>
      <c r="C77" t="s">
        <v>41</v>
      </c>
      <c r="D77" t="s">
        <v>134</v>
      </c>
      <c r="E77" t="s">
        <v>44</v>
      </c>
      <c r="K77" t="s">
        <v>43</v>
      </c>
    </row>
    <row r="78" spans="1:11" x14ac:dyDescent="0.25">
      <c r="A78" t="s">
        <v>50</v>
      </c>
      <c r="B78">
        <v>1480</v>
      </c>
      <c r="C78" t="s">
        <v>41</v>
      </c>
      <c r="E78" t="s">
        <v>44</v>
      </c>
      <c r="F78" t="s">
        <v>43</v>
      </c>
      <c r="K78" t="s">
        <v>43</v>
      </c>
    </row>
    <row r="79" spans="1:11" x14ac:dyDescent="0.25">
      <c r="A79" t="s">
        <v>139</v>
      </c>
      <c r="B79">
        <v>1491</v>
      </c>
      <c r="C79" t="s">
        <v>41</v>
      </c>
      <c r="D79" t="s">
        <v>133</v>
      </c>
      <c r="G79" t="s">
        <v>43</v>
      </c>
      <c r="K79" t="s">
        <v>43</v>
      </c>
    </row>
    <row r="80" spans="1:11" x14ac:dyDescent="0.25">
      <c r="A80" t="s">
        <v>139</v>
      </c>
      <c r="B80">
        <v>1497</v>
      </c>
      <c r="C80" t="s">
        <v>41</v>
      </c>
      <c r="D80" t="s">
        <v>127</v>
      </c>
      <c r="E80" t="s">
        <v>44</v>
      </c>
      <c r="F80" t="s">
        <v>43</v>
      </c>
      <c r="K80" t="s">
        <v>43</v>
      </c>
    </row>
    <row r="81" spans="1:11" x14ac:dyDescent="0.25">
      <c r="A81" t="s">
        <v>140</v>
      </c>
      <c r="B81">
        <v>1514</v>
      </c>
      <c r="C81" t="s">
        <v>41</v>
      </c>
      <c r="D81" t="s">
        <v>129</v>
      </c>
      <c r="E81" t="s">
        <v>44</v>
      </c>
      <c r="F81" t="s">
        <v>43</v>
      </c>
      <c r="K81" t="s">
        <v>43</v>
      </c>
    </row>
    <row r="82" spans="1:11" x14ac:dyDescent="0.25">
      <c r="A82" t="s">
        <v>140</v>
      </c>
      <c r="B82">
        <v>1523</v>
      </c>
      <c r="C82" t="s">
        <v>41</v>
      </c>
      <c r="D82" t="s">
        <v>127</v>
      </c>
      <c r="K82" t="s">
        <v>43</v>
      </c>
    </row>
    <row r="83" spans="1:11" x14ac:dyDescent="0.25">
      <c r="A83" t="s">
        <v>140</v>
      </c>
      <c r="B83">
        <v>1526</v>
      </c>
      <c r="C83" t="s">
        <v>41</v>
      </c>
      <c r="D83" t="s">
        <v>134</v>
      </c>
      <c r="E83" t="s">
        <v>44</v>
      </c>
      <c r="J83" t="s">
        <v>43</v>
      </c>
      <c r="K83" t="s">
        <v>43</v>
      </c>
    </row>
    <row r="84" spans="1:11" x14ac:dyDescent="0.25">
      <c r="A84" t="s">
        <v>141</v>
      </c>
      <c r="B84">
        <v>1526</v>
      </c>
      <c r="C84" t="s">
        <v>41</v>
      </c>
      <c r="D84" t="s">
        <v>131</v>
      </c>
      <c r="E84" t="s">
        <v>44</v>
      </c>
      <c r="K84" t="s">
        <v>43</v>
      </c>
    </row>
    <row r="85" spans="1:11" x14ac:dyDescent="0.25">
      <c r="A85" t="s">
        <v>141</v>
      </c>
      <c r="B85">
        <v>1527</v>
      </c>
      <c r="C85" t="s">
        <v>41</v>
      </c>
      <c r="E85" t="s">
        <v>44</v>
      </c>
      <c r="G85" t="s">
        <v>43</v>
      </c>
      <c r="K85" t="s">
        <v>43</v>
      </c>
    </row>
    <row r="86" spans="1:11" x14ac:dyDescent="0.25">
      <c r="A86" t="s">
        <v>141</v>
      </c>
      <c r="B86">
        <v>1528</v>
      </c>
      <c r="C86" t="s">
        <v>41</v>
      </c>
      <c r="D86" t="s">
        <v>130</v>
      </c>
      <c r="E86" t="s">
        <v>44</v>
      </c>
      <c r="K86" t="s">
        <v>43</v>
      </c>
    </row>
    <row r="87" spans="1:11" x14ac:dyDescent="0.25">
      <c r="A87" t="s">
        <v>141</v>
      </c>
      <c r="B87">
        <v>1539</v>
      </c>
      <c r="C87" t="s">
        <v>41</v>
      </c>
      <c r="D87" t="s">
        <v>134</v>
      </c>
      <c r="K87" t="s">
        <v>43</v>
      </c>
    </row>
    <row r="88" spans="1:11" x14ac:dyDescent="0.25">
      <c r="A88" t="s">
        <v>141</v>
      </c>
      <c r="B88">
        <v>1541</v>
      </c>
      <c r="C88" t="s">
        <v>41</v>
      </c>
      <c r="D88" t="s">
        <v>132</v>
      </c>
      <c r="E88" t="s">
        <v>44</v>
      </c>
      <c r="F88" t="s">
        <v>43</v>
      </c>
      <c r="K88" t="s">
        <v>43</v>
      </c>
    </row>
    <row r="89" spans="1:11" x14ac:dyDescent="0.25">
      <c r="A89" t="s">
        <v>141</v>
      </c>
      <c r="B89">
        <v>1542</v>
      </c>
      <c r="C89" t="s">
        <v>41</v>
      </c>
      <c r="D89" t="s">
        <v>130</v>
      </c>
      <c r="F89" t="s">
        <v>43</v>
      </c>
      <c r="K89" t="s">
        <v>43</v>
      </c>
    </row>
    <row r="90" spans="1:11" x14ac:dyDescent="0.25">
      <c r="A90" t="s">
        <v>141</v>
      </c>
      <c r="B90">
        <v>1559</v>
      </c>
      <c r="C90" t="s">
        <v>41</v>
      </c>
      <c r="D90" t="s">
        <v>133</v>
      </c>
      <c r="E90" t="s">
        <v>44</v>
      </c>
      <c r="F90" t="s">
        <v>43</v>
      </c>
      <c r="G90" t="s">
        <v>43</v>
      </c>
      <c r="K90" t="s">
        <v>43</v>
      </c>
    </row>
    <row r="91" spans="1:11" x14ac:dyDescent="0.25">
      <c r="A91" t="s">
        <v>141</v>
      </c>
      <c r="B91">
        <v>1563</v>
      </c>
      <c r="C91" t="s">
        <v>41</v>
      </c>
      <c r="D91" t="s">
        <v>131</v>
      </c>
      <c r="E91" t="s">
        <v>44</v>
      </c>
      <c r="F91" t="s">
        <v>43</v>
      </c>
      <c r="K91" t="s">
        <v>43</v>
      </c>
    </row>
    <row r="92" spans="1:11" x14ac:dyDescent="0.25">
      <c r="A92" t="s">
        <v>141</v>
      </c>
      <c r="B92">
        <v>1567</v>
      </c>
      <c r="C92" t="s">
        <v>41</v>
      </c>
      <c r="D92" t="s">
        <v>134</v>
      </c>
      <c r="E92" t="s">
        <v>44</v>
      </c>
      <c r="F92" t="s">
        <v>43</v>
      </c>
      <c r="K92" t="s">
        <v>43</v>
      </c>
    </row>
    <row r="93" spans="1:11" x14ac:dyDescent="0.25">
      <c r="A93" t="s">
        <v>141</v>
      </c>
      <c r="B93">
        <v>1580</v>
      </c>
      <c r="C93" t="s">
        <v>41</v>
      </c>
      <c r="E93" t="s">
        <v>44</v>
      </c>
      <c r="G93" t="s">
        <v>43</v>
      </c>
      <c r="K93" t="s">
        <v>43</v>
      </c>
    </row>
    <row r="94" spans="1:11" x14ac:dyDescent="0.25">
      <c r="A94" t="s">
        <v>142</v>
      </c>
      <c r="B94">
        <v>1595</v>
      </c>
      <c r="C94" t="s">
        <v>41</v>
      </c>
      <c r="D94" t="s">
        <v>130</v>
      </c>
      <c r="I94" t="s">
        <v>43</v>
      </c>
    </row>
    <row r="95" spans="1:11" x14ac:dyDescent="0.25">
      <c r="A95" t="s">
        <v>143</v>
      </c>
      <c r="B95">
        <v>1620</v>
      </c>
      <c r="C95" t="s">
        <v>41</v>
      </c>
      <c r="D95" t="s">
        <v>127</v>
      </c>
      <c r="E95" t="s">
        <v>44</v>
      </c>
      <c r="F95" t="s">
        <v>43</v>
      </c>
      <c r="K95" t="s">
        <v>43</v>
      </c>
    </row>
    <row r="96" spans="1:11" x14ac:dyDescent="0.25">
      <c r="A96" t="s">
        <v>143</v>
      </c>
      <c r="B96">
        <v>1621</v>
      </c>
      <c r="C96" t="s">
        <v>41</v>
      </c>
      <c r="D96" t="s">
        <v>131</v>
      </c>
      <c r="E96" t="s">
        <v>126</v>
      </c>
      <c r="K96" t="s">
        <v>43</v>
      </c>
    </row>
    <row r="97" spans="1:11" x14ac:dyDescent="0.25">
      <c r="A97" t="s">
        <v>143</v>
      </c>
      <c r="B97">
        <v>1629</v>
      </c>
      <c r="C97" t="s">
        <v>41</v>
      </c>
      <c r="E97" t="s">
        <v>126</v>
      </c>
      <c r="F97" t="s">
        <v>43</v>
      </c>
      <c r="K97" t="s">
        <v>43</v>
      </c>
    </row>
    <row r="98" spans="1:11" x14ac:dyDescent="0.25">
      <c r="A98" t="s">
        <v>143</v>
      </c>
      <c r="B98">
        <v>1633</v>
      </c>
      <c r="C98" t="s">
        <v>41</v>
      </c>
      <c r="D98" t="s">
        <v>132</v>
      </c>
      <c r="E98" t="s">
        <v>44</v>
      </c>
      <c r="F98" t="s">
        <v>43</v>
      </c>
      <c r="K98" t="s">
        <v>43</v>
      </c>
    </row>
    <row r="99" spans="1:11" x14ac:dyDescent="0.25">
      <c r="A99" t="s">
        <v>144</v>
      </c>
      <c r="B99">
        <v>1633</v>
      </c>
      <c r="C99" t="s">
        <v>41</v>
      </c>
      <c r="D99" t="s">
        <v>132</v>
      </c>
      <c r="E99" t="s">
        <v>44</v>
      </c>
      <c r="F99" t="s">
        <v>43</v>
      </c>
      <c r="K99" t="s">
        <v>43</v>
      </c>
    </row>
    <row r="100" spans="1:11" x14ac:dyDescent="0.25">
      <c r="A100" t="s">
        <v>144</v>
      </c>
      <c r="B100">
        <v>1639</v>
      </c>
      <c r="C100" t="s">
        <v>41</v>
      </c>
      <c r="D100" t="s">
        <v>132</v>
      </c>
      <c r="F100" t="s">
        <v>43</v>
      </c>
      <c r="K100" t="s">
        <v>43</v>
      </c>
    </row>
    <row r="101" spans="1:11" x14ac:dyDescent="0.25">
      <c r="A101" t="s">
        <v>144</v>
      </c>
      <c r="B101">
        <v>1648</v>
      </c>
      <c r="C101" t="s">
        <v>41</v>
      </c>
      <c r="D101" t="s">
        <v>129</v>
      </c>
      <c r="E101" t="s">
        <v>44</v>
      </c>
      <c r="F101" t="s">
        <v>43</v>
      </c>
      <c r="K101" t="s">
        <v>43</v>
      </c>
    </row>
    <row r="102" spans="1:11" x14ac:dyDescent="0.25">
      <c r="A102" t="s">
        <v>144</v>
      </c>
      <c r="B102">
        <v>1662</v>
      </c>
      <c r="C102" t="s">
        <v>41</v>
      </c>
      <c r="D102" t="s">
        <v>127</v>
      </c>
      <c r="F102" t="s">
        <v>43</v>
      </c>
      <c r="K102" t="s">
        <v>43</v>
      </c>
    </row>
    <row r="103" spans="1:11" x14ac:dyDescent="0.25">
      <c r="A103" t="s">
        <v>144</v>
      </c>
      <c r="B103">
        <v>1664</v>
      </c>
      <c r="C103" t="s">
        <v>41</v>
      </c>
      <c r="D103" t="s">
        <v>129</v>
      </c>
      <c r="E103" t="s">
        <v>44</v>
      </c>
      <c r="K103" t="s">
        <v>43</v>
      </c>
    </row>
    <row r="104" spans="1:11" x14ac:dyDescent="0.25">
      <c r="A104" t="s">
        <v>144</v>
      </c>
      <c r="B104">
        <v>1664</v>
      </c>
      <c r="C104" t="s">
        <v>41</v>
      </c>
      <c r="E104" t="s">
        <v>44</v>
      </c>
      <c r="F104" t="s">
        <v>43</v>
      </c>
      <c r="K104" t="s">
        <v>43</v>
      </c>
    </row>
    <row r="105" spans="1:11" x14ac:dyDescent="0.25">
      <c r="A105" t="s">
        <v>144</v>
      </c>
      <c r="B105">
        <v>1674</v>
      </c>
      <c r="C105" t="s">
        <v>41</v>
      </c>
      <c r="D105" t="s">
        <v>131</v>
      </c>
      <c r="E105" t="s">
        <v>44</v>
      </c>
      <c r="K105" t="s">
        <v>43</v>
      </c>
    </row>
    <row r="106" spans="1:11" x14ac:dyDescent="0.25">
      <c r="A106" t="s">
        <v>144</v>
      </c>
      <c r="B106">
        <v>1684</v>
      </c>
      <c r="C106" t="s">
        <v>41</v>
      </c>
      <c r="D106" t="s">
        <v>131</v>
      </c>
      <c r="E106" t="s">
        <v>126</v>
      </c>
      <c r="K106" t="s">
        <v>43</v>
      </c>
    </row>
    <row r="107" spans="1:11" x14ac:dyDescent="0.25">
      <c r="A107" t="s">
        <v>144</v>
      </c>
      <c r="B107">
        <v>1692</v>
      </c>
      <c r="C107" t="s">
        <v>41</v>
      </c>
      <c r="D107" t="s">
        <v>134</v>
      </c>
      <c r="E107" t="s">
        <v>44</v>
      </c>
    </row>
    <row r="108" spans="1:11" x14ac:dyDescent="0.25">
      <c r="A108" t="s">
        <v>145</v>
      </c>
      <c r="B108">
        <v>1702</v>
      </c>
      <c r="C108" t="s">
        <v>41</v>
      </c>
      <c r="D108" t="s">
        <v>132</v>
      </c>
      <c r="K108" t="s">
        <v>43</v>
      </c>
    </row>
    <row r="109" spans="1:11" x14ac:dyDescent="0.25">
      <c r="A109" t="s">
        <v>145</v>
      </c>
      <c r="B109">
        <v>1722</v>
      </c>
      <c r="C109" t="s">
        <v>41</v>
      </c>
      <c r="D109" t="s">
        <v>127</v>
      </c>
      <c r="E109" t="s">
        <v>44</v>
      </c>
      <c r="F109" t="s">
        <v>43</v>
      </c>
      <c r="K109" t="s">
        <v>43</v>
      </c>
    </row>
    <row r="110" spans="1:11" x14ac:dyDescent="0.25">
      <c r="A110" t="s">
        <v>145</v>
      </c>
      <c r="B110">
        <v>1723</v>
      </c>
      <c r="C110" t="s">
        <v>41</v>
      </c>
      <c r="D110" t="s">
        <v>131</v>
      </c>
      <c r="E110" t="s">
        <v>44</v>
      </c>
      <c r="F110" t="s">
        <v>43</v>
      </c>
      <c r="K110" t="s">
        <v>43</v>
      </c>
    </row>
    <row r="111" spans="1:11" x14ac:dyDescent="0.25">
      <c r="A111" t="s">
        <v>126</v>
      </c>
      <c r="B111">
        <v>1731</v>
      </c>
      <c r="C111" t="s">
        <v>41</v>
      </c>
      <c r="D111" t="s">
        <v>129</v>
      </c>
      <c r="E111" t="s">
        <v>44</v>
      </c>
      <c r="G111" t="s">
        <v>43</v>
      </c>
      <c r="K111" t="s">
        <v>43</v>
      </c>
    </row>
    <row r="112" spans="1:11" x14ac:dyDescent="0.25">
      <c r="A112" t="s">
        <v>126</v>
      </c>
      <c r="B112">
        <v>1749</v>
      </c>
      <c r="C112" t="s">
        <v>41</v>
      </c>
      <c r="D112" t="s">
        <v>133</v>
      </c>
      <c r="E112" t="s">
        <v>44</v>
      </c>
      <c r="F112" t="s">
        <v>43</v>
      </c>
      <c r="G112" t="s">
        <v>43</v>
      </c>
      <c r="K112" t="s">
        <v>43</v>
      </c>
    </row>
    <row r="113" spans="1:11" x14ac:dyDescent="0.25">
      <c r="A113" t="s">
        <v>126</v>
      </c>
      <c r="B113">
        <v>1752</v>
      </c>
      <c r="C113" t="s">
        <v>41</v>
      </c>
      <c r="E113" t="s">
        <v>44</v>
      </c>
      <c r="J113" t="s">
        <v>43</v>
      </c>
      <c r="K113" t="s">
        <v>43</v>
      </c>
    </row>
    <row r="114" spans="1:11" x14ac:dyDescent="0.25">
      <c r="A114" t="s">
        <v>126</v>
      </c>
      <c r="B114">
        <v>1762</v>
      </c>
      <c r="C114" t="s">
        <v>41</v>
      </c>
      <c r="D114" t="s">
        <v>127</v>
      </c>
    </row>
    <row r="115" spans="1:11" x14ac:dyDescent="0.25">
      <c r="A115" t="s">
        <v>126</v>
      </c>
      <c r="B115">
        <v>1765</v>
      </c>
      <c r="C115" t="s">
        <v>41</v>
      </c>
      <c r="E115" t="s">
        <v>44</v>
      </c>
      <c r="K115" t="s">
        <v>43</v>
      </c>
    </row>
    <row r="116" spans="1:11" x14ac:dyDescent="0.25">
      <c r="A116" t="s">
        <v>126</v>
      </c>
      <c r="B116">
        <v>1765</v>
      </c>
      <c r="C116" t="s">
        <v>41</v>
      </c>
      <c r="D116" t="s">
        <v>131</v>
      </c>
      <c r="E116" t="s">
        <v>44</v>
      </c>
      <c r="F116" t="s">
        <v>43</v>
      </c>
      <c r="K116" t="s">
        <v>43</v>
      </c>
    </row>
    <row r="117" spans="1:11" x14ac:dyDescent="0.25">
      <c r="A117" t="s">
        <v>126</v>
      </c>
      <c r="B117">
        <v>1766</v>
      </c>
      <c r="C117" t="s">
        <v>41</v>
      </c>
      <c r="D117" t="s">
        <v>131</v>
      </c>
      <c r="E117" t="s">
        <v>44</v>
      </c>
      <c r="K117" t="s">
        <v>43</v>
      </c>
    </row>
    <row r="118" spans="1:11" x14ac:dyDescent="0.25">
      <c r="A118" t="s">
        <v>126</v>
      </c>
      <c r="B118">
        <v>1766</v>
      </c>
      <c r="C118" t="s">
        <v>41</v>
      </c>
      <c r="D118" t="s">
        <v>127</v>
      </c>
      <c r="F118" t="s">
        <v>43</v>
      </c>
      <c r="K118" t="s">
        <v>43</v>
      </c>
    </row>
    <row r="119" spans="1:11" x14ac:dyDescent="0.25">
      <c r="A119" t="s">
        <v>126</v>
      </c>
      <c r="B119">
        <v>1779</v>
      </c>
      <c r="C119" t="s">
        <v>41</v>
      </c>
      <c r="D119" t="s">
        <v>131</v>
      </c>
      <c r="E119" t="s">
        <v>44</v>
      </c>
      <c r="G119" t="s">
        <v>43</v>
      </c>
      <c r="J119" t="s">
        <v>43</v>
      </c>
      <c r="K119" t="s">
        <v>43</v>
      </c>
    </row>
    <row r="120" spans="1:11" x14ac:dyDescent="0.25">
      <c r="A120" t="s">
        <v>126</v>
      </c>
      <c r="B120">
        <v>1780</v>
      </c>
      <c r="C120" t="s">
        <v>41</v>
      </c>
      <c r="K120" t="s">
        <v>43</v>
      </c>
    </row>
    <row r="121" spans="1:11" x14ac:dyDescent="0.25">
      <c r="A121" t="s">
        <v>126</v>
      </c>
      <c r="B121">
        <v>1784</v>
      </c>
      <c r="C121" t="s">
        <v>41</v>
      </c>
      <c r="D121" t="s">
        <v>129</v>
      </c>
      <c r="E121" t="s">
        <v>44</v>
      </c>
      <c r="F121" t="s">
        <v>43</v>
      </c>
      <c r="K121" t="s">
        <v>43</v>
      </c>
    </row>
    <row r="122" spans="1:11" x14ac:dyDescent="0.25">
      <c r="A122" t="s">
        <v>126</v>
      </c>
      <c r="B122">
        <v>1793</v>
      </c>
      <c r="C122" t="s">
        <v>41</v>
      </c>
      <c r="E122" t="s">
        <v>44</v>
      </c>
      <c r="F122" t="s">
        <v>43</v>
      </c>
      <c r="K122" t="s">
        <v>43</v>
      </c>
    </row>
    <row r="123" spans="1:11" x14ac:dyDescent="0.25">
      <c r="A123" t="s">
        <v>146</v>
      </c>
      <c r="B123">
        <v>1805</v>
      </c>
      <c r="C123" t="s">
        <v>41</v>
      </c>
      <c r="E123" t="s">
        <v>44</v>
      </c>
      <c r="F123" t="s">
        <v>43</v>
      </c>
      <c r="K123" t="s">
        <v>43</v>
      </c>
    </row>
    <row r="124" spans="1:11" x14ac:dyDescent="0.25">
      <c r="A124" t="s">
        <v>146</v>
      </c>
      <c r="B124">
        <v>1832</v>
      </c>
      <c r="C124" t="s">
        <v>41</v>
      </c>
      <c r="D124" t="s">
        <v>132</v>
      </c>
      <c r="E124" t="s">
        <v>44</v>
      </c>
      <c r="K124" t="s">
        <v>43</v>
      </c>
    </row>
    <row r="125" spans="1:11" x14ac:dyDescent="0.25">
      <c r="A125" t="s">
        <v>146</v>
      </c>
      <c r="B125">
        <v>1839</v>
      </c>
      <c r="C125" t="s">
        <v>41</v>
      </c>
      <c r="D125" t="s">
        <v>130</v>
      </c>
      <c r="E125" t="s">
        <v>44</v>
      </c>
      <c r="F125" t="s">
        <v>43</v>
      </c>
      <c r="I125" t="s">
        <v>43</v>
      </c>
      <c r="K125" t="s">
        <v>43</v>
      </c>
    </row>
    <row r="126" spans="1:11" x14ac:dyDescent="0.25">
      <c r="A126" t="s">
        <v>146</v>
      </c>
      <c r="B126">
        <v>1842</v>
      </c>
      <c r="C126" t="s">
        <v>41</v>
      </c>
      <c r="D126" t="s">
        <v>131</v>
      </c>
      <c r="J126" t="s">
        <v>43</v>
      </c>
      <c r="K126" t="s">
        <v>43</v>
      </c>
    </row>
    <row r="127" spans="1:11" x14ac:dyDescent="0.25">
      <c r="A127" t="s">
        <v>146</v>
      </c>
      <c r="B127">
        <v>1843</v>
      </c>
      <c r="C127" t="s">
        <v>41</v>
      </c>
      <c r="D127" t="s">
        <v>127</v>
      </c>
      <c r="E127" t="s">
        <v>44</v>
      </c>
      <c r="K127" t="s">
        <v>43</v>
      </c>
    </row>
    <row r="128" spans="1:11" x14ac:dyDescent="0.25">
      <c r="A128" t="s">
        <v>146</v>
      </c>
      <c r="B128">
        <v>1850</v>
      </c>
      <c r="C128" t="s">
        <v>41</v>
      </c>
      <c r="D128" t="s">
        <v>127</v>
      </c>
      <c r="E128" t="s">
        <v>44</v>
      </c>
      <c r="K128" t="s">
        <v>43</v>
      </c>
    </row>
    <row r="129" spans="1:11" x14ac:dyDescent="0.25">
      <c r="A129" t="s">
        <v>146</v>
      </c>
      <c r="B129">
        <v>1852</v>
      </c>
      <c r="C129" t="s">
        <v>41</v>
      </c>
      <c r="D129" t="s">
        <v>131</v>
      </c>
      <c r="E129" t="s">
        <v>44</v>
      </c>
      <c r="K129" t="s">
        <v>43</v>
      </c>
    </row>
    <row r="130" spans="1:11" x14ac:dyDescent="0.25">
      <c r="A130" t="s">
        <v>146</v>
      </c>
      <c r="B130">
        <v>1853</v>
      </c>
      <c r="C130" t="s">
        <v>41</v>
      </c>
      <c r="D130" t="s">
        <v>131</v>
      </c>
      <c r="E130" t="s">
        <v>44</v>
      </c>
      <c r="K130" t="s">
        <v>43</v>
      </c>
    </row>
    <row r="131" spans="1:11" x14ac:dyDescent="0.25">
      <c r="A131" t="s">
        <v>146</v>
      </c>
      <c r="B131">
        <v>1854</v>
      </c>
      <c r="C131" t="s">
        <v>41</v>
      </c>
      <c r="E131" t="s">
        <v>44</v>
      </c>
      <c r="G131" t="s">
        <v>43</v>
      </c>
      <c r="K131" t="s">
        <v>43</v>
      </c>
    </row>
    <row r="132" spans="1:11" x14ac:dyDescent="0.25">
      <c r="A132" t="s">
        <v>146</v>
      </c>
      <c r="B132">
        <v>1872</v>
      </c>
      <c r="C132" t="s">
        <v>41</v>
      </c>
      <c r="D132" t="s">
        <v>132</v>
      </c>
      <c r="E132" t="s">
        <v>126</v>
      </c>
      <c r="F132" t="s">
        <v>43</v>
      </c>
      <c r="K132" t="s">
        <v>43</v>
      </c>
    </row>
    <row r="133" spans="1:11" x14ac:dyDescent="0.25">
      <c r="A133" t="s">
        <v>146</v>
      </c>
      <c r="B133">
        <v>1874</v>
      </c>
      <c r="C133" t="s">
        <v>41</v>
      </c>
      <c r="D133" t="s">
        <v>131</v>
      </c>
      <c r="E133" t="s">
        <v>44</v>
      </c>
      <c r="J133" t="s">
        <v>43</v>
      </c>
      <c r="K133" t="s">
        <v>43</v>
      </c>
    </row>
    <row r="134" spans="1:11" x14ac:dyDescent="0.25">
      <c r="A134" t="s">
        <v>128</v>
      </c>
      <c r="B134">
        <v>1875</v>
      </c>
      <c r="C134" t="s">
        <v>41</v>
      </c>
      <c r="D134" t="s">
        <v>130</v>
      </c>
      <c r="E134" t="s">
        <v>44</v>
      </c>
      <c r="G134" t="s">
        <v>43</v>
      </c>
      <c r="J134" t="s">
        <v>43</v>
      </c>
      <c r="K134" t="s">
        <v>43</v>
      </c>
    </row>
    <row r="135" spans="1:11" x14ac:dyDescent="0.25">
      <c r="A135" t="s">
        <v>147</v>
      </c>
      <c r="B135">
        <v>1899</v>
      </c>
      <c r="C135" t="s">
        <v>41</v>
      </c>
      <c r="D135" t="s">
        <v>132</v>
      </c>
      <c r="E135" t="s">
        <v>44</v>
      </c>
      <c r="F135" t="s">
        <v>43</v>
      </c>
      <c r="K135" t="s">
        <v>43</v>
      </c>
    </row>
    <row r="136" spans="1:11" x14ac:dyDescent="0.25">
      <c r="A136" t="s">
        <v>147</v>
      </c>
      <c r="B136">
        <v>1915</v>
      </c>
      <c r="C136" t="s">
        <v>41</v>
      </c>
      <c r="D136" t="s">
        <v>131</v>
      </c>
      <c r="E136" t="s">
        <v>44</v>
      </c>
      <c r="F136" t="s">
        <v>43</v>
      </c>
      <c r="K136" t="s">
        <v>43</v>
      </c>
    </row>
    <row r="137" spans="1:11" x14ac:dyDescent="0.25">
      <c r="A137" t="s">
        <v>147</v>
      </c>
      <c r="B137">
        <v>1917</v>
      </c>
      <c r="C137" t="s">
        <v>41</v>
      </c>
      <c r="D137" t="s">
        <v>134</v>
      </c>
      <c r="E137" t="s">
        <v>44</v>
      </c>
      <c r="K137" t="s">
        <v>43</v>
      </c>
    </row>
    <row r="138" spans="1:11" x14ac:dyDescent="0.25">
      <c r="A138" t="s">
        <v>148</v>
      </c>
      <c r="B138">
        <v>1929</v>
      </c>
      <c r="C138" t="s">
        <v>41</v>
      </c>
      <c r="D138" t="s">
        <v>134</v>
      </c>
      <c r="K138" t="s">
        <v>43</v>
      </c>
    </row>
    <row r="139" spans="1:11" x14ac:dyDescent="0.25">
      <c r="A139" t="s">
        <v>148</v>
      </c>
      <c r="B139">
        <v>1956</v>
      </c>
      <c r="C139" t="s">
        <v>41</v>
      </c>
      <c r="D139" t="s">
        <v>132</v>
      </c>
      <c r="E139" t="s">
        <v>44</v>
      </c>
      <c r="F139" t="s">
        <v>43</v>
      </c>
      <c r="K139" t="s">
        <v>43</v>
      </c>
    </row>
    <row r="140" spans="1:11" x14ac:dyDescent="0.25">
      <c r="A140" t="s">
        <v>148</v>
      </c>
      <c r="B140">
        <v>1964</v>
      </c>
      <c r="C140" t="s">
        <v>41</v>
      </c>
      <c r="D140" t="s">
        <v>132</v>
      </c>
      <c r="E140" t="s">
        <v>44</v>
      </c>
      <c r="F140" t="s">
        <v>43</v>
      </c>
      <c r="K140" t="s">
        <v>43</v>
      </c>
    </row>
    <row r="141" spans="1:11" x14ac:dyDescent="0.25">
      <c r="A141" t="s">
        <v>148</v>
      </c>
      <c r="B141">
        <v>1968</v>
      </c>
      <c r="C141" t="s">
        <v>41</v>
      </c>
      <c r="D141" t="s">
        <v>132</v>
      </c>
      <c r="E141" t="s">
        <v>44</v>
      </c>
      <c r="F141" t="s">
        <v>43</v>
      </c>
      <c r="K141" t="s">
        <v>43</v>
      </c>
    </row>
    <row r="142" spans="1:11" x14ac:dyDescent="0.25">
      <c r="A142" t="s">
        <v>48</v>
      </c>
      <c r="B142">
        <v>1976</v>
      </c>
      <c r="C142" t="s">
        <v>41</v>
      </c>
      <c r="D142" t="s">
        <v>132</v>
      </c>
      <c r="E142" t="s">
        <v>44</v>
      </c>
    </row>
    <row r="143" spans="1:11" x14ac:dyDescent="0.25">
      <c r="A143" t="s">
        <v>51</v>
      </c>
      <c r="B143">
        <v>1036</v>
      </c>
      <c r="C143" t="s">
        <v>47</v>
      </c>
      <c r="E143" t="s">
        <v>126</v>
      </c>
      <c r="F143" t="s">
        <v>43</v>
      </c>
      <c r="K143" t="s">
        <v>43</v>
      </c>
    </row>
    <row r="144" spans="1:11" x14ac:dyDescent="0.25">
      <c r="A144" t="s">
        <v>45</v>
      </c>
      <c r="B144">
        <v>1081</v>
      </c>
      <c r="C144" t="s">
        <v>47</v>
      </c>
      <c r="D144" t="s">
        <v>131</v>
      </c>
      <c r="E144" t="s">
        <v>44</v>
      </c>
    </row>
    <row r="145" spans="1:11" x14ac:dyDescent="0.25">
      <c r="A145" t="s">
        <v>45</v>
      </c>
      <c r="B145">
        <v>1111</v>
      </c>
      <c r="C145" t="s">
        <v>47</v>
      </c>
      <c r="E145" t="s">
        <v>44</v>
      </c>
      <c r="F145" t="s">
        <v>43</v>
      </c>
      <c r="K145" t="s">
        <v>43</v>
      </c>
    </row>
    <row r="146" spans="1:11" x14ac:dyDescent="0.25">
      <c r="A146" t="s">
        <v>45</v>
      </c>
      <c r="B146">
        <v>1113</v>
      </c>
      <c r="C146" t="s">
        <v>47</v>
      </c>
      <c r="D146" t="s">
        <v>132</v>
      </c>
      <c r="E146" t="s">
        <v>44</v>
      </c>
      <c r="K146" t="s">
        <v>43</v>
      </c>
    </row>
    <row r="147" spans="1:11" x14ac:dyDescent="0.25">
      <c r="A147" t="s">
        <v>135</v>
      </c>
      <c r="B147">
        <v>1149</v>
      </c>
      <c r="C147" t="s">
        <v>47</v>
      </c>
      <c r="E147" t="s">
        <v>44</v>
      </c>
      <c r="F147" t="s">
        <v>43</v>
      </c>
      <c r="K147" t="s">
        <v>43</v>
      </c>
    </row>
    <row r="148" spans="1:11" x14ac:dyDescent="0.25">
      <c r="A148" t="s">
        <v>135</v>
      </c>
      <c r="B148">
        <v>1253</v>
      </c>
      <c r="C148" t="s">
        <v>47</v>
      </c>
      <c r="D148" t="s">
        <v>131</v>
      </c>
    </row>
    <row r="149" spans="1:11" x14ac:dyDescent="0.25">
      <c r="A149" t="s">
        <v>137</v>
      </c>
      <c r="B149">
        <v>1350</v>
      </c>
      <c r="C149" t="s">
        <v>47</v>
      </c>
      <c r="E149" t="s">
        <v>44</v>
      </c>
      <c r="F149" t="s">
        <v>43</v>
      </c>
      <c r="K149" t="s">
        <v>43</v>
      </c>
    </row>
    <row r="150" spans="1:11" x14ac:dyDescent="0.25">
      <c r="A150" t="s">
        <v>44</v>
      </c>
      <c r="B150">
        <v>1354</v>
      </c>
      <c r="C150" t="s">
        <v>47</v>
      </c>
      <c r="E150" t="s">
        <v>44</v>
      </c>
      <c r="F150" t="s">
        <v>43</v>
      </c>
      <c r="K150" t="s">
        <v>43</v>
      </c>
    </row>
    <row r="151" spans="1:11" x14ac:dyDescent="0.25">
      <c r="A151" t="s">
        <v>44</v>
      </c>
      <c r="B151">
        <v>1368</v>
      </c>
      <c r="C151" t="s">
        <v>47</v>
      </c>
      <c r="D151" t="s">
        <v>127</v>
      </c>
      <c r="F151" t="s">
        <v>43</v>
      </c>
      <c r="K151" t="s">
        <v>43</v>
      </c>
    </row>
    <row r="152" spans="1:11" x14ac:dyDescent="0.25">
      <c r="A152" t="s">
        <v>138</v>
      </c>
      <c r="B152">
        <v>1447</v>
      </c>
      <c r="C152" t="s">
        <v>47</v>
      </c>
      <c r="D152" t="s">
        <v>130</v>
      </c>
      <c r="K152" t="s">
        <v>43</v>
      </c>
    </row>
    <row r="153" spans="1:11" x14ac:dyDescent="0.25">
      <c r="A153" t="s">
        <v>42</v>
      </c>
      <c r="B153">
        <v>1465</v>
      </c>
      <c r="C153" t="s">
        <v>47</v>
      </c>
      <c r="D153" t="s">
        <v>127</v>
      </c>
      <c r="E153" t="s">
        <v>44</v>
      </c>
      <c r="F153" t="s">
        <v>43</v>
      </c>
      <c r="K153" t="s">
        <v>43</v>
      </c>
    </row>
    <row r="154" spans="1:11" x14ac:dyDescent="0.25">
      <c r="A154" t="s">
        <v>42</v>
      </c>
      <c r="B154">
        <v>1467</v>
      </c>
      <c r="C154" t="s">
        <v>47</v>
      </c>
      <c r="D154" t="s">
        <v>132</v>
      </c>
      <c r="E154" t="s">
        <v>44</v>
      </c>
      <c r="K154" t="s">
        <v>43</v>
      </c>
    </row>
    <row r="155" spans="1:11" x14ac:dyDescent="0.25">
      <c r="A155" t="s">
        <v>144</v>
      </c>
      <c r="B155">
        <v>1636</v>
      </c>
      <c r="C155" t="s">
        <v>47</v>
      </c>
      <c r="D155" t="s">
        <v>134</v>
      </c>
      <c r="E155" t="s">
        <v>44</v>
      </c>
      <c r="K155" t="s">
        <v>43</v>
      </c>
    </row>
    <row r="156" spans="1:11" x14ac:dyDescent="0.25">
      <c r="A156" t="s">
        <v>126</v>
      </c>
      <c r="B156">
        <v>1760</v>
      </c>
      <c r="C156" t="s">
        <v>47</v>
      </c>
      <c r="D156" t="s">
        <v>134</v>
      </c>
      <c r="E156" t="s">
        <v>44</v>
      </c>
      <c r="F156" t="s">
        <v>43</v>
      </c>
      <c r="K156" t="s">
        <v>43</v>
      </c>
    </row>
    <row r="157" spans="1:11" x14ac:dyDescent="0.25">
      <c r="A157" t="s">
        <v>148</v>
      </c>
      <c r="B157">
        <v>1938</v>
      </c>
      <c r="C157" t="s">
        <v>47</v>
      </c>
      <c r="D157" t="s">
        <v>131</v>
      </c>
      <c r="E157" t="s">
        <v>44</v>
      </c>
      <c r="F157" t="s">
        <v>43</v>
      </c>
      <c r="K157" t="s">
        <v>43</v>
      </c>
    </row>
    <row r="158" spans="1:11" x14ac:dyDescent="0.25">
      <c r="A158" t="s">
        <v>48</v>
      </c>
      <c r="B158">
        <v>1978</v>
      </c>
      <c r="C158" t="s">
        <v>47</v>
      </c>
      <c r="D158" t="s">
        <v>127</v>
      </c>
      <c r="E158" t="s">
        <v>44</v>
      </c>
      <c r="K158" t="s">
        <v>43</v>
      </c>
    </row>
    <row r="159" spans="1:11" x14ac:dyDescent="0.25">
      <c r="A159" t="s">
        <v>48</v>
      </c>
      <c r="B159">
        <v>1979</v>
      </c>
      <c r="C159" t="s">
        <v>47</v>
      </c>
      <c r="D159" t="s">
        <v>134</v>
      </c>
      <c r="E159" t="s">
        <v>44</v>
      </c>
      <c r="K159" t="s">
        <v>43</v>
      </c>
    </row>
    <row r="160" spans="1:11" x14ac:dyDescent="0.25">
      <c r="A160" t="s">
        <v>43</v>
      </c>
      <c r="B160">
        <v>1993</v>
      </c>
      <c r="C160" t="s">
        <v>47</v>
      </c>
      <c r="D160" t="s">
        <v>130</v>
      </c>
    </row>
    <row r="161" spans="1:11" x14ac:dyDescent="0.25">
      <c r="A161" t="s">
        <v>138</v>
      </c>
      <c r="B161">
        <v>1371</v>
      </c>
      <c r="C161" t="s">
        <v>49</v>
      </c>
      <c r="D161" t="s">
        <v>134</v>
      </c>
      <c r="E161" t="s">
        <v>44</v>
      </c>
      <c r="F161" t="s">
        <v>43</v>
      </c>
      <c r="K161" t="s">
        <v>43</v>
      </c>
    </row>
    <row r="162" spans="1:11" x14ac:dyDescent="0.25">
      <c r="A162" t="s">
        <v>128</v>
      </c>
      <c r="B162">
        <v>1883</v>
      </c>
      <c r="C162" t="s">
        <v>49</v>
      </c>
      <c r="D162" t="s">
        <v>129</v>
      </c>
      <c r="E162" t="s">
        <v>44</v>
      </c>
      <c r="F162" t="s">
        <v>43</v>
      </c>
      <c r="K162" t="s">
        <v>43</v>
      </c>
    </row>
    <row r="163" spans="1:11" x14ac:dyDescent="0.25">
      <c r="A163" t="s">
        <v>48</v>
      </c>
      <c r="B163">
        <v>1992</v>
      </c>
      <c r="C163" t="s">
        <v>49</v>
      </c>
      <c r="D163" t="s">
        <v>131</v>
      </c>
      <c r="K163" t="s">
        <v>43</v>
      </c>
    </row>
  </sheetData>
  <sortState xmlns:xlrd2="http://schemas.microsoft.com/office/spreadsheetml/2017/richdata2" ref="A2:K163">
    <sortCondition ref="C1:C16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A1456-67A2-4CFF-AA8D-482A81BEE5F3}">
  <dimension ref="A1:H165"/>
  <sheetViews>
    <sheetView zoomScale="120" zoomScaleNormal="120" workbookViewId="0"/>
  </sheetViews>
  <sheetFormatPr defaultRowHeight="15" x14ac:dyDescent="0.25"/>
  <cols>
    <col min="1" max="1" width="10.28515625" bestFit="1" customWidth="1"/>
    <col min="2" max="2" width="11.5703125" bestFit="1" customWidth="1"/>
    <col min="3" max="3" width="10.5703125" style="1" bestFit="1" customWidth="1"/>
    <col min="4" max="4" width="8.5703125" customWidth="1"/>
    <col min="5" max="5" width="6.140625" customWidth="1"/>
    <col min="6" max="6" width="7.42578125" customWidth="1"/>
    <col min="7" max="7" width="8.28515625" bestFit="1" customWidth="1"/>
    <col min="8" max="8" width="8.42578125" style="5" bestFit="1" customWidth="1"/>
    <col min="9" max="9" width="11.5703125" bestFit="1" customWidth="1"/>
    <col min="11" max="11" width="9.7109375" customWidth="1"/>
  </cols>
  <sheetData>
    <row r="1" spans="1:8" s="2" customFormat="1" x14ac:dyDescent="0.25">
      <c r="A1" s="2" t="s">
        <v>5</v>
      </c>
      <c r="B1" s="2" t="s">
        <v>14</v>
      </c>
      <c r="C1" s="3" t="s">
        <v>3</v>
      </c>
      <c r="D1" s="2" t="s">
        <v>4</v>
      </c>
      <c r="E1" s="2" t="s">
        <v>0</v>
      </c>
      <c r="F1" s="2" t="s">
        <v>1</v>
      </c>
      <c r="G1" s="2" t="s">
        <v>2</v>
      </c>
      <c r="H1" s="8" t="s">
        <v>18</v>
      </c>
    </row>
    <row r="2" spans="1:8" x14ac:dyDescent="0.25">
      <c r="A2">
        <v>1001</v>
      </c>
      <c r="B2" t="s">
        <v>10</v>
      </c>
      <c r="C2" s="1" t="s">
        <v>35</v>
      </c>
      <c r="D2" t="s">
        <v>8</v>
      </c>
      <c r="E2" t="s">
        <v>9</v>
      </c>
      <c r="F2" t="s">
        <v>9</v>
      </c>
      <c r="G2" t="s">
        <v>8</v>
      </c>
      <c r="H2" s="5">
        <v>37.31688888888889</v>
      </c>
    </row>
    <row r="3" spans="1:8" x14ac:dyDescent="0.25">
      <c r="A3">
        <v>1008</v>
      </c>
      <c r="B3" t="s">
        <v>10</v>
      </c>
      <c r="C3" s="1" t="s">
        <v>38</v>
      </c>
      <c r="D3" t="s">
        <v>8</v>
      </c>
      <c r="E3" t="s">
        <v>9</v>
      </c>
      <c r="F3" t="s">
        <v>9</v>
      </c>
      <c r="G3" t="s">
        <v>9</v>
      </c>
      <c r="H3" s="5">
        <v>52.142444444444443</v>
      </c>
    </row>
    <row r="4" spans="1:8" x14ac:dyDescent="0.25">
      <c r="A4">
        <v>1010</v>
      </c>
      <c r="B4" t="s">
        <v>10</v>
      </c>
      <c r="C4" s="1" t="s">
        <v>35</v>
      </c>
      <c r="D4" t="s">
        <v>9</v>
      </c>
      <c r="E4" t="s">
        <v>8</v>
      </c>
      <c r="F4" t="s">
        <v>9</v>
      </c>
      <c r="G4" t="s">
        <v>9</v>
      </c>
      <c r="H4" s="5">
        <v>23.101777777777777</v>
      </c>
    </row>
    <row r="5" spans="1:8" x14ac:dyDescent="0.25">
      <c r="A5">
        <v>1014</v>
      </c>
      <c r="B5" t="s">
        <v>10</v>
      </c>
      <c r="C5" s="1" t="s">
        <v>37</v>
      </c>
      <c r="D5" t="s">
        <v>8</v>
      </c>
      <c r="E5" t="s">
        <v>9</v>
      </c>
      <c r="F5" t="s">
        <v>9</v>
      </c>
      <c r="G5" t="s">
        <v>9</v>
      </c>
      <c r="H5" s="5">
        <v>60.290666666666667</v>
      </c>
    </row>
    <row r="6" spans="1:8" x14ac:dyDescent="0.25">
      <c r="A6">
        <v>1027</v>
      </c>
      <c r="B6" t="s">
        <v>10</v>
      </c>
      <c r="C6" s="1" t="s">
        <v>35</v>
      </c>
      <c r="D6" t="s">
        <v>9</v>
      </c>
      <c r="E6" t="s">
        <v>8</v>
      </c>
      <c r="F6" t="s">
        <v>9</v>
      </c>
      <c r="G6" t="s">
        <v>9</v>
      </c>
      <c r="H6" s="5">
        <v>65.222222222222229</v>
      </c>
    </row>
    <row r="7" spans="1:8" x14ac:dyDescent="0.25">
      <c r="A7">
        <v>1028</v>
      </c>
      <c r="B7" t="s">
        <v>10</v>
      </c>
      <c r="C7" s="1" t="s">
        <v>35</v>
      </c>
      <c r="D7" t="s">
        <v>8</v>
      </c>
      <c r="E7" t="s">
        <v>9</v>
      </c>
      <c r="F7" t="s">
        <v>9</v>
      </c>
      <c r="G7" t="s">
        <v>9</v>
      </c>
      <c r="H7" s="5">
        <v>13.09622222222222</v>
      </c>
    </row>
    <row r="8" spans="1:8" x14ac:dyDescent="0.25">
      <c r="A8">
        <v>1028</v>
      </c>
      <c r="B8" t="s">
        <v>11</v>
      </c>
      <c r="C8" s="1" t="s">
        <v>39</v>
      </c>
      <c r="D8" t="s">
        <v>9</v>
      </c>
      <c r="E8" t="s">
        <v>8</v>
      </c>
      <c r="F8" t="s">
        <v>9</v>
      </c>
      <c r="G8" t="s">
        <v>9</v>
      </c>
      <c r="H8" s="5">
        <v>9.6260000000000012</v>
      </c>
    </row>
    <row r="9" spans="1:8" x14ac:dyDescent="0.25">
      <c r="A9">
        <v>1036</v>
      </c>
      <c r="B9" t="s">
        <v>10</v>
      </c>
      <c r="C9" s="1" t="s">
        <v>36</v>
      </c>
      <c r="D9" t="s">
        <v>8</v>
      </c>
      <c r="E9" t="s">
        <v>8</v>
      </c>
      <c r="F9" t="s">
        <v>9</v>
      </c>
      <c r="G9" t="s">
        <v>9</v>
      </c>
      <c r="H9" s="5">
        <v>91.62222222222222</v>
      </c>
    </row>
    <row r="10" spans="1:8" x14ac:dyDescent="0.25">
      <c r="A10">
        <v>1036</v>
      </c>
      <c r="B10" t="s">
        <v>12</v>
      </c>
      <c r="C10" s="1" t="s">
        <v>38</v>
      </c>
      <c r="D10" t="s">
        <v>9</v>
      </c>
      <c r="E10" t="s">
        <v>8</v>
      </c>
      <c r="F10" t="s">
        <v>9</v>
      </c>
      <c r="G10" t="s">
        <v>9</v>
      </c>
      <c r="H10" s="5">
        <v>99.066666666666663</v>
      </c>
    </row>
    <row r="11" spans="1:8" x14ac:dyDescent="0.25">
      <c r="A11">
        <v>1036</v>
      </c>
      <c r="B11" t="s">
        <v>10</v>
      </c>
      <c r="C11" s="1" t="s">
        <v>35</v>
      </c>
      <c r="D11" t="s">
        <v>9</v>
      </c>
      <c r="E11" t="s">
        <v>8</v>
      </c>
      <c r="F11" t="s">
        <v>9</v>
      </c>
      <c r="G11" t="s">
        <v>9</v>
      </c>
      <c r="H11" s="5">
        <v>92.385333333333335</v>
      </c>
    </row>
    <row r="12" spans="1:8" x14ac:dyDescent="0.25">
      <c r="A12">
        <v>1039</v>
      </c>
      <c r="B12" t="s">
        <v>10</v>
      </c>
      <c r="C12" s="1" t="s">
        <v>38</v>
      </c>
      <c r="D12" t="s">
        <v>8</v>
      </c>
      <c r="E12" t="s">
        <v>8</v>
      </c>
      <c r="F12" t="s">
        <v>9</v>
      </c>
      <c r="G12" t="s">
        <v>9</v>
      </c>
      <c r="H12" s="5">
        <v>59.153555555555549</v>
      </c>
    </row>
    <row r="13" spans="1:8" x14ac:dyDescent="0.25">
      <c r="A13">
        <v>1040</v>
      </c>
      <c r="B13" t="s">
        <v>10</v>
      </c>
      <c r="C13" s="1" t="s">
        <v>40</v>
      </c>
      <c r="D13" t="s">
        <v>8</v>
      </c>
      <c r="E13" t="s">
        <v>9</v>
      </c>
      <c r="F13" t="s">
        <v>9</v>
      </c>
      <c r="G13" t="s">
        <v>9</v>
      </c>
      <c r="H13" s="5">
        <v>52.138888888888886</v>
      </c>
    </row>
    <row r="14" spans="1:8" x14ac:dyDescent="0.25">
      <c r="A14">
        <v>1043</v>
      </c>
      <c r="B14" t="s">
        <v>11</v>
      </c>
      <c r="C14" s="1" t="s">
        <v>37</v>
      </c>
      <c r="D14" t="s">
        <v>9</v>
      </c>
      <c r="E14" t="s">
        <v>8</v>
      </c>
      <c r="F14" t="s">
        <v>8</v>
      </c>
      <c r="G14" t="s">
        <v>9</v>
      </c>
      <c r="H14" s="5">
        <v>12.25</v>
      </c>
    </row>
    <row r="15" spans="1:8" x14ac:dyDescent="0.25">
      <c r="A15">
        <v>1047</v>
      </c>
      <c r="B15" t="s">
        <v>10</v>
      </c>
      <c r="C15" s="1" t="s">
        <v>37</v>
      </c>
      <c r="D15" t="s">
        <v>8</v>
      </c>
      <c r="E15" t="s">
        <v>8</v>
      </c>
      <c r="F15" t="s">
        <v>9</v>
      </c>
      <c r="G15" t="s">
        <v>9</v>
      </c>
      <c r="H15" s="5">
        <v>39.038666666666664</v>
      </c>
    </row>
    <row r="16" spans="1:8" x14ac:dyDescent="0.25">
      <c r="A16">
        <v>1074</v>
      </c>
      <c r="B16" t="s">
        <v>10</v>
      </c>
      <c r="C16" s="1" t="s">
        <v>36</v>
      </c>
      <c r="D16" t="s">
        <v>8</v>
      </c>
      <c r="E16" t="s">
        <v>8</v>
      </c>
      <c r="F16" t="s">
        <v>9</v>
      </c>
      <c r="G16" t="s">
        <v>9</v>
      </c>
      <c r="H16" s="5">
        <v>88.722790697674412</v>
      </c>
    </row>
    <row r="17" spans="1:8" x14ac:dyDescent="0.25">
      <c r="A17">
        <v>1074</v>
      </c>
      <c r="B17" t="s">
        <v>10</v>
      </c>
      <c r="C17" s="1" t="s">
        <v>40</v>
      </c>
      <c r="D17" t="s">
        <v>8</v>
      </c>
      <c r="E17" t="s">
        <v>8</v>
      </c>
      <c r="F17" t="s">
        <v>9</v>
      </c>
      <c r="G17" t="s">
        <v>9</v>
      </c>
      <c r="H17" s="5">
        <v>96.623999999999995</v>
      </c>
    </row>
    <row r="18" spans="1:8" x14ac:dyDescent="0.25">
      <c r="A18">
        <v>1075</v>
      </c>
      <c r="B18" t="s">
        <v>10</v>
      </c>
      <c r="C18" s="1" t="s">
        <v>37</v>
      </c>
      <c r="D18" t="s">
        <v>8</v>
      </c>
      <c r="E18" t="s">
        <v>8</v>
      </c>
      <c r="F18" t="s">
        <v>9</v>
      </c>
      <c r="G18" t="s">
        <v>9</v>
      </c>
      <c r="H18" s="5">
        <v>71.397999999999996</v>
      </c>
    </row>
    <row r="19" spans="1:8" x14ac:dyDescent="0.25">
      <c r="A19">
        <v>1077</v>
      </c>
      <c r="B19" t="s">
        <v>10</v>
      </c>
      <c r="C19" s="1" t="s">
        <v>37</v>
      </c>
      <c r="D19" t="s">
        <v>8</v>
      </c>
      <c r="E19" t="s">
        <v>9</v>
      </c>
      <c r="F19" t="s">
        <v>8</v>
      </c>
      <c r="G19" t="s">
        <v>9</v>
      </c>
      <c r="H19" s="5">
        <v>87.916888888888892</v>
      </c>
    </row>
    <row r="20" spans="1:8" x14ac:dyDescent="0.25">
      <c r="A20">
        <v>1081</v>
      </c>
      <c r="B20" t="s">
        <v>12</v>
      </c>
      <c r="C20" s="1" t="s">
        <v>36</v>
      </c>
      <c r="D20" t="s">
        <v>8</v>
      </c>
      <c r="E20" t="s">
        <v>9</v>
      </c>
      <c r="F20" t="s">
        <v>9</v>
      </c>
      <c r="G20" t="s">
        <v>8</v>
      </c>
      <c r="H20" s="5">
        <v>45.607555555555557</v>
      </c>
    </row>
    <row r="21" spans="1:8" x14ac:dyDescent="0.25">
      <c r="A21">
        <v>1084</v>
      </c>
      <c r="B21" t="s">
        <v>10</v>
      </c>
      <c r="C21" s="1" t="s">
        <v>36</v>
      </c>
      <c r="D21" t="s">
        <v>8</v>
      </c>
      <c r="E21" t="s">
        <v>8</v>
      </c>
      <c r="F21" t="s">
        <v>9</v>
      </c>
      <c r="G21" t="s">
        <v>9</v>
      </c>
      <c r="H21" s="5">
        <v>59.635111111111108</v>
      </c>
    </row>
    <row r="22" spans="1:8" x14ac:dyDescent="0.25">
      <c r="A22">
        <v>1106</v>
      </c>
      <c r="B22" t="s">
        <v>10</v>
      </c>
      <c r="C22" s="1" t="s">
        <v>35</v>
      </c>
      <c r="D22" t="s">
        <v>9</v>
      </c>
      <c r="E22" t="s">
        <v>8</v>
      </c>
      <c r="F22" t="s">
        <v>9</v>
      </c>
      <c r="G22" t="s">
        <v>9</v>
      </c>
      <c r="H22" s="5">
        <v>30.042666666666669</v>
      </c>
    </row>
    <row r="23" spans="1:8" x14ac:dyDescent="0.25">
      <c r="A23">
        <v>1111</v>
      </c>
      <c r="B23" t="s">
        <v>12</v>
      </c>
      <c r="C23" s="1" t="s">
        <v>39</v>
      </c>
      <c r="D23" t="s">
        <v>8</v>
      </c>
      <c r="E23" t="s">
        <v>8</v>
      </c>
      <c r="F23" t="s">
        <v>9</v>
      </c>
      <c r="G23" t="s">
        <v>9</v>
      </c>
      <c r="H23" s="5">
        <v>40.162888888888887</v>
      </c>
    </row>
    <row r="24" spans="1:8" x14ac:dyDescent="0.25">
      <c r="A24">
        <v>1113</v>
      </c>
      <c r="B24" t="s">
        <v>12</v>
      </c>
      <c r="C24" s="1" t="s">
        <v>40</v>
      </c>
      <c r="D24" t="s">
        <v>8</v>
      </c>
      <c r="E24" t="s">
        <v>9</v>
      </c>
      <c r="F24" t="s">
        <v>9</v>
      </c>
      <c r="G24" t="s">
        <v>9</v>
      </c>
      <c r="H24" s="5">
        <v>47.806590909090907</v>
      </c>
    </row>
    <row r="25" spans="1:8" x14ac:dyDescent="0.25">
      <c r="A25">
        <v>1117</v>
      </c>
      <c r="B25" t="s">
        <v>10</v>
      </c>
      <c r="C25" s="1" t="s">
        <v>39</v>
      </c>
      <c r="D25" t="s">
        <v>8</v>
      </c>
      <c r="E25" t="s">
        <v>8</v>
      </c>
      <c r="F25" t="s">
        <v>8</v>
      </c>
      <c r="G25" t="s">
        <v>9</v>
      </c>
      <c r="H25" s="5">
        <v>72.809555555555562</v>
      </c>
    </row>
    <row r="26" spans="1:8" x14ac:dyDescent="0.25">
      <c r="A26">
        <v>1125</v>
      </c>
      <c r="B26" t="s">
        <v>10</v>
      </c>
      <c r="C26" s="1" t="s">
        <v>36</v>
      </c>
      <c r="D26" t="s">
        <v>9</v>
      </c>
      <c r="E26" t="s">
        <v>8</v>
      </c>
      <c r="F26" t="s">
        <v>9</v>
      </c>
      <c r="G26" t="s">
        <v>9</v>
      </c>
      <c r="H26" s="5">
        <v>38.761111111111113</v>
      </c>
    </row>
    <row r="27" spans="1:8" x14ac:dyDescent="0.25">
      <c r="A27">
        <v>1130</v>
      </c>
      <c r="B27" t="s">
        <v>10</v>
      </c>
      <c r="C27" s="1" t="s">
        <v>38</v>
      </c>
      <c r="D27" t="s">
        <v>8</v>
      </c>
      <c r="E27" t="s">
        <v>8</v>
      </c>
      <c r="F27" t="s">
        <v>9</v>
      </c>
      <c r="G27" t="s">
        <v>9</v>
      </c>
      <c r="H27" s="5">
        <v>59.673777777777772</v>
      </c>
    </row>
    <row r="28" spans="1:8" x14ac:dyDescent="0.25">
      <c r="A28">
        <v>1143</v>
      </c>
      <c r="B28" t="s">
        <v>10</v>
      </c>
      <c r="C28" s="1" t="s">
        <v>39</v>
      </c>
      <c r="D28" t="s">
        <v>8</v>
      </c>
      <c r="E28" t="s">
        <v>8</v>
      </c>
      <c r="F28" t="s">
        <v>9</v>
      </c>
      <c r="G28" t="s">
        <v>9</v>
      </c>
      <c r="H28" s="5">
        <v>69.237111111111119</v>
      </c>
    </row>
    <row r="29" spans="1:8" x14ac:dyDescent="0.25">
      <c r="A29">
        <v>1149</v>
      </c>
      <c r="B29" t="s">
        <v>12</v>
      </c>
      <c r="C29" s="1" t="s">
        <v>35</v>
      </c>
      <c r="D29" t="s">
        <v>8</v>
      </c>
      <c r="E29" t="s">
        <v>8</v>
      </c>
      <c r="F29" t="s">
        <v>9</v>
      </c>
      <c r="G29" t="s">
        <v>9</v>
      </c>
      <c r="H29" s="5">
        <v>79.438888888888883</v>
      </c>
    </row>
    <row r="30" spans="1:8" x14ac:dyDescent="0.25">
      <c r="A30">
        <v>1157</v>
      </c>
      <c r="B30" t="s">
        <v>10</v>
      </c>
      <c r="C30" s="1" t="s">
        <v>35</v>
      </c>
      <c r="D30" t="s">
        <v>8</v>
      </c>
      <c r="E30" t="s">
        <v>8</v>
      </c>
      <c r="F30" t="s">
        <v>9</v>
      </c>
      <c r="G30" t="s">
        <v>9</v>
      </c>
      <c r="H30" s="5">
        <v>97.659333333333336</v>
      </c>
    </row>
    <row r="31" spans="1:8" x14ac:dyDescent="0.25">
      <c r="A31">
        <v>1158</v>
      </c>
      <c r="B31" t="s">
        <v>10</v>
      </c>
      <c r="C31" s="1" t="s">
        <v>35</v>
      </c>
      <c r="D31" t="s">
        <v>8</v>
      </c>
      <c r="E31" t="s">
        <v>9</v>
      </c>
      <c r="F31" t="s">
        <v>9</v>
      </c>
      <c r="G31" t="s">
        <v>8</v>
      </c>
      <c r="H31" s="5">
        <v>70.051777777777772</v>
      </c>
    </row>
    <row r="32" spans="1:8" x14ac:dyDescent="0.25">
      <c r="A32">
        <v>1173</v>
      </c>
      <c r="B32" t="s">
        <v>10</v>
      </c>
      <c r="C32" s="1" t="s">
        <v>39</v>
      </c>
      <c r="D32" t="s">
        <v>8</v>
      </c>
      <c r="E32" t="s">
        <v>9</v>
      </c>
      <c r="F32" t="s">
        <v>8</v>
      </c>
      <c r="G32" t="s">
        <v>9</v>
      </c>
      <c r="H32" s="5">
        <v>62.975999999999999</v>
      </c>
    </row>
    <row r="33" spans="1:8" x14ac:dyDescent="0.25">
      <c r="A33">
        <v>1174</v>
      </c>
      <c r="B33" t="s">
        <v>10</v>
      </c>
      <c r="C33" s="1" t="s">
        <v>37</v>
      </c>
      <c r="D33" t="s">
        <v>9</v>
      </c>
      <c r="E33" t="s">
        <v>9</v>
      </c>
      <c r="F33" t="s">
        <v>9</v>
      </c>
      <c r="G33" t="s">
        <v>9</v>
      </c>
      <c r="H33" s="5">
        <v>77.120444444444445</v>
      </c>
    </row>
    <row r="34" spans="1:8" x14ac:dyDescent="0.25">
      <c r="A34">
        <v>1175</v>
      </c>
      <c r="B34" t="s">
        <v>10</v>
      </c>
      <c r="C34" s="1" t="s">
        <v>39</v>
      </c>
      <c r="D34" t="s">
        <v>8</v>
      </c>
      <c r="E34" t="s">
        <v>8</v>
      </c>
      <c r="F34" t="s">
        <v>9</v>
      </c>
      <c r="G34" t="s">
        <v>9</v>
      </c>
      <c r="H34" s="5">
        <v>62.757333333333335</v>
      </c>
    </row>
    <row r="35" spans="1:8" x14ac:dyDescent="0.25">
      <c r="A35">
        <v>1193</v>
      </c>
      <c r="B35" t="s">
        <v>11</v>
      </c>
      <c r="C35" s="1" t="s">
        <v>40</v>
      </c>
      <c r="D35" t="s">
        <v>9</v>
      </c>
      <c r="E35" t="s">
        <v>8</v>
      </c>
      <c r="F35" t="s">
        <v>9</v>
      </c>
      <c r="G35" t="s">
        <v>9</v>
      </c>
      <c r="H35" s="5">
        <v>5.5111111111111111</v>
      </c>
    </row>
    <row r="36" spans="1:8" x14ac:dyDescent="0.25">
      <c r="A36">
        <v>1200</v>
      </c>
      <c r="B36" t="s">
        <v>10</v>
      </c>
      <c r="C36" s="1" t="s">
        <v>35</v>
      </c>
      <c r="D36" t="s">
        <v>8</v>
      </c>
      <c r="E36" t="s">
        <v>9</v>
      </c>
      <c r="F36" t="s">
        <v>9</v>
      </c>
      <c r="G36" t="s">
        <v>9</v>
      </c>
      <c r="H36" s="5">
        <v>32.027555555555558</v>
      </c>
    </row>
    <row r="37" spans="1:8" x14ac:dyDescent="0.25">
      <c r="A37">
        <v>1204</v>
      </c>
      <c r="B37" t="s">
        <v>11</v>
      </c>
      <c r="C37" s="1" t="s">
        <v>39</v>
      </c>
      <c r="D37" t="s">
        <v>8</v>
      </c>
      <c r="E37" t="s">
        <v>8</v>
      </c>
      <c r="F37" t="s">
        <v>9</v>
      </c>
      <c r="G37" t="s">
        <v>9</v>
      </c>
      <c r="H37" s="5">
        <v>43.488888888888887</v>
      </c>
    </row>
    <row r="38" spans="1:8" x14ac:dyDescent="0.25">
      <c r="A38">
        <v>1205</v>
      </c>
      <c r="B38" t="s">
        <v>10</v>
      </c>
      <c r="C38" s="1" t="s">
        <v>39</v>
      </c>
      <c r="D38" t="s">
        <v>9</v>
      </c>
      <c r="E38" t="s">
        <v>8</v>
      </c>
      <c r="F38" t="s">
        <v>9</v>
      </c>
      <c r="G38" t="s">
        <v>9</v>
      </c>
      <c r="H38" s="5">
        <v>46.014666666666663</v>
      </c>
    </row>
    <row r="39" spans="1:8" x14ac:dyDescent="0.25">
      <c r="A39">
        <v>1210</v>
      </c>
      <c r="B39" t="s">
        <v>10</v>
      </c>
      <c r="C39" s="1" t="s">
        <v>37</v>
      </c>
      <c r="D39" t="s">
        <v>8</v>
      </c>
      <c r="E39" t="s">
        <v>9</v>
      </c>
      <c r="F39" t="s">
        <v>9</v>
      </c>
      <c r="G39" t="s">
        <v>9</v>
      </c>
      <c r="H39" s="5">
        <v>84.907333333333327</v>
      </c>
    </row>
    <row r="40" spans="1:8" x14ac:dyDescent="0.25">
      <c r="A40">
        <v>1212</v>
      </c>
      <c r="B40" t="s">
        <v>11</v>
      </c>
      <c r="C40" s="1" t="s">
        <v>38</v>
      </c>
      <c r="D40" t="s">
        <v>8</v>
      </c>
      <c r="E40" t="s">
        <v>9</v>
      </c>
      <c r="F40" t="s">
        <v>9</v>
      </c>
      <c r="G40" t="s">
        <v>8</v>
      </c>
      <c r="H40" s="5">
        <v>33.702000000000005</v>
      </c>
    </row>
    <row r="41" spans="1:8" x14ac:dyDescent="0.25">
      <c r="A41">
        <v>1219</v>
      </c>
      <c r="B41" t="s">
        <v>10</v>
      </c>
      <c r="C41" s="1" t="s">
        <v>35</v>
      </c>
      <c r="D41" t="s">
        <v>8</v>
      </c>
      <c r="E41" t="s">
        <v>8</v>
      </c>
      <c r="F41" t="s">
        <v>9</v>
      </c>
      <c r="G41" t="s">
        <v>9</v>
      </c>
      <c r="H41" s="5">
        <v>6.6426666666666669</v>
      </c>
    </row>
    <row r="42" spans="1:8" x14ac:dyDescent="0.25">
      <c r="A42">
        <v>1222</v>
      </c>
      <c r="B42" t="s">
        <v>10</v>
      </c>
      <c r="C42" s="1" t="s">
        <v>40</v>
      </c>
      <c r="D42" t="s">
        <v>8</v>
      </c>
      <c r="E42" t="s">
        <v>9</v>
      </c>
      <c r="F42" t="s">
        <v>9</v>
      </c>
      <c r="G42" t="s">
        <v>9</v>
      </c>
      <c r="H42" s="5">
        <v>82.1</v>
      </c>
    </row>
    <row r="43" spans="1:8" x14ac:dyDescent="0.25">
      <c r="A43">
        <v>1223</v>
      </c>
      <c r="B43" t="s">
        <v>10</v>
      </c>
      <c r="C43" s="1" t="s">
        <v>39</v>
      </c>
      <c r="D43" t="s">
        <v>9</v>
      </c>
      <c r="E43" t="s">
        <v>9</v>
      </c>
      <c r="F43" t="s">
        <v>9</v>
      </c>
      <c r="G43" t="s">
        <v>9</v>
      </c>
      <c r="H43" s="5">
        <v>35.457555555555551</v>
      </c>
    </row>
    <row r="44" spans="1:8" x14ac:dyDescent="0.25">
      <c r="A44">
        <v>1239</v>
      </c>
      <c r="B44" t="s">
        <v>10</v>
      </c>
      <c r="C44" s="1" t="s">
        <v>37</v>
      </c>
      <c r="D44" t="s">
        <v>8</v>
      </c>
      <c r="E44" t="s">
        <v>9</v>
      </c>
      <c r="F44" t="s">
        <v>9</v>
      </c>
      <c r="G44" t="s">
        <v>9</v>
      </c>
      <c r="H44" s="5">
        <v>80.718444444444444</v>
      </c>
    </row>
    <row r="45" spans="1:8" x14ac:dyDescent="0.25">
      <c r="A45">
        <v>1253</v>
      </c>
      <c r="B45" t="s">
        <v>10</v>
      </c>
      <c r="C45" s="1" t="s">
        <v>38</v>
      </c>
      <c r="D45" t="s">
        <v>9</v>
      </c>
      <c r="E45" t="s">
        <v>9</v>
      </c>
      <c r="F45" t="s">
        <v>9</v>
      </c>
      <c r="G45" t="s">
        <v>9</v>
      </c>
      <c r="H45" s="5">
        <v>67.970222222222219</v>
      </c>
    </row>
    <row r="46" spans="1:8" x14ac:dyDescent="0.25">
      <c r="A46">
        <v>1253</v>
      </c>
      <c r="B46" t="s">
        <v>12</v>
      </c>
      <c r="C46" s="1" t="s">
        <v>36</v>
      </c>
      <c r="D46" t="s">
        <v>9</v>
      </c>
      <c r="E46" t="s">
        <v>9</v>
      </c>
      <c r="F46" t="s">
        <v>9</v>
      </c>
      <c r="G46" t="s">
        <v>9</v>
      </c>
      <c r="H46" s="5">
        <v>71.39822222222223</v>
      </c>
    </row>
    <row r="47" spans="1:8" x14ac:dyDescent="0.25">
      <c r="A47">
        <v>1270</v>
      </c>
      <c r="B47" t="s">
        <v>10</v>
      </c>
      <c r="C47" s="1" t="s">
        <v>35</v>
      </c>
      <c r="D47" t="s">
        <v>9</v>
      </c>
      <c r="E47" t="s">
        <v>9</v>
      </c>
      <c r="F47" t="s">
        <v>9</v>
      </c>
      <c r="G47" t="s">
        <v>9</v>
      </c>
      <c r="H47" s="5">
        <v>85.331555555555553</v>
      </c>
    </row>
    <row r="48" spans="1:8" x14ac:dyDescent="0.25">
      <c r="A48">
        <v>1278</v>
      </c>
      <c r="B48" t="s">
        <v>10</v>
      </c>
      <c r="C48" s="1" t="s">
        <v>40</v>
      </c>
      <c r="D48" t="s">
        <v>8</v>
      </c>
      <c r="E48" t="s">
        <v>9</v>
      </c>
      <c r="F48" t="s">
        <v>9</v>
      </c>
      <c r="G48" t="s">
        <v>9</v>
      </c>
      <c r="H48" s="5">
        <v>67.00555555555556</v>
      </c>
    </row>
    <row r="49" spans="1:8" x14ac:dyDescent="0.25">
      <c r="A49">
        <v>1289</v>
      </c>
      <c r="B49" t="s">
        <v>10</v>
      </c>
      <c r="C49" s="1" t="s">
        <v>40</v>
      </c>
      <c r="D49" t="s">
        <v>8</v>
      </c>
      <c r="E49" t="s">
        <v>9</v>
      </c>
      <c r="F49" t="s">
        <v>9</v>
      </c>
      <c r="G49" t="s">
        <v>9</v>
      </c>
      <c r="H49" s="5">
        <v>81.320444444444448</v>
      </c>
    </row>
    <row r="50" spans="1:8" x14ac:dyDescent="0.25">
      <c r="A50">
        <v>1300</v>
      </c>
      <c r="B50" t="s">
        <v>10</v>
      </c>
      <c r="C50" s="1" t="s">
        <v>35</v>
      </c>
      <c r="D50" t="s">
        <v>8</v>
      </c>
      <c r="E50" t="s">
        <v>9</v>
      </c>
      <c r="F50" t="s">
        <v>9</v>
      </c>
      <c r="G50" t="s">
        <v>9</v>
      </c>
      <c r="H50" s="5">
        <v>76.546222222222227</v>
      </c>
    </row>
    <row r="51" spans="1:8" x14ac:dyDescent="0.25">
      <c r="A51">
        <v>1300</v>
      </c>
      <c r="B51" t="s">
        <v>10</v>
      </c>
      <c r="C51" s="1" t="s">
        <v>38</v>
      </c>
      <c r="D51" t="s">
        <v>8</v>
      </c>
      <c r="E51" t="s">
        <v>9</v>
      </c>
      <c r="F51" t="s">
        <v>9</v>
      </c>
      <c r="G51" t="s">
        <v>8</v>
      </c>
      <c r="H51" s="5">
        <v>61.986888888888885</v>
      </c>
    </row>
    <row r="52" spans="1:8" x14ac:dyDescent="0.25">
      <c r="A52">
        <v>1339</v>
      </c>
      <c r="B52" t="s">
        <v>10</v>
      </c>
      <c r="C52" s="1" t="s">
        <v>35</v>
      </c>
      <c r="D52" t="s">
        <v>9</v>
      </c>
      <c r="E52" t="s">
        <v>9</v>
      </c>
      <c r="F52" t="s">
        <v>9</v>
      </c>
      <c r="G52" t="s">
        <v>9</v>
      </c>
      <c r="H52" s="5">
        <v>63.725777777777772</v>
      </c>
    </row>
    <row r="53" spans="1:8" x14ac:dyDescent="0.25">
      <c r="A53">
        <v>1349</v>
      </c>
      <c r="B53" t="s">
        <v>10</v>
      </c>
      <c r="C53" s="1" t="s">
        <v>35</v>
      </c>
      <c r="D53" t="s">
        <v>8</v>
      </c>
      <c r="E53" t="s">
        <v>8</v>
      </c>
      <c r="F53" t="s">
        <v>9</v>
      </c>
      <c r="G53" t="s">
        <v>9</v>
      </c>
      <c r="H53" s="5">
        <v>25.314666666666664</v>
      </c>
    </row>
    <row r="54" spans="1:8" x14ac:dyDescent="0.25">
      <c r="A54">
        <v>1350</v>
      </c>
      <c r="B54" t="s">
        <v>12</v>
      </c>
      <c r="C54" s="1" t="s">
        <v>35</v>
      </c>
      <c r="D54" t="s">
        <v>8</v>
      </c>
      <c r="E54" t="s">
        <v>8</v>
      </c>
      <c r="F54" t="s">
        <v>9</v>
      </c>
      <c r="G54" t="s">
        <v>9</v>
      </c>
      <c r="H54" s="5">
        <v>89.413111111111121</v>
      </c>
    </row>
    <row r="55" spans="1:8" x14ac:dyDescent="0.25">
      <c r="A55">
        <v>1353</v>
      </c>
      <c r="B55" t="s">
        <v>10</v>
      </c>
      <c r="C55" s="1" t="s">
        <v>37</v>
      </c>
      <c r="D55" t="s">
        <v>8</v>
      </c>
      <c r="E55" t="s">
        <v>8</v>
      </c>
      <c r="F55" t="s">
        <v>8</v>
      </c>
      <c r="G55" t="s">
        <v>9</v>
      </c>
      <c r="H55" s="5">
        <v>33.573888888888888</v>
      </c>
    </row>
    <row r="56" spans="1:8" x14ac:dyDescent="0.25">
      <c r="A56">
        <v>1354</v>
      </c>
      <c r="B56" t="s">
        <v>12</v>
      </c>
      <c r="C56" s="1" t="s">
        <v>35</v>
      </c>
      <c r="D56" t="s">
        <v>8</v>
      </c>
      <c r="E56" t="s">
        <v>8</v>
      </c>
      <c r="F56" t="s">
        <v>9</v>
      </c>
      <c r="G56" t="s">
        <v>9</v>
      </c>
      <c r="H56" s="5">
        <v>95.596222222222224</v>
      </c>
    </row>
    <row r="57" spans="1:8" x14ac:dyDescent="0.25">
      <c r="A57">
        <v>1361</v>
      </c>
      <c r="B57" t="s">
        <v>10</v>
      </c>
      <c r="C57" s="1" t="s">
        <v>39</v>
      </c>
      <c r="D57" t="s">
        <v>8</v>
      </c>
      <c r="E57" t="s">
        <v>9</v>
      </c>
      <c r="F57" t="s">
        <v>9</v>
      </c>
      <c r="G57" t="s">
        <v>8</v>
      </c>
      <c r="H57" s="5">
        <v>21.374000000000002</v>
      </c>
    </row>
    <row r="58" spans="1:8" x14ac:dyDescent="0.25">
      <c r="A58">
        <v>1367</v>
      </c>
      <c r="B58" t="s">
        <v>10</v>
      </c>
      <c r="C58" s="1" t="s">
        <v>38</v>
      </c>
      <c r="D58" t="s">
        <v>8</v>
      </c>
      <c r="E58" t="s">
        <v>8</v>
      </c>
      <c r="F58" t="s">
        <v>9</v>
      </c>
      <c r="G58" t="s">
        <v>9</v>
      </c>
      <c r="H58" s="5">
        <v>69.564666666666668</v>
      </c>
    </row>
    <row r="59" spans="1:8" x14ac:dyDescent="0.25">
      <c r="A59">
        <v>1368</v>
      </c>
      <c r="B59" t="s">
        <v>12</v>
      </c>
      <c r="C59" s="1" t="s">
        <v>35</v>
      </c>
      <c r="D59" t="s">
        <v>9</v>
      </c>
      <c r="E59" t="s">
        <v>8</v>
      </c>
      <c r="F59" t="s">
        <v>9</v>
      </c>
      <c r="G59" t="s">
        <v>9</v>
      </c>
      <c r="H59" s="5">
        <v>64.30263157894737</v>
      </c>
    </row>
    <row r="60" spans="1:8" x14ac:dyDescent="0.25">
      <c r="A60">
        <v>1371</v>
      </c>
      <c r="B60" t="s">
        <v>13</v>
      </c>
      <c r="C60" s="1" t="s">
        <v>39</v>
      </c>
      <c r="D60" t="s">
        <v>8</v>
      </c>
      <c r="E60" t="s">
        <v>8</v>
      </c>
      <c r="F60" t="s">
        <v>9</v>
      </c>
      <c r="G60" t="s">
        <v>9</v>
      </c>
      <c r="H60" s="5">
        <v>59.459428571428568</v>
      </c>
    </row>
    <row r="61" spans="1:8" x14ac:dyDescent="0.25">
      <c r="A61">
        <v>1376</v>
      </c>
      <c r="B61" t="s">
        <v>10</v>
      </c>
      <c r="C61" s="1" t="s">
        <v>40</v>
      </c>
      <c r="D61" t="s">
        <v>8</v>
      </c>
      <c r="E61" t="s">
        <v>8</v>
      </c>
      <c r="F61" t="s">
        <v>9</v>
      </c>
      <c r="G61" t="s">
        <v>9</v>
      </c>
      <c r="H61" s="5">
        <v>80.405555555555551</v>
      </c>
    </row>
    <row r="62" spans="1:8" x14ac:dyDescent="0.25">
      <c r="A62">
        <v>1379</v>
      </c>
      <c r="B62" t="s">
        <v>10</v>
      </c>
      <c r="C62" s="1" t="s">
        <v>39</v>
      </c>
      <c r="D62" t="s">
        <v>8</v>
      </c>
      <c r="E62" t="s">
        <v>8</v>
      </c>
      <c r="F62" t="s">
        <v>9</v>
      </c>
      <c r="G62" t="s">
        <v>9</v>
      </c>
      <c r="H62" s="5">
        <v>22.81111111111111</v>
      </c>
    </row>
    <row r="63" spans="1:8" x14ac:dyDescent="0.25">
      <c r="A63">
        <v>1383</v>
      </c>
      <c r="B63" t="s">
        <v>10</v>
      </c>
      <c r="C63" s="1" t="s">
        <v>38</v>
      </c>
      <c r="D63" t="s">
        <v>8</v>
      </c>
      <c r="E63" t="s">
        <v>9</v>
      </c>
      <c r="F63" t="s">
        <v>9</v>
      </c>
      <c r="G63" t="s">
        <v>9</v>
      </c>
      <c r="H63" s="5">
        <v>55.405555555555559</v>
      </c>
    </row>
    <row r="64" spans="1:8" x14ac:dyDescent="0.25">
      <c r="A64">
        <v>1385</v>
      </c>
      <c r="B64" t="s">
        <v>10</v>
      </c>
      <c r="C64" s="1" t="s">
        <v>35</v>
      </c>
      <c r="D64" t="s">
        <v>8</v>
      </c>
      <c r="E64" t="s">
        <v>9</v>
      </c>
      <c r="F64" t="s">
        <v>9</v>
      </c>
      <c r="G64" t="s">
        <v>9</v>
      </c>
      <c r="H64" s="5">
        <v>19.89769230769231</v>
      </c>
    </row>
    <row r="65" spans="1:8" x14ac:dyDescent="0.25">
      <c r="A65">
        <v>1405</v>
      </c>
      <c r="B65" t="s">
        <v>10</v>
      </c>
      <c r="C65" s="1" t="s">
        <v>35</v>
      </c>
      <c r="D65" t="s">
        <v>8</v>
      </c>
      <c r="E65" t="s">
        <v>8</v>
      </c>
      <c r="F65" t="s">
        <v>9</v>
      </c>
      <c r="G65" t="s">
        <v>9</v>
      </c>
      <c r="H65" s="5">
        <v>64.324222222222232</v>
      </c>
    </row>
    <row r="66" spans="1:8" x14ac:dyDescent="0.25">
      <c r="A66">
        <v>1414</v>
      </c>
      <c r="B66" t="s">
        <v>10</v>
      </c>
      <c r="C66" s="1" t="s">
        <v>40</v>
      </c>
      <c r="D66" t="s">
        <v>8</v>
      </c>
      <c r="E66" t="s">
        <v>8</v>
      </c>
      <c r="F66" t="s">
        <v>9</v>
      </c>
      <c r="G66" t="s">
        <v>9</v>
      </c>
      <c r="H66" s="5">
        <v>62.538888888888891</v>
      </c>
    </row>
    <row r="67" spans="1:8" x14ac:dyDescent="0.25">
      <c r="A67">
        <v>1424</v>
      </c>
      <c r="B67" t="s">
        <v>10</v>
      </c>
      <c r="C67" s="1" t="s">
        <v>36</v>
      </c>
      <c r="D67" t="s">
        <v>8</v>
      </c>
      <c r="E67" t="s">
        <v>9</v>
      </c>
      <c r="F67" t="s">
        <v>9</v>
      </c>
      <c r="G67" t="s">
        <v>9</v>
      </c>
      <c r="H67" s="5">
        <v>34.355555555555554</v>
      </c>
    </row>
    <row r="68" spans="1:8" x14ac:dyDescent="0.25">
      <c r="A68">
        <v>1426</v>
      </c>
      <c r="B68" t="s">
        <v>12</v>
      </c>
      <c r="C68" s="1" t="s">
        <v>37</v>
      </c>
      <c r="D68" t="s">
        <v>9</v>
      </c>
      <c r="E68" t="s">
        <v>9</v>
      </c>
      <c r="F68" t="s">
        <v>9</v>
      </c>
      <c r="G68" t="s">
        <v>9</v>
      </c>
      <c r="H68" s="5">
        <v>75.88333333333334</v>
      </c>
    </row>
    <row r="69" spans="1:8" x14ac:dyDescent="0.25">
      <c r="A69">
        <v>1436</v>
      </c>
      <c r="B69" t="s">
        <v>10</v>
      </c>
      <c r="C69" s="1" t="s">
        <v>40</v>
      </c>
      <c r="D69" t="s">
        <v>9</v>
      </c>
      <c r="E69" t="s">
        <v>9</v>
      </c>
      <c r="F69" t="s">
        <v>9</v>
      </c>
      <c r="G69" t="s">
        <v>9</v>
      </c>
      <c r="H69" s="5">
        <v>29.488888888888887</v>
      </c>
    </row>
    <row r="70" spans="1:8" x14ac:dyDescent="0.25">
      <c r="A70">
        <v>1437</v>
      </c>
      <c r="B70" t="s">
        <v>10</v>
      </c>
      <c r="C70" s="1" t="s">
        <v>35</v>
      </c>
      <c r="D70" t="s">
        <v>9</v>
      </c>
      <c r="E70" t="s">
        <v>8</v>
      </c>
      <c r="F70" t="s">
        <v>9</v>
      </c>
      <c r="G70" t="s">
        <v>9</v>
      </c>
      <c r="H70" s="5">
        <v>73.472222222222229</v>
      </c>
    </row>
    <row r="71" spans="1:8" x14ac:dyDescent="0.25">
      <c r="A71">
        <v>1447</v>
      </c>
      <c r="B71" t="s">
        <v>10</v>
      </c>
      <c r="C71" s="1" t="s">
        <v>39</v>
      </c>
      <c r="D71" t="s">
        <v>8</v>
      </c>
      <c r="E71" t="s">
        <v>8</v>
      </c>
      <c r="F71" t="s">
        <v>9</v>
      </c>
      <c r="G71" t="s">
        <v>9</v>
      </c>
      <c r="H71" s="5">
        <v>0</v>
      </c>
    </row>
    <row r="72" spans="1:8" x14ac:dyDescent="0.25">
      <c r="A72">
        <v>1458</v>
      </c>
      <c r="B72" t="s">
        <v>10</v>
      </c>
      <c r="C72" s="1" t="s">
        <v>39</v>
      </c>
      <c r="D72" t="s">
        <v>8</v>
      </c>
      <c r="E72" t="s">
        <v>8</v>
      </c>
      <c r="F72" t="s">
        <v>9</v>
      </c>
      <c r="G72" t="s">
        <v>9</v>
      </c>
      <c r="H72" s="5">
        <v>43.233333333333334</v>
      </c>
    </row>
    <row r="73" spans="1:8" x14ac:dyDescent="0.25">
      <c r="A73">
        <v>1459</v>
      </c>
      <c r="B73" t="s">
        <v>10</v>
      </c>
      <c r="C73" s="1" t="s">
        <v>40</v>
      </c>
      <c r="D73" t="s">
        <v>8</v>
      </c>
      <c r="E73" t="s">
        <v>9</v>
      </c>
      <c r="F73" t="s">
        <v>9</v>
      </c>
      <c r="G73" t="s">
        <v>9</v>
      </c>
      <c r="H73" s="5">
        <v>7.7777777777777777</v>
      </c>
    </row>
    <row r="74" spans="1:8" x14ac:dyDescent="0.25">
      <c r="A74">
        <v>1459</v>
      </c>
      <c r="B74" t="s">
        <v>10</v>
      </c>
      <c r="C74" s="1" t="s">
        <v>37</v>
      </c>
      <c r="D74" t="s">
        <v>9</v>
      </c>
      <c r="E74" t="s">
        <v>8</v>
      </c>
      <c r="F74" t="s">
        <v>9</v>
      </c>
      <c r="G74" t="s">
        <v>9</v>
      </c>
      <c r="H74" s="5">
        <v>42.473999999999997</v>
      </c>
    </row>
    <row r="75" spans="1:8" x14ac:dyDescent="0.25">
      <c r="A75">
        <v>1465</v>
      </c>
      <c r="B75" t="s">
        <v>12</v>
      </c>
      <c r="C75" s="1" t="s">
        <v>38</v>
      </c>
      <c r="D75" t="s">
        <v>8</v>
      </c>
      <c r="E75" t="s">
        <v>8</v>
      </c>
      <c r="F75" t="s">
        <v>9</v>
      </c>
      <c r="G75" t="s">
        <v>9</v>
      </c>
      <c r="H75" s="5">
        <v>46.426000000000002</v>
      </c>
    </row>
    <row r="76" spans="1:8" x14ac:dyDescent="0.25">
      <c r="A76">
        <v>1466</v>
      </c>
      <c r="B76" t="s">
        <v>10</v>
      </c>
      <c r="C76" s="1" t="s">
        <v>38</v>
      </c>
      <c r="D76" t="s">
        <v>8</v>
      </c>
      <c r="E76" t="s">
        <v>9</v>
      </c>
      <c r="F76" t="s">
        <v>9</v>
      </c>
      <c r="G76" t="s">
        <v>9</v>
      </c>
      <c r="H76" s="5">
        <v>97.042666666666662</v>
      </c>
    </row>
    <row r="77" spans="1:8" x14ac:dyDescent="0.25">
      <c r="A77">
        <v>1467</v>
      </c>
      <c r="B77" t="s">
        <v>12</v>
      </c>
      <c r="C77" s="1" t="s">
        <v>40</v>
      </c>
      <c r="D77" t="s">
        <v>8</v>
      </c>
      <c r="E77" t="s">
        <v>9</v>
      </c>
      <c r="F77" t="s">
        <v>9</v>
      </c>
      <c r="G77" t="s">
        <v>9</v>
      </c>
      <c r="H77" s="5">
        <v>46.940666666666665</v>
      </c>
    </row>
    <row r="78" spans="1:8" x14ac:dyDescent="0.25">
      <c r="A78">
        <v>1471</v>
      </c>
      <c r="B78" t="s">
        <v>10</v>
      </c>
      <c r="C78" s="1" t="s">
        <v>39</v>
      </c>
      <c r="D78" t="s">
        <v>8</v>
      </c>
      <c r="E78" t="s">
        <v>9</v>
      </c>
      <c r="F78" t="s">
        <v>9</v>
      </c>
      <c r="G78" t="s">
        <v>9</v>
      </c>
      <c r="H78" s="5">
        <v>79.009333333333331</v>
      </c>
    </row>
    <row r="79" spans="1:8" x14ac:dyDescent="0.25">
      <c r="A79">
        <v>1474</v>
      </c>
      <c r="B79" t="s">
        <v>11</v>
      </c>
      <c r="C79" s="1" t="s">
        <v>37</v>
      </c>
      <c r="D79" t="s">
        <v>8</v>
      </c>
      <c r="E79" t="s">
        <v>9</v>
      </c>
      <c r="F79" t="s">
        <v>8</v>
      </c>
      <c r="G79" t="s">
        <v>9</v>
      </c>
      <c r="H79" s="5">
        <v>0</v>
      </c>
    </row>
    <row r="80" spans="1:8" x14ac:dyDescent="0.25">
      <c r="A80">
        <v>1480</v>
      </c>
      <c r="B80" t="s">
        <v>10</v>
      </c>
      <c r="C80" s="1" t="s">
        <v>39</v>
      </c>
      <c r="D80" t="s">
        <v>8</v>
      </c>
      <c r="E80" t="s">
        <v>8</v>
      </c>
      <c r="F80" t="s">
        <v>9</v>
      </c>
      <c r="G80" t="s">
        <v>9</v>
      </c>
      <c r="H80" s="5">
        <v>67.955333333333328</v>
      </c>
    </row>
    <row r="81" spans="1:8" x14ac:dyDescent="0.25">
      <c r="A81">
        <v>1491</v>
      </c>
      <c r="B81" t="s">
        <v>10</v>
      </c>
      <c r="C81" s="1" t="s">
        <v>37</v>
      </c>
      <c r="D81" t="s">
        <v>9</v>
      </c>
      <c r="E81" t="s">
        <v>9</v>
      </c>
      <c r="F81" t="s">
        <v>8</v>
      </c>
      <c r="G81" t="s">
        <v>9</v>
      </c>
      <c r="H81" s="5">
        <v>76.204000000000008</v>
      </c>
    </row>
    <row r="82" spans="1:8" x14ac:dyDescent="0.25">
      <c r="A82">
        <v>1497</v>
      </c>
      <c r="B82" t="s">
        <v>10</v>
      </c>
      <c r="C82" s="1" t="s">
        <v>38</v>
      </c>
      <c r="D82" t="s">
        <v>8</v>
      </c>
      <c r="E82" t="s">
        <v>8</v>
      </c>
      <c r="F82" t="s">
        <v>9</v>
      </c>
      <c r="G82" t="s">
        <v>9</v>
      </c>
      <c r="H82" s="5">
        <v>96.974222222222224</v>
      </c>
    </row>
    <row r="83" spans="1:8" x14ac:dyDescent="0.25">
      <c r="A83">
        <v>1514</v>
      </c>
      <c r="B83" t="s">
        <v>10</v>
      </c>
      <c r="C83" s="1" t="s">
        <v>35</v>
      </c>
      <c r="D83" t="s">
        <v>8</v>
      </c>
      <c r="E83" t="s">
        <v>8</v>
      </c>
      <c r="F83" t="s">
        <v>9</v>
      </c>
      <c r="G83" t="s">
        <v>9</v>
      </c>
      <c r="H83" s="5">
        <v>60.402000000000001</v>
      </c>
    </row>
    <row r="84" spans="1:8" x14ac:dyDescent="0.25">
      <c r="A84">
        <v>1523</v>
      </c>
      <c r="B84" t="s">
        <v>10</v>
      </c>
      <c r="C84" s="1" t="s">
        <v>38</v>
      </c>
      <c r="D84" t="s">
        <v>9</v>
      </c>
      <c r="E84" t="s">
        <v>9</v>
      </c>
      <c r="F84" t="s">
        <v>9</v>
      </c>
      <c r="G84" t="s">
        <v>9</v>
      </c>
      <c r="H84" s="5">
        <v>82.753777777777785</v>
      </c>
    </row>
    <row r="85" spans="1:8" x14ac:dyDescent="0.25">
      <c r="A85">
        <v>1524</v>
      </c>
      <c r="B85" t="s">
        <v>11</v>
      </c>
      <c r="C85" s="1" t="s">
        <v>37</v>
      </c>
      <c r="D85" t="s">
        <v>8</v>
      </c>
      <c r="E85" t="s">
        <v>9</v>
      </c>
      <c r="F85" t="s">
        <v>9</v>
      </c>
      <c r="G85" t="s">
        <v>9</v>
      </c>
      <c r="H85" s="5">
        <v>4.177777777777778</v>
      </c>
    </row>
    <row r="86" spans="1:8" x14ac:dyDescent="0.25">
      <c r="A86">
        <v>1526</v>
      </c>
      <c r="B86" t="s">
        <v>10</v>
      </c>
      <c r="C86" s="1" t="s">
        <v>39</v>
      </c>
      <c r="D86" t="s">
        <v>8</v>
      </c>
      <c r="E86" t="s">
        <v>9</v>
      </c>
      <c r="F86" t="s">
        <v>9</v>
      </c>
      <c r="G86" t="s">
        <v>8</v>
      </c>
      <c r="H86" s="5">
        <v>46.801777777777779</v>
      </c>
    </row>
    <row r="87" spans="1:8" x14ac:dyDescent="0.25">
      <c r="A87">
        <v>1526</v>
      </c>
      <c r="B87" t="s">
        <v>10</v>
      </c>
      <c r="C87" s="1" t="s">
        <v>36</v>
      </c>
      <c r="D87" t="s">
        <v>8</v>
      </c>
      <c r="E87" t="s">
        <v>9</v>
      </c>
      <c r="F87" t="s">
        <v>9</v>
      </c>
      <c r="G87" t="s">
        <v>9</v>
      </c>
      <c r="H87" s="5">
        <v>73.357555555555564</v>
      </c>
    </row>
    <row r="88" spans="1:8" x14ac:dyDescent="0.25">
      <c r="A88">
        <v>1527</v>
      </c>
      <c r="B88" t="s">
        <v>10</v>
      </c>
      <c r="C88" s="1" t="s">
        <v>37</v>
      </c>
      <c r="D88" t="s">
        <v>8</v>
      </c>
      <c r="E88" t="s">
        <v>9</v>
      </c>
      <c r="F88" t="s">
        <v>8</v>
      </c>
      <c r="G88" t="s">
        <v>9</v>
      </c>
      <c r="H88" s="5">
        <v>3.9130434782608696</v>
      </c>
    </row>
    <row r="89" spans="1:8" x14ac:dyDescent="0.25">
      <c r="A89">
        <v>1528</v>
      </c>
      <c r="B89" t="s">
        <v>10</v>
      </c>
      <c r="C89" s="1" t="s">
        <v>37</v>
      </c>
      <c r="D89" t="s">
        <v>8</v>
      </c>
      <c r="E89" t="s">
        <v>9</v>
      </c>
      <c r="F89" t="s">
        <v>9</v>
      </c>
      <c r="G89" t="s">
        <v>9</v>
      </c>
      <c r="H89" s="5">
        <v>39.340666666666664</v>
      </c>
    </row>
    <row r="90" spans="1:8" x14ac:dyDescent="0.25">
      <c r="A90">
        <v>1532</v>
      </c>
      <c r="B90" t="s">
        <v>11</v>
      </c>
      <c r="C90" s="1" t="s">
        <v>35</v>
      </c>
      <c r="D90" t="s">
        <v>8</v>
      </c>
      <c r="E90" t="s">
        <v>9</v>
      </c>
      <c r="F90" t="s">
        <v>9</v>
      </c>
      <c r="G90" t="s">
        <v>9</v>
      </c>
      <c r="H90" s="5">
        <v>3.3333333333333335</v>
      </c>
    </row>
    <row r="91" spans="1:8" x14ac:dyDescent="0.25">
      <c r="A91">
        <v>1539</v>
      </c>
      <c r="B91" t="s">
        <v>10</v>
      </c>
      <c r="C91" s="1" t="s">
        <v>39</v>
      </c>
      <c r="D91" t="s">
        <v>9</v>
      </c>
      <c r="E91" t="s">
        <v>9</v>
      </c>
      <c r="F91" t="s">
        <v>9</v>
      </c>
      <c r="G91" t="s">
        <v>9</v>
      </c>
      <c r="H91" s="5">
        <v>75.927777777777777</v>
      </c>
    </row>
    <row r="92" spans="1:8" x14ac:dyDescent="0.25">
      <c r="A92">
        <v>1541</v>
      </c>
      <c r="B92" t="s">
        <v>10</v>
      </c>
      <c r="C92" s="1" t="s">
        <v>40</v>
      </c>
      <c r="D92" t="s">
        <v>8</v>
      </c>
      <c r="E92" t="s">
        <v>8</v>
      </c>
      <c r="F92" t="s">
        <v>9</v>
      </c>
      <c r="G92" t="s">
        <v>9</v>
      </c>
      <c r="H92" s="5">
        <v>57.237111111111112</v>
      </c>
    </row>
    <row r="93" spans="1:8" x14ac:dyDescent="0.25">
      <c r="A93">
        <v>1542</v>
      </c>
      <c r="B93" t="s">
        <v>10</v>
      </c>
      <c r="C93" s="1" t="s">
        <v>37</v>
      </c>
      <c r="D93" t="s">
        <v>9</v>
      </c>
      <c r="E93" t="s">
        <v>8</v>
      </c>
      <c r="F93" t="s">
        <v>9</v>
      </c>
      <c r="G93" t="s">
        <v>9</v>
      </c>
      <c r="H93" s="5">
        <v>52.283555555555559</v>
      </c>
    </row>
    <row r="94" spans="1:8" x14ac:dyDescent="0.25">
      <c r="A94">
        <v>1556</v>
      </c>
      <c r="B94" t="s">
        <v>10</v>
      </c>
      <c r="C94" s="1" t="s">
        <v>36</v>
      </c>
      <c r="D94" t="s">
        <v>8</v>
      </c>
      <c r="E94" t="s">
        <v>8</v>
      </c>
      <c r="F94" t="s">
        <v>8</v>
      </c>
      <c r="G94" t="s">
        <v>9</v>
      </c>
      <c r="H94" s="5">
        <v>39.009333333333338</v>
      </c>
    </row>
    <row r="95" spans="1:8" x14ac:dyDescent="0.25">
      <c r="A95">
        <v>1559</v>
      </c>
      <c r="B95" t="s">
        <v>11</v>
      </c>
      <c r="C95" s="1" t="s">
        <v>37</v>
      </c>
      <c r="D95" t="s">
        <v>8</v>
      </c>
      <c r="E95" t="s">
        <v>9</v>
      </c>
      <c r="F95" t="s">
        <v>8</v>
      </c>
      <c r="G95" t="s">
        <v>9</v>
      </c>
      <c r="H95" s="5">
        <v>41.720222222222219</v>
      </c>
    </row>
    <row r="96" spans="1:8" x14ac:dyDescent="0.25">
      <c r="A96">
        <v>1563</v>
      </c>
      <c r="B96" t="s">
        <v>10</v>
      </c>
      <c r="C96" s="1" t="s">
        <v>38</v>
      </c>
      <c r="D96" t="s">
        <v>8</v>
      </c>
      <c r="E96" t="s">
        <v>8</v>
      </c>
      <c r="F96" t="s">
        <v>9</v>
      </c>
      <c r="G96" t="s">
        <v>9</v>
      </c>
      <c r="H96" s="5">
        <v>13.688888888888888</v>
      </c>
    </row>
    <row r="97" spans="1:8" x14ac:dyDescent="0.25">
      <c r="A97">
        <v>1565</v>
      </c>
      <c r="B97" t="s">
        <v>11</v>
      </c>
      <c r="C97" s="1" t="s">
        <v>37</v>
      </c>
      <c r="D97" t="s">
        <v>8</v>
      </c>
      <c r="E97" t="s">
        <v>9</v>
      </c>
      <c r="F97" t="s">
        <v>8</v>
      </c>
      <c r="G97" t="s">
        <v>9</v>
      </c>
      <c r="H97" s="5">
        <v>17.671875</v>
      </c>
    </row>
    <row r="98" spans="1:8" x14ac:dyDescent="0.25">
      <c r="A98">
        <v>1567</v>
      </c>
      <c r="B98" t="s">
        <v>10</v>
      </c>
      <c r="C98" s="1" t="s">
        <v>39</v>
      </c>
      <c r="D98" t="s">
        <v>8</v>
      </c>
      <c r="E98" t="s">
        <v>8</v>
      </c>
      <c r="F98" t="s">
        <v>9</v>
      </c>
      <c r="G98" t="s">
        <v>9</v>
      </c>
      <c r="H98" s="5">
        <v>85.15666666666668</v>
      </c>
    </row>
    <row r="99" spans="1:8" x14ac:dyDescent="0.25">
      <c r="A99">
        <v>1580</v>
      </c>
      <c r="B99" t="s">
        <v>10</v>
      </c>
      <c r="C99" s="1" t="s">
        <v>37</v>
      </c>
      <c r="D99" t="s">
        <v>8</v>
      </c>
      <c r="E99" t="s">
        <v>9</v>
      </c>
      <c r="F99" t="s">
        <v>8</v>
      </c>
      <c r="G99" t="s">
        <v>9</v>
      </c>
      <c r="H99" s="5">
        <v>0</v>
      </c>
    </row>
    <row r="100" spans="1:8" x14ac:dyDescent="0.25">
      <c r="A100">
        <v>1595</v>
      </c>
      <c r="B100" t="s">
        <v>10</v>
      </c>
      <c r="C100" s="1" t="s">
        <v>37</v>
      </c>
      <c r="D100" t="s">
        <v>9</v>
      </c>
      <c r="E100" t="s">
        <v>9</v>
      </c>
      <c r="F100" t="s">
        <v>9</v>
      </c>
      <c r="G100" t="s">
        <v>9</v>
      </c>
      <c r="H100" s="5">
        <v>83.626000000000005</v>
      </c>
    </row>
    <row r="101" spans="1:8" x14ac:dyDescent="0.25">
      <c r="A101">
        <v>1603</v>
      </c>
      <c r="B101" t="s">
        <v>11</v>
      </c>
      <c r="C101" s="1" t="s">
        <v>38</v>
      </c>
      <c r="D101" t="s">
        <v>8</v>
      </c>
      <c r="E101" t="s">
        <v>9</v>
      </c>
      <c r="F101" t="s">
        <v>9</v>
      </c>
      <c r="G101" t="s">
        <v>8</v>
      </c>
      <c r="H101" s="5">
        <v>0</v>
      </c>
    </row>
    <row r="102" spans="1:8" x14ac:dyDescent="0.25">
      <c r="A102">
        <v>1607</v>
      </c>
      <c r="B102" t="s">
        <v>11</v>
      </c>
      <c r="C102" s="1" t="s">
        <v>37</v>
      </c>
      <c r="D102" t="s">
        <v>9</v>
      </c>
      <c r="E102" t="s">
        <v>8</v>
      </c>
      <c r="F102" t="s">
        <v>8</v>
      </c>
      <c r="G102" t="s">
        <v>9</v>
      </c>
      <c r="H102" s="5">
        <v>1.9555555555555555</v>
      </c>
    </row>
    <row r="103" spans="1:8" x14ac:dyDescent="0.25">
      <c r="A103">
        <v>1607</v>
      </c>
      <c r="B103" t="s">
        <v>11</v>
      </c>
      <c r="C103" s="1" t="s">
        <v>40</v>
      </c>
      <c r="D103" t="s">
        <v>9</v>
      </c>
      <c r="E103" t="s">
        <v>8</v>
      </c>
      <c r="F103" t="s">
        <v>9</v>
      </c>
      <c r="G103" t="s">
        <v>9</v>
      </c>
      <c r="H103" s="5">
        <v>22.585111111111111</v>
      </c>
    </row>
    <row r="104" spans="1:8" x14ac:dyDescent="0.25">
      <c r="A104">
        <v>1620</v>
      </c>
      <c r="B104" t="s">
        <v>10</v>
      </c>
      <c r="C104" s="1" t="s">
        <v>38</v>
      </c>
      <c r="D104" t="s">
        <v>8</v>
      </c>
      <c r="E104" t="s">
        <v>8</v>
      </c>
      <c r="F104" t="s">
        <v>9</v>
      </c>
      <c r="G104" t="s">
        <v>9</v>
      </c>
      <c r="H104" s="5">
        <v>98.87777777777778</v>
      </c>
    </row>
    <row r="105" spans="1:8" x14ac:dyDescent="0.25">
      <c r="A105">
        <v>1621</v>
      </c>
      <c r="B105" t="s">
        <v>10</v>
      </c>
      <c r="C105" s="1" t="s">
        <v>36</v>
      </c>
      <c r="D105" t="s">
        <v>9</v>
      </c>
      <c r="E105" t="s">
        <v>9</v>
      </c>
      <c r="F105" t="s">
        <v>9</v>
      </c>
      <c r="G105" t="s">
        <v>9</v>
      </c>
      <c r="H105" s="5">
        <v>88.427777777777777</v>
      </c>
    </row>
    <row r="106" spans="1:8" x14ac:dyDescent="0.25">
      <c r="A106">
        <v>1629</v>
      </c>
      <c r="B106" t="s">
        <v>10</v>
      </c>
      <c r="C106" s="1" t="s">
        <v>36</v>
      </c>
      <c r="D106" t="s">
        <v>9</v>
      </c>
      <c r="E106" t="s">
        <v>8</v>
      </c>
      <c r="F106" t="s">
        <v>9</v>
      </c>
      <c r="G106" t="s">
        <v>9</v>
      </c>
      <c r="H106" s="5">
        <v>10.21488888888889</v>
      </c>
    </row>
    <row r="107" spans="1:8" x14ac:dyDescent="0.25">
      <c r="A107">
        <v>1633</v>
      </c>
      <c r="B107" t="s">
        <v>10</v>
      </c>
      <c r="C107" s="1" t="s">
        <v>40</v>
      </c>
      <c r="D107" t="s">
        <v>8</v>
      </c>
      <c r="E107" t="s">
        <v>8</v>
      </c>
      <c r="F107" t="s">
        <v>9</v>
      </c>
      <c r="G107" t="s">
        <v>9</v>
      </c>
      <c r="H107" s="5">
        <v>86.842444444444439</v>
      </c>
    </row>
    <row r="108" spans="1:8" x14ac:dyDescent="0.25">
      <c r="A108">
        <v>1633</v>
      </c>
      <c r="B108" t="s">
        <v>10</v>
      </c>
      <c r="C108" s="1" t="s">
        <v>40</v>
      </c>
      <c r="D108" t="s">
        <v>8</v>
      </c>
      <c r="E108" t="s">
        <v>8</v>
      </c>
      <c r="F108" t="s">
        <v>9</v>
      </c>
      <c r="G108" t="s">
        <v>9</v>
      </c>
      <c r="H108" s="5">
        <v>86.683333333333337</v>
      </c>
    </row>
    <row r="109" spans="1:8" x14ac:dyDescent="0.25">
      <c r="A109">
        <v>1636</v>
      </c>
      <c r="B109" t="s">
        <v>12</v>
      </c>
      <c r="C109" s="1" t="s">
        <v>39</v>
      </c>
      <c r="D109" t="s">
        <v>8</v>
      </c>
      <c r="E109" t="s">
        <v>9</v>
      </c>
      <c r="F109" t="s">
        <v>9</v>
      </c>
      <c r="G109" t="s">
        <v>9</v>
      </c>
      <c r="H109" s="5">
        <v>49.807333333333332</v>
      </c>
    </row>
    <row r="110" spans="1:8" x14ac:dyDescent="0.25">
      <c r="A110">
        <v>1637</v>
      </c>
      <c r="B110" t="s">
        <v>10</v>
      </c>
      <c r="C110" s="1" t="s">
        <v>40</v>
      </c>
      <c r="D110" t="s">
        <v>9</v>
      </c>
      <c r="E110" t="s">
        <v>8</v>
      </c>
      <c r="F110" t="s">
        <v>9</v>
      </c>
      <c r="G110" t="s">
        <v>9</v>
      </c>
      <c r="H110" s="5">
        <v>64.683111111111103</v>
      </c>
    </row>
    <row r="111" spans="1:8" x14ac:dyDescent="0.25">
      <c r="A111">
        <v>1639</v>
      </c>
      <c r="B111" t="s">
        <v>11</v>
      </c>
      <c r="C111" s="1" t="s">
        <v>38</v>
      </c>
      <c r="D111" t="s">
        <v>9</v>
      </c>
      <c r="E111" t="s">
        <v>8</v>
      </c>
      <c r="F111" t="s">
        <v>9</v>
      </c>
      <c r="G111" t="s">
        <v>9</v>
      </c>
      <c r="H111" s="5">
        <v>42.846444444444451</v>
      </c>
    </row>
    <row r="112" spans="1:8" x14ac:dyDescent="0.25">
      <c r="A112">
        <v>1648</v>
      </c>
      <c r="B112" t="s">
        <v>10</v>
      </c>
      <c r="C112" s="1" t="s">
        <v>35</v>
      </c>
      <c r="D112" t="s">
        <v>8</v>
      </c>
      <c r="E112" t="s">
        <v>8</v>
      </c>
      <c r="F112" t="s">
        <v>9</v>
      </c>
      <c r="G112" t="s">
        <v>9</v>
      </c>
      <c r="H112" s="5">
        <v>30.574222222222222</v>
      </c>
    </row>
    <row r="113" spans="1:8" x14ac:dyDescent="0.25">
      <c r="A113">
        <v>1662</v>
      </c>
      <c r="B113" t="s">
        <v>10</v>
      </c>
      <c r="C113" s="1" t="s">
        <v>38</v>
      </c>
      <c r="D113" t="s">
        <v>9</v>
      </c>
      <c r="E113" t="s">
        <v>8</v>
      </c>
      <c r="F113" t="s">
        <v>9</v>
      </c>
      <c r="G113" t="s">
        <v>9</v>
      </c>
      <c r="H113" s="5">
        <v>29.473999999999997</v>
      </c>
    </row>
    <row r="114" spans="1:8" x14ac:dyDescent="0.25">
      <c r="A114">
        <v>1664</v>
      </c>
      <c r="B114" t="s">
        <v>10</v>
      </c>
      <c r="C114" s="1" t="s">
        <v>35</v>
      </c>
      <c r="D114" t="s">
        <v>8</v>
      </c>
      <c r="E114" t="s">
        <v>9</v>
      </c>
      <c r="F114" t="s">
        <v>9</v>
      </c>
      <c r="G114" t="s">
        <v>9</v>
      </c>
      <c r="H114" s="5">
        <v>44.785111111111107</v>
      </c>
    </row>
    <row r="115" spans="1:8" x14ac:dyDescent="0.25">
      <c r="A115">
        <v>1664</v>
      </c>
      <c r="B115" t="s">
        <v>10</v>
      </c>
      <c r="C115" s="1" t="s">
        <v>37</v>
      </c>
      <c r="D115" t="s">
        <v>8</v>
      </c>
      <c r="E115" t="s">
        <v>8</v>
      </c>
      <c r="F115" t="s">
        <v>9</v>
      </c>
      <c r="G115" t="s">
        <v>9</v>
      </c>
      <c r="H115" s="5">
        <v>24.133333333333333</v>
      </c>
    </row>
    <row r="116" spans="1:8" x14ac:dyDescent="0.25">
      <c r="A116">
        <v>1674</v>
      </c>
      <c r="B116" t="s">
        <v>10</v>
      </c>
      <c r="C116" s="1" t="s">
        <v>36</v>
      </c>
      <c r="D116" t="s">
        <v>8</v>
      </c>
      <c r="E116" t="s">
        <v>9</v>
      </c>
      <c r="F116" t="s">
        <v>9</v>
      </c>
      <c r="G116" t="s">
        <v>9</v>
      </c>
      <c r="H116" s="5">
        <v>30.866666666666667</v>
      </c>
    </row>
    <row r="117" spans="1:8" x14ac:dyDescent="0.25">
      <c r="A117">
        <v>1684</v>
      </c>
      <c r="B117" t="s">
        <v>10</v>
      </c>
      <c r="C117" s="1" t="s">
        <v>36</v>
      </c>
      <c r="D117" t="s">
        <v>9</v>
      </c>
      <c r="E117" t="s">
        <v>9</v>
      </c>
      <c r="F117" t="s">
        <v>9</v>
      </c>
      <c r="G117" t="s">
        <v>9</v>
      </c>
      <c r="H117" s="5">
        <v>60.522222222222226</v>
      </c>
    </row>
    <row r="118" spans="1:8" x14ac:dyDescent="0.25">
      <c r="A118">
        <v>1692</v>
      </c>
      <c r="B118" t="s">
        <v>10</v>
      </c>
      <c r="C118" s="1" t="s">
        <v>39</v>
      </c>
      <c r="D118" t="s">
        <v>8</v>
      </c>
      <c r="E118" t="s">
        <v>9</v>
      </c>
      <c r="F118" t="s">
        <v>9</v>
      </c>
      <c r="G118" t="s">
        <v>9</v>
      </c>
      <c r="H118" s="5">
        <v>95.955333333333328</v>
      </c>
    </row>
    <row r="119" spans="1:8" x14ac:dyDescent="0.25">
      <c r="A119">
        <v>1702</v>
      </c>
      <c r="B119" t="s">
        <v>10</v>
      </c>
      <c r="C119" s="1" t="s">
        <v>40</v>
      </c>
      <c r="D119" t="s">
        <v>9</v>
      </c>
      <c r="E119" t="s">
        <v>9</v>
      </c>
      <c r="F119" t="s">
        <v>9</v>
      </c>
      <c r="G119" t="s">
        <v>9</v>
      </c>
      <c r="H119" s="5">
        <v>0</v>
      </c>
    </row>
    <row r="120" spans="1:8" x14ac:dyDescent="0.25">
      <c r="A120">
        <v>1722</v>
      </c>
      <c r="B120" t="s">
        <v>10</v>
      </c>
      <c r="C120" s="1" t="s">
        <v>38</v>
      </c>
      <c r="D120" t="s">
        <v>8</v>
      </c>
      <c r="E120" t="s">
        <v>8</v>
      </c>
      <c r="F120" t="s">
        <v>9</v>
      </c>
      <c r="G120" t="s">
        <v>9</v>
      </c>
      <c r="H120" s="5">
        <v>96.547714285714292</v>
      </c>
    </row>
    <row r="121" spans="1:8" x14ac:dyDescent="0.25">
      <c r="A121">
        <v>1723</v>
      </c>
      <c r="B121" t="s">
        <v>10</v>
      </c>
      <c r="C121" s="1" t="s">
        <v>36</v>
      </c>
      <c r="D121" t="s">
        <v>8</v>
      </c>
      <c r="E121" t="s">
        <v>8</v>
      </c>
      <c r="F121" t="s">
        <v>9</v>
      </c>
      <c r="G121" t="s">
        <v>9</v>
      </c>
      <c r="H121" s="5">
        <v>32.881333333333338</v>
      </c>
    </row>
    <row r="122" spans="1:8" x14ac:dyDescent="0.25">
      <c r="A122">
        <v>1731</v>
      </c>
      <c r="B122" t="s">
        <v>10</v>
      </c>
      <c r="C122" s="1" t="s">
        <v>35</v>
      </c>
      <c r="D122" t="s">
        <v>8</v>
      </c>
      <c r="E122" t="s">
        <v>9</v>
      </c>
      <c r="F122" t="s">
        <v>8</v>
      </c>
      <c r="G122" t="s">
        <v>9</v>
      </c>
      <c r="H122" s="5">
        <v>76.046222222222227</v>
      </c>
    </row>
    <row r="123" spans="1:8" x14ac:dyDescent="0.25">
      <c r="A123">
        <v>1749</v>
      </c>
      <c r="B123" t="s">
        <v>10</v>
      </c>
      <c r="C123" s="1" t="s">
        <v>37</v>
      </c>
      <c r="D123" t="s">
        <v>8</v>
      </c>
      <c r="E123" t="s">
        <v>8</v>
      </c>
      <c r="F123" t="s">
        <v>8</v>
      </c>
      <c r="G123" t="s">
        <v>9</v>
      </c>
      <c r="H123" s="5">
        <v>61.653777777777776</v>
      </c>
    </row>
    <row r="124" spans="1:8" x14ac:dyDescent="0.25">
      <c r="A124">
        <v>1752</v>
      </c>
      <c r="B124" t="s">
        <v>10</v>
      </c>
      <c r="C124" s="1" t="s">
        <v>39</v>
      </c>
      <c r="D124" t="s">
        <v>8</v>
      </c>
      <c r="E124" t="s">
        <v>9</v>
      </c>
      <c r="F124" t="s">
        <v>9</v>
      </c>
      <c r="G124" t="s">
        <v>8</v>
      </c>
      <c r="H124" s="5">
        <v>73.38133333333333</v>
      </c>
    </row>
    <row r="125" spans="1:8" x14ac:dyDescent="0.25">
      <c r="A125">
        <v>1760</v>
      </c>
      <c r="B125" t="s">
        <v>12</v>
      </c>
      <c r="C125" s="1" t="s">
        <v>36</v>
      </c>
      <c r="D125" t="s">
        <v>8</v>
      </c>
      <c r="E125" t="s">
        <v>8</v>
      </c>
      <c r="F125" t="s">
        <v>9</v>
      </c>
      <c r="G125" t="s">
        <v>9</v>
      </c>
      <c r="H125" s="5">
        <v>92.666666666666671</v>
      </c>
    </row>
    <row r="126" spans="1:8" x14ac:dyDescent="0.25">
      <c r="A126">
        <v>1762</v>
      </c>
      <c r="B126" t="s">
        <v>10</v>
      </c>
      <c r="C126" s="1" t="s">
        <v>38</v>
      </c>
      <c r="D126" t="s">
        <v>9</v>
      </c>
      <c r="E126" t="s">
        <v>9</v>
      </c>
      <c r="F126" t="s">
        <v>9</v>
      </c>
      <c r="G126" t="s">
        <v>9</v>
      </c>
      <c r="H126" s="5">
        <v>62.014666666666663</v>
      </c>
    </row>
    <row r="127" spans="1:8" x14ac:dyDescent="0.25">
      <c r="A127">
        <v>1765</v>
      </c>
      <c r="B127" t="s">
        <v>10</v>
      </c>
      <c r="C127" s="1" t="s">
        <v>40</v>
      </c>
      <c r="D127" t="s">
        <v>8</v>
      </c>
      <c r="E127" t="s">
        <v>9</v>
      </c>
      <c r="F127" t="s">
        <v>9</v>
      </c>
      <c r="G127" t="s">
        <v>9</v>
      </c>
      <c r="H127" s="5">
        <v>12.935111111111109</v>
      </c>
    </row>
    <row r="128" spans="1:8" x14ac:dyDescent="0.25">
      <c r="A128">
        <v>1765</v>
      </c>
      <c r="B128" t="s">
        <v>10</v>
      </c>
      <c r="C128" s="1" t="s">
        <v>36</v>
      </c>
      <c r="D128" t="s">
        <v>8</v>
      </c>
      <c r="E128" t="s">
        <v>8</v>
      </c>
      <c r="F128" t="s">
        <v>9</v>
      </c>
      <c r="G128" t="s">
        <v>9</v>
      </c>
      <c r="H128" s="5">
        <v>39.118444444444442</v>
      </c>
    </row>
    <row r="129" spans="1:8" x14ac:dyDescent="0.25">
      <c r="A129">
        <v>1766</v>
      </c>
      <c r="B129" t="s">
        <v>10</v>
      </c>
      <c r="C129" s="1" t="s">
        <v>36</v>
      </c>
      <c r="D129" t="s">
        <v>8</v>
      </c>
      <c r="E129" t="s">
        <v>9</v>
      </c>
      <c r="F129" t="s">
        <v>9</v>
      </c>
      <c r="G129" t="s">
        <v>8</v>
      </c>
      <c r="H129" s="5">
        <v>76.34</v>
      </c>
    </row>
    <row r="130" spans="1:8" x14ac:dyDescent="0.25">
      <c r="A130">
        <v>1766</v>
      </c>
      <c r="B130" t="s">
        <v>10</v>
      </c>
      <c r="C130" s="1" t="s">
        <v>38</v>
      </c>
      <c r="D130" t="s">
        <v>9</v>
      </c>
      <c r="E130" t="s">
        <v>8</v>
      </c>
      <c r="F130" t="s">
        <v>9</v>
      </c>
      <c r="G130" t="s">
        <v>9</v>
      </c>
      <c r="H130" s="5">
        <v>22.602</v>
      </c>
    </row>
    <row r="131" spans="1:8" x14ac:dyDescent="0.25">
      <c r="A131">
        <v>1770</v>
      </c>
      <c r="B131" t="s">
        <v>11</v>
      </c>
      <c r="C131" s="1" t="s">
        <v>39</v>
      </c>
      <c r="D131" t="s">
        <v>8</v>
      </c>
      <c r="E131" t="s">
        <v>8</v>
      </c>
      <c r="F131" t="s">
        <v>9</v>
      </c>
      <c r="G131" t="s">
        <v>9</v>
      </c>
      <c r="H131" s="5">
        <v>2.2222222222222223</v>
      </c>
    </row>
    <row r="132" spans="1:8" x14ac:dyDescent="0.25">
      <c r="A132">
        <v>1776</v>
      </c>
      <c r="B132" t="s">
        <v>10</v>
      </c>
      <c r="C132" s="1" t="s">
        <v>36</v>
      </c>
      <c r="D132" t="s">
        <v>8</v>
      </c>
      <c r="E132" t="s">
        <v>9</v>
      </c>
      <c r="F132" t="s">
        <v>8</v>
      </c>
      <c r="G132" t="s">
        <v>8</v>
      </c>
      <c r="H132" s="5">
        <v>62.646222222222221</v>
      </c>
    </row>
    <row r="133" spans="1:8" x14ac:dyDescent="0.25">
      <c r="A133">
        <v>1779</v>
      </c>
      <c r="B133" t="s">
        <v>10</v>
      </c>
      <c r="C133" s="1" t="s">
        <v>37</v>
      </c>
      <c r="D133" t="s">
        <v>9</v>
      </c>
      <c r="E133" t="s">
        <v>9</v>
      </c>
      <c r="F133" t="s">
        <v>9</v>
      </c>
      <c r="G133" t="s">
        <v>9</v>
      </c>
      <c r="H133" s="5">
        <v>8.0888888888888886</v>
      </c>
    </row>
    <row r="134" spans="1:8" x14ac:dyDescent="0.25">
      <c r="A134">
        <v>1780</v>
      </c>
      <c r="B134" t="s">
        <v>11</v>
      </c>
      <c r="C134" s="1" t="s">
        <v>40</v>
      </c>
      <c r="D134" t="s">
        <v>8</v>
      </c>
      <c r="E134" t="s">
        <v>8</v>
      </c>
      <c r="F134" t="s">
        <v>9</v>
      </c>
      <c r="G134" t="s">
        <v>9</v>
      </c>
      <c r="H134" s="5">
        <v>14.533333333333333</v>
      </c>
    </row>
    <row r="135" spans="1:8" x14ac:dyDescent="0.25">
      <c r="A135">
        <v>1784</v>
      </c>
      <c r="B135" t="s">
        <v>10</v>
      </c>
      <c r="C135" s="1" t="s">
        <v>35</v>
      </c>
      <c r="D135" t="s">
        <v>8</v>
      </c>
      <c r="E135" t="s">
        <v>8</v>
      </c>
      <c r="F135" t="s">
        <v>9</v>
      </c>
      <c r="G135" t="s">
        <v>9</v>
      </c>
      <c r="H135" s="5">
        <v>57.503777777777778</v>
      </c>
    </row>
    <row r="136" spans="1:8" x14ac:dyDescent="0.25">
      <c r="A136">
        <v>1793</v>
      </c>
      <c r="B136" t="s">
        <v>10</v>
      </c>
      <c r="C136" s="1" t="s">
        <v>40</v>
      </c>
      <c r="D136" t="s">
        <v>8</v>
      </c>
      <c r="E136" t="s">
        <v>8</v>
      </c>
      <c r="F136" t="s">
        <v>9</v>
      </c>
      <c r="G136" t="s">
        <v>9</v>
      </c>
      <c r="H136" s="5">
        <v>34.360888888888887</v>
      </c>
    </row>
    <row r="137" spans="1:8" x14ac:dyDescent="0.25">
      <c r="A137">
        <v>1805</v>
      </c>
      <c r="B137" t="s">
        <v>10</v>
      </c>
      <c r="C137" s="1" t="s">
        <v>38</v>
      </c>
      <c r="D137" t="s">
        <v>8</v>
      </c>
      <c r="E137" t="s">
        <v>8</v>
      </c>
      <c r="F137" t="s">
        <v>9</v>
      </c>
      <c r="G137" t="s">
        <v>9</v>
      </c>
      <c r="H137" s="5">
        <v>10.222222222222221</v>
      </c>
    </row>
    <row r="138" spans="1:8" x14ac:dyDescent="0.25">
      <c r="A138">
        <v>1832</v>
      </c>
      <c r="B138" t="s">
        <v>10</v>
      </c>
      <c r="C138" s="1" t="s">
        <v>40</v>
      </c>
      <c r="D138" t="s">
        <v>8</v>
      </c>
      <c r="E138" t="s">
        <v>9</v>
      </c>
      <c r="F138" t="s">
        <v>9</v>
      </c>
      <c r="G138" t="s">
        <v>9</v>
      </c>
      <c r="H138" s="5">
        <v>53.507333333333335</v>
      </c>
    </row>
    <row r="139" spans="1:8" x14ac:dyDescent="0.25">
      <c r="A139">
        <v>1839</v>
      </c>
      <c r="B139" t="s">
        <v>10</v>
      </c>
      <c r="C139" s="1" t="s">
        <v>37</v>
      </c>
      <c r="D139" t="s">
        <v>8</v>
      </c>
      <c r="E139" t="s">
        <v>8</v>
      </c>
      <c r="F139" t="s">
        <v>9</v>
      </c>
      <c r="G139" t="s">
        <v>9</v>
      </c>
      <c r="H139" s="5">
        <v>68.579777777777778</v>
      </c>
    </row>
    <row r="140" spans="1:8" x14ac:dyDescent="0.25">
      <c r="A140">
        <v>1842</v>
      </c>
      <c r="B140" t="s">
        <v>10</v>
      </c>
      <c r="C140" s="1" t="s">
        <v>36</v>
      </c>
      <c r="D140" t="s">
        <v>9</v>
      </c>
      <c r="E140" t="s">
        <v>9</v>
      </c>
      <c r="F140" t="s">
        <v>9</v>
      </c>
      <c r="G140" t="s">
        <v>8</v>
      </c>
      <c r="H140" s="5">
        <v>70.39266666666667</v>
      </c>
    </row>
    <row r="141" spans="1:8" x14ac:dyDescent="0.25">
      <c r="A141">
        <v>1843</v>
      </c>
      <c r="B141" t="s">
        <v>10</v>
      </c>
      <c r="C141" s="1" t="s">
        <v>38</v>
      </c>
      <c r="D141" t="s">
        <v>8</v>
      </c>
      <c r="E141" t="s">
        <v>9</v>
      </c>
      <c r="F141" t="s">
        <v>9</v>
      </c>
      <c r="G141" t="s">
        <v>9</v>
      </c>
      <c r="H141" s="5">
        <v>46.329555555555551</v>
      </c>
    </row>
    <row r="142" spans="1:8" x14ac:dyDescent="0.25">
      <c r="A142">
        <v>1848</v>
      </c>
      <c r="B142" t="s">
        <v>11</v>
      </c>
      <c r="C142" s="1" t="s">
        <v>37</v>
      </c>
      <c r="D142" t="s">
        <v>8</v>
      </c>
      <c r="E142" t="s">
        <v>9</v>
      </c>
      <c r="F142" t="s">
        <v>8</v>
      </c>
      <c r="G142" t="s">
        <v>9</v>
      </c>
      <c r="H142" s="5">
        <v>20.643793103448278</v>
      </c>
    </row>
    <row r="143" spans="1:8" x14ac:dyDescent="0.25">
      <c r="A143">
        <v>1850</v>
      </c>
      <c r="B143" t="s">
        <v>10</v>
      </c>
      <c r="C143" s="1" t="s">
        <v>38</v>
      </c>
      <c r="D143" t="s">
        <v>8</v>
      </c>
      <c r="E143" t="s">
        <v>9</v>
      </c>
      <c r="F143" t="s">
        <v>9</v>
      </c>
      <c r="G143" t="s">
        <v>9</v>
      </c>
      <c r="H143" s="5">
        <v>13.122222222222222</v>
      </c>
    </row>
    <row r="144" spans="1:8" x14ac:dyDescent="0.25">
      <c r="A144">
        <v>1852</v>
      </c>
      <c r="B144" t="s">
        <v>10</v>
      </c>
      <c r="C144" s="1" t="s">
        <v>36</v>
      </c>
      <c r="D144" t="s">
        <v>8</v>
      </c>
      <c r="E144" t="s">
        <v>9</v>
      </c>
      <c r="F144" t="s">
        <v>9</v>
      </c>
      <c r="G144" t="s">
        <v>9</v>
      </c>
      <c r="H144" s="5">
        <v>76.611111111111114</v>
      </c>
    </row>
    <row r="145" spans="1:8" x14ac:dyDescent="0.25">
      <c r="A145">
        <v>1853</v>
      </c>
      <c r="B145" t="s">
        <v>10</v>
      </c>
      <c r="C145" s="1" t="s">
        <v>36</v>
      </c>
      <c r="D145" t="s">
        <v>8</v>
      </c>
      <c r="E145" t="s">
        <v>9</v>
      </c>
      <c r="F145" t="s">
        <v>9</v>
      </c>
      <c r="G145" t="s">
        <v>9</v>
      </c>
      <c r="H145" s="5">
        <v>4.4000000000000004</v>
      </c>
    </row>
    <row r="146" spans="1:8" x14ac:dyDescent="0.25">
      <c r="A146">
        <v>1854</v>
      </c>
      <c r="B146" t="s">
        <v>10</v>
      </c>
      <c r="C146" s="1" t="s">
        <v>37</v>
      </c>
      <c r="D146" t="s">
        <v>8</v>
      </c>
      <c r="E146" t="s">
        <v>9</v>
      </c>
      <c r="F146" t="s">
        <v>8</v>
      </c>
      <c r="G146" t="s">
        <v>9</v>
      </c>
      <c r="H146" s="5">
        <v>26.540666666666667</v>
      </c>
    </row>
    <row r="147" spans="1:8" x14ac:dyDescent="0.25">
      <c r="A147">
        <v>1872</v>
      </c>
      <c r="B147" t="s">
        <v>10</v>
      </c>
      <c r="C147" s="1" t="s">
        <v>40</v>
      </c>
      <c r="D147" t="s">
        <v>9</v>
      </c>
      <c r="E147" t="s">
        <v>8</v>
      </c>
      <c r="F147" t="s">
        <v>9</v>
      </c>
      <c r="G147" t="s">
        <v>9</v>
      </c>
      <c r="H147" s="5">
        <v>31.883111111111116</v>
      </c>
    </row>
    <row r="148" spans="1:8" x14ac:dyDescent="0.25">
      <c r="A148">
        <v>1874</v>
      </c>
      <c r="B148" t="s">
        <v>10</v>
      </c>
      <c r="C148" s="1" t="s">
        <v>36</v>
      </c>
      <c r="D148" t="s">
        <v>8</v>
      </c>
      <c r="E148" t="s">
        <v>9</v>
      </c>
      <c r="F148" t="s">
        <v>9</v>
      </c>
      <c r="G148" t="s">
        <v>8</v>
      </c>
      <c r="H148" s="5">
        <v>39.777555555555558</v>
      </c>
    </row>
    <row r="149" spans="1:8" x14ac:dyDescent="0.25">
      <c r="A149">
        <v>1875</v>
      </c>
      <c r="B149" t="s">
        <v>10</v>
      </c>
      <c r="C149" s="1" t="s">
        <v>37</v>
      </c>
      <c r="D149" t="s">
        <v>8</v>
      </c>
      <c r="E149" t="s">
        <v>9</v>
      </c>
      <c r="F149" t="s">
        <v>8</v>
      </c>
      <c r="G149" t="s">
        <v>8</v>
      </c>
      <c r="H149" s="5">
        <v>78.546222222222227</v>
      </c>
    </row>
    <row r="150" spans="1:8" x14ac:dyDescent="0.25">
      <c r="A150">
        <v>1883</v>
      </c>
      <c r="B150" t="s">
        <v>13</v>
      </c>
      <c r="C150" s="1" t="s">
        <v>35</v>
      </c>
      <c r="D150" t="s">
        <v>8</v>
      </c>
      <c r="E150" t="s">
        <v>8</v>
      </c>
      <c r="F150" t="s">
        <v>9</v>
      </c>
      <c r="G150" t="s">
        <v>9</v>
      </c>
      <c r="H150" s="5">
        <v>57.129777777777782</v>
      </c>
    </row>
    <row r="151" spans="1:8" x14ac:dyDescent="0.25">
      <c r="A151">
        <v>1899</v>
      </c>
      <c r="B151" t="s">
        <v>10</v>
      </c>
      <c r="C151" s="1" t="s">
        <v>40</v>
      </c>
      <c r="D151" t="s">
        <v>8</v>
      </c>
      <c r="E151" t="s">
        <v>8</v>
      </c>
      <c r="F151" t="s">
        <v>9</v>
      </c>
      <c r="G151" t="s">
        <v>9</v>
      </c>
      <c r="H151" s="5">
        <v>76.50555555555556</v>
      </c>
    </row>
    <row r="152" spans="1:8" x14ac:dyDescent="0.25">
      <c r="A152">
        <v>1915</v>
      </c>
      <c r="B152" t="s">
        <v>10</v>
      </c>
      <c r="C152" s="1" t="s">
        <v>36</v>
      </c>
      <c r="D152" t="s">
        <v>8</v>
      </c>
      <c r="E152" t="s">
        <v>8</v>
      </c>
      <c r="F152" t="s">
        <v>9</v>
      </c>
      <c r="G152" t="s">
        <v>9</v>
      </c>
      <c r="H152" s="5">
        <v>34.605555555555554</v>
      </c>
    </row>
    <row r="153" spans="1:8" x14ac:dyDescent="0.25">
      <c r="A153">
        <v>1917</v>
      </c>
      <c r="B153" t="s">
        <v>10</v>
      </c>
      <c r="C153" s="1" t="s">
        <v>39</v>
      </c>
      <c r="D153" t="s">
        <v>8</v>
      </c>
      <c r="E153" t="s">
        <v>9</v>
      </c>
      <c r="F153" t="s">
        <v>9</v>
      </c>
      <c r="G153" t="s">
        <v>9</v>
      </c>
      <c r="H153" s="5">
        <v>42.084888888888884</v>
      </c>
    </row>
    <row r="154" spans="1:8" x14ac:dyDescent="0.25">
      <c r="A154">
        <v>1929</v>
      </c>
      <c r="B154" t="s">
        <v>10</v>
      </c>
      <c r="C154" s="1" t="s">
        <v>39</v>
      </c>
      <c r="D154" t="s">
        <v>9</v>
      </c>
      <c r="E154" t="s">
        <v>9</v>
      </c>
      <c r="F154" t="s">
        <v>9</v>
      </c>
      <c r="G154" t="s">
        <v>9</v>
      </c>
      <c r="H154" s="5">
        <v>40.888888888888886</v>
      </c>
    </row>
    <row r="155" spans="1:8" x14ac:dyDescent="0.25">
      <c r="A155">
        <v>1938</v>
      </c>
      <c r="B155" t="s">
        <v>12</v>
      </c>
      <c r="C155" s="1" t="s">
        <v>36</v>
      </c>
      <c r="D155" t="s">
        <v>8</v>
      </c>
      <c r="E155" t="s">
        <v>8</v>
      </c>
      <c r="F155" t="s">
        <v>9</v>
      </c>
      <c r="G155" t="s">
        <v>9</v>
      </c>
      <c r="H155" s="5">
        <v>77.072222222222223</v>
      </c>
    </row>
    <row r="156" spans="1:8" x14ac:dyDescent="0.25">
      <c r="A156">
        <v>1956</v>
      </c>
      <c r="B156" t="s">
        <v>10</v>
      </c>
      <c r="C156" s="1" t="s">
        <v>40</v>
      </c>
      <c r="D156" t="s">
        <v>8</v>
      </c>
      <c r="E156" t="s">
        <v>8</v>
      </c>
      <c r="F156" t="s">
        <v>9</v>
      </c>
      <c r="G156" t="s">
        <v>9</v>
      </c>
      <c r="H156" s="5">
        <v>61.077777777777776</v>
      </c>
    </row>
    <row r="157" spans="1:8" x14ac:dyDescent="0.25">
      <c r="A157">
        <v>1964</v>
      </c>
      <c r="B157" t="s">
        <v>10</v>
      </c>
      <c r="C157" s="1" t="s">
        <v>40</v>
      </c>
      <c r="D157" t="s">
        <v>8</v>
      </c>
      <c r="E157" t="s">
        <v>8</v>
      </c>
      <c r="F157" t="s">
        <v>9</v>
      </c>
      <c r="G157" t="s">
        <v>9</v>
      </c>
      <c r="H157" s="5">
        <v>64.50555555555556</v>
      </c>
    </row>
    <row r="158" spans="1:8" x14ac:dyDescent="0.25">
      <c r="A158">
        <v>1968</v>
      </c>
      <c r="B158" t="s">
        <v>10</v>
      </c>
      <c r="C158" s="1" t="s">
        <v>40</v>
      </c>
      <c r="D158" t="s">
        <v>8</v>
      </c>
      <c r="E158" t="s">
        <v>8</v>
      </c>
      <c r="F158" t="s">
        <v>9</v>
      </c>
      <c r="G158" t="s">
        <v>9</v>
      </c>
      <c r="H158" s="5">
        <v>95.598222222222219</v>
      </c>
    </row>
    <row r="159" spans="1:8" x14ac:dyDescent="0.25">
      <c r="A159">
        <v>1976</v>
      </c>
      <c r="B159" t="s">
        <v>10</v>
      </c>
      <c r="C159" s="1" t="s">
        <v>40</v>
      </c>
      <c r="D159" t="s">
        <v>8</v>
      </c>
      <c r="E159" t="s">
        <v>9</v>
      </c>
      <c r="F159" t="s">
        <v>9</v>
      </c>
      <c r="G159" t="s">
        <v>9</v>
      </c>
      <c r="H159" s="5">
        <v>90.083333333333329</v>
      </c>
    </row>
    <row r="160" spans="1:8" x14ac:dyDescent="0.25">
      <c r="A160">
        <v>1978</v>
      </c>
      <c r="B160" t="s">
        <v>12</v>
      </c>
      <c r="C160" s="1" t="s">
        <v>38</v>
      </c>
      <c r="D160" t="s">
        <v>8</v>
      </c>
      <c r="E160" t="s">
        <v>9</v>
      </c>
      <c r="F160" t="s">
        <v>9</v>
      </c>
      <c r="G160" t="s">
        <v>9</v>
      </c>
      <c r="H160" s="5">
        <v>56.848222222222226</v>
      </c>
    </row>
    <row r="161" spans="1:8" x14ac:dyDescent="0.25">
      <c r="A161">
        <v>1979</v>
      </c>
      <c r="B161" t="s">
        <v>12</v>
      </c>
      <c r="C161" s="1" t="s">
        <v>39</v>
      </c>
      <c r="D161" t="s">
        <v>8</v>
      </c>
      <c r="E161" t="s">
        <v>9</v>
      </c>
      <c r="F161" t="s">
        <v>9</v>
      </c>
      <c r="G161" t="s">
        <v>9</v>
      </c>
      <c r="H161" s="5">
        <v>53.627555555555553</v>
      </c>
    </row>
    <row r="162" spans="1:8" x14ac:dyDescent="0.25">
      <c r="A162">
        <v>1992</v>
      </c>
      <c r="B162" t="s">
        <v>13</v>
      </c>
      <c r="C162" s="1" t="s">
        <v>36</v>
      </c>
      <c r="D162" t="s">
        <v>9</v>
      </c>
      <c r="E162" t="s">
        <v>9</v>
      </c>
      <c r="F162" t="s">
        <v>9</v>
      </c>
      <c r="G162" t="s">
        <v>9</v>
      </c>
      <c r="H162" s="5">
        <v>53.551777777777779</v>
      </c>
    </row>
    <row r="163" spans="1:8" x14ac:dyDescent="0.25">
      <c r="A163">
        <v>1993</v>
      </c>
      <c r="B163" t="s">
        <v>12</v>
      </c>
      <c r="C163" s="1" t="s">
        <v>37</v>
      </c>
      <c r="D163" t="s">
        <v>9</v>
      </c>
      <c r="E163" t="s">
        <v>9</v>
      </c>
      <c r="F163" t="s">
        <v>9</v>
      </c>
      <c r="G163" t="s">
        <v>9</v>
      </c>
      <c r="H163" s="5">
        <v>55.014666666666663</v>
      </c>
    </row>
    <row r="165" spans="1:8" x14ac:dyDescent="0.25">
      <c r="G165" s="2"/>
    </row>
  </sheetData>
  <sortState xmlns:xlrd2="http://schemas.microsoft.com/office/spreadsheetml/2017/richdata2" ref="A2:A165">
    <sortCondition ref="A1:A165"/>
  </sortState>
  <phoneticPr fontId="1" type="noConversion"/>
  <pageMargins left="0.7" right="0.7" top="0.75" bottom="0.75" header="0.3" footer="0.3"/>
  <pageSetup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D8C84-7C26-4828-8576-56B72B20EA54}">
  <dimension ref="A1:AJ170"/>
  <sheetViews>
    <sheetView zoomScaleNormal="100" zoomScaleSheetLayoutView="100" workbookViewId="0">
      <selection activeCell="X23" sqref="X23"/>
    </sheetView>
  </sheetViews>
  <sheetFormatPr defaultRowHeight="15" x14ac:dyDescent="0.25"/>
  <cols>
    <col min="1" max="2" width="16.7109375" bestFit="1" customWidth="1"/>
    <col min="3" max="3" width="16.7109375" style="9" customWidth="1"/>
    <col min="4" max="4" width="16.28515625" bestFit="1" customWidth="1"/>
    <col min="5" max="5" width="15.140625" customWidth="1"/>
    <col min="6" max="6" width="16.28515625" bestFit="1" customWidth="1"/>
    <col min="11" max="11" width="15.42578125" bestFit="1" customWidth="1"/>
    <col min="13" max="13" width="17.140625" bestFit="1" customWidth="1"/>
    <col min="14" max="14" width="11.140625" bestFit="1" customWidth="1"/>
    <col min="24" max="24" width="13.140625" bestFit="1" customWidth="1"/>
    <col min="25" max="25" width="16" bestFit="1" customWidth="1"/>
    <col min="26" max="26" width="16.140625" bestFit="1" customWidth="1"/>
    <col min="27" max="27" width="17" customWidth="1"/>
    <col min="32" max="32" width="15.140625" bestFit="1" customWidth="1"/>
  </cols>
  <sheetData>
    <row r="1" spans="1:36" s="2" customFormat="1" x14ac:dyDescent="0.25">
      <c r="B1" s="16" t="s">
        <v>17</v>
      </c>
      <c r="C1" s="12"/>
      <c r="D1" s="2" t="s">
        <v>15</v>
      </c>
      <c r="E1" s="2" t="s">
        <v>19</v>
      </c>
      <c r="F1" s="2" t="s">
        <v>20</v>
      </c>
      <c r="K1" s="16" t="s">
        <v>28</v>
      </c>
      <c r="M1" s="2" t="s">
        <v>15</v>
      </c>
      <c r="N1" s="2" t="s">
        <v>19</v>
      </c>
      <c r="O1" s="2" t="s">
        <v>20</v>
      </c>
      <c r="R1" s="16" t="s">
        <v>29</v>
      </c>
      <c r="T1" s="2" t="s">
        <v>15</v>
      </c>
      <c r="U1" s="2" t="s">
        <v>19</v>
      </c>
      <c r="V1" s="2" t="s">
        <v>20</v>
      </c>
      <c r="Y1" s="16" t="s">
        <v>150</v>
      </c>
      <c r="AA1" s="2" t="s">
        <v>15</v>
      </c>
      <c r="AB1" s="2" t="s">
        <v>19</v>
      </c>
      <c r="AC1" s="2" t="s">
        <v>20</v>
      </c>
      <c r="AF1" s="16" t="s">
        <v>151</v>
      </c>
      <c r="AH1" s="2" t="s">
        <v>15</v>
      </c>
      <c r="AI1" s="2" t="s">
        <v>19</v>
      </c>
      <c r="AJ1" s="2" t="s">
        <v>20</v>
      </c>
    </row>
    <row r="2" spans="1:36" x14ac:dyDescent="0.25">
      <c r="A2" s="2" t="s">
        <v>16</v>
      </c>
      <c r="B2" s="5">
        <f>AVERAGE(A5:A166)</f>
        <v>52.137384800679236</v>
      </c>
      <c r="C2" s="10"/>
      <c r="D2" s="5" t="s">
        <v>21</v>
      </c>
      <c r="E2" s="5">
        <f>E3-$B$3</f>
        <v>-31.47251734425161</v>
      </c>
      <c r="F2" s="7"/>
      <c r="J2" s="2" t="s">
        <v>16</v>
      </c>
      <c r="K2" s="5">
        <f>AVERAGE(J5:J23)</f>
        <v>40.846171954592876</v>
      </c>
      <c r="M2" s="5" t="s">
        <v>21</v>
      </c>
      <c r="N2" s="5">
        <f>N3-$K$3</f>
        <v>-48.317584690409291</v>
      </c>
      <c r="O2" s="7"/>
      <c r="Q2" s="2" t="s">
        <v>16</v>
      </c>
      <c r="R2" s="5">
        <f>AVERAGE(Q5:Q85)</f>
        <v>53.528439075725494</v>
      </c>
      <c r="T2" s="5" t="s">
        <v>21</v>
      </c>
      <c r="U2" s="5">
        <f>U3-$R$3</f>
        <v>-31.407923526279156</v>
      </c>
      <c r="V2" s="7"/>
      <c r="X2" s="2" t="s">
        <v>16</v>
      </c>
      <c r="Y2" s="5">
        <f>AVERAGE(X5:X85)</f>
        <v>51.280349206349214</v>
      </c>
      <c r="AA2" s="5" t="s">
        <v>21</v>
      </c>
      <c r="AB2" s="5">
        <f t="shared" ref="AB2:AB3" si="0">AB3-$Y$3</f>
        <v>-15.964376323648462</v>
      </c>
      <c r="AC2" s="7"/>
      <c r="AE2" s="2" t="s">
        <v>16</v>
      </c>
      <c r="AF2" s="5">
        <f>AVERAGE(AE5:AE123)</f>
        <v>52.955538146759828</v>
      </c>
      <c r="AH2" s="5" t="s">
        <v>21</v>
      </c>
      <c r="AI2" s="5">
        <f t="shared" ref="AI2:AI3" si="1">AI3-$AF$3</f>
        <v>-31.009362785243653</v>
      </c>
      <c r="AJ2" s="7"/>
    </row>
    <row r="3" spans="1:36" x14ac:dyDescent="0.25">
      <c r="A3" s="2" t="s">
        <v>15</v>
      </c>
      <c r="B3" s="5">
        <f>_xlfn.STDEV.P(A5:A166)</f>
        <v>27.869967381643615</v>
      </c>
      <c r="C3" s="10"/>
      <c r="D3" s="5" t="s">
        <v>22</v>
      </c>
      <c r="E3" s="5">
        <f>E4-$B$3</f>
        <v>-3.6025499626079949</v>
      </c>
      <c r="F3" s="7"/>
      <c r="J3" s="2" t="s">
        <v>15</v>
      </c>
      <c r="K3" s="5">
        <f>_xlfn.STDEV.P(J5:J23)</f>
        <v>29.721252215000725</v>
      </c>
      <c r="M3" s="5" t="s">
        <v>22</v>
      </c>
      <c r="N3" s="5">
        <f>N4-$K$3</f>
        <v>-18.596332475408566</v>
      </c>
      <c r="O3" s="7"/>
      <c r="Q3" s="2" t="s">
        <v>15</v>
      </c>
      <c r="R3" s="5">
        <f>_xlfn.STDEV.P(Q5:Q85)</f>
        <v>28.312120867334876</v>
      </c>
      <c r="T3" s="5" t="s">
        <v>22</v>
      </c>
      <c r="U3" s="5">
        <f>U4-$R$3</f>
        <v>-3.0958026589442795</v>
      </c>
      <c r="V3" s="7"/>
      <c r="X3" s="2" t="s">
        <v>15</v>
      </c>
      <c r="Y3" s="5">
        <f>_xlfn.STDEV.P(X5:X85)</f>
        <v>22.414792107882821</v>
      </c>
      <c r="AA3" s="5" t="s">
        <v>22</v>
      </c>
      <c r="AB3" s="5">
        <f t="shared" si="0"/>
        <v>6.4504157842343588</v>
      </c>
      <c r="AC3" s="7"/>
      <c r="AE3" s="2" t="s">
        <v>15</v>
      </c>
      <c r="AF3" s="5">
        <f>_xlfn.STDEV.P(AE5:AE123)</f>
        <v>27.989787595081218</v>
      </c>
      <c r="AH3" s="5" t="s">
        <v>22</v>
      </c>
      <c r="AI3" s="5">
        <f t="shared" si="1"/>
        <v>-3.0195751901624348</v>
      </c>
      <c r="AJ3" s="7"/>
    </row>
    <row r="4" spans="1:36" x14ac:dyDescent="0.25">
      <c r="A4" s="2"/>
      <c r="B4" s="2" t="s">
        <v>149</v>
      </c>
      <c r="D4" s="5" t="s">
        <v>23</v>
      </c>
      <c r="E4" s="5">
        <f>E5-$B$3</f>
        <v>24.26741741903562</v>
      </c>
      <c r="F4" s="7"/>
      <c r="M4" s="5" t="s">
        <v>23</v>
      </c>
      <c r="N4" s="5">
        <f>N5-$K$3</f>
        <v>11.124919739592158</v>
      </c>
      <c r="O4" s="7"/>
      <c r="T4" s="5" t="s">
        <v>23</v>
      </c>
      <c r="U4" s="5">
        <f>U5-$R$3</f>
        <v>25.216318208390597</v>
      </c>
      <c r="V4" s="7"/>
      <c r="AA4" s="5" t="s">
        <v>23</v>
      </c>
      <c r="AB4" s="5">
        <f>AB5-$Y$3</f>
        <v>28.86520789211718</v>
      </c>
      <c r="AC4" s="7"/>
      <c r="AH4" s="5" t="s">
        <v>23</v>
      </c>
      <c r="AI4" s="5">
        <f>AI5-$AF$3</f>
        <v>24.970212404918783</v>
      </c>
      <c r="AJ4" s="7"/>
    </row>
    <row r="5" spans="1:36" x14ac:dyDescent="0.25">
      <c r="A5" s="5">
        <v>0</v>
      </c>
      <c r="B5" s="11">
        <f t="shared" ref="B5:B36" si="2">_xlfn.NORM.DIST(A5,$B$2,$B$3,FALSE)</f>
        <v>2.4878981439150523E-3</v>
      </c>
      <c r="D5" s="5" t="s">
        <v>16</v>
      </c>
      <c r="E5" s="5">
        <v>52.137384800679236</v>
      </c>
      <c r="F5" s="13">
        <f>MAX(B5:B166)</f>
        <v>1.4314415024512141E-2</v>
      </c>
      <c r="J5" s="5">
        <v>0</v>
      </c>
      <c r="K5" s="11">
        <f>_xlfn.NORM.DIST(J5,$K$2,$K$3,FALSE)</f>
        <v>5.2204956802042275E-3</v>
      </c>
      <c r="M5" s="5" t="s">
        <v>16</v>
      </c>
      <c r="N5" s="5">
        <v>40.846171954592883</v>
      </c>
      <c r="O5" s="13">
        <f>MAX(K5:K23)</f>
        <v>1.3416992092361682E-2</v>
      </c>
      <c r="Q5" s="5">
        <v>0</v>
      </c>
      <c r="R5" s="13">
        <f>_xlfn.NORM.DIST(Q5,$R$2,$R$3,FALSE)</f>
        <v>2.3590039876940981E-3</v>
      </c>
      <c r="T5" s="5" t="s">
        <v>16</v>
      </c>
      <c r="U5" s="5">
        <v>53.528439075725473</v>
      </c>
      <c r="V5" s="13">
        <f>MAX(R5:R85)</f>
        <v>1.4077250488392552E-2</v>
      </c>
      <c r="X5" s="5">
        <v>0</v>
      </c>
      <c r="Y5" s="13">
        <f>_xlfn.NORM.DIST(X5,$Y$2,$Y$3,FALSE)</f>
        <v>1.2996602434720739E-3</v>
      </c>
      <c r="AA5" s="5" t="s">
        <v>16</v>
      </c>
      <c r="AB5" s="5">
        <v>51.28</v>
      </c>
      <c r="AC5" s="13">
        <f>MAX(Y5:Y16)</f>
        <v>1.7446425189809874E-2</v>
      </c>
      <c r="AE5" s="5">
        <v>0</v>
      </c>
      <c r="AF5" s="13">
        <f>_xlfn.NORM.DIST(AE5,$AF$2,$AF$3,FALSE)</f>
        <v>2.3802894274071412E-3</v>
      </c>
      <c r="AH5" s="5" t="s">
        <v>16</v>
      </c>
      <c r="AI5" s="5">
        <v>52.96</v>
      </c>
      <c r="AJ5" s="13">
        <f>MAX(AF5:AF85)</f>
        <v>1.4250367655984069E-2</v>
      </c>
    </row>
    <row r="6" spans="1:36" x14ac:dyDescent="0.25">
      <c r="A6" s="5">
        <v>0</v>
      </c>
      <c r="B6" s="11">
        <f t="shared" si="2"/>
        <v>2.4878981439150523E-3</v>
      </c>
      <c r="D6" s="5" t="s">
        <v>24</v>
      </c>
      <c r="E6" s="5">
        <f>E5+$B$3</f>
        <v>80.007352182322848</v>
      </c>
      <c r="F6" s="7"/>
      <c r="J6" s="5">
        <v>0</v>
      </c>
      <c r="K6" s="11">
        <f t="shared" ref="K6:K23" si="3">_xlfn.NORM.DIST(J6,$K$2,$K$3,FALSE)</f>
        <v>5.2204956802042275E-3</v>
      </c>
      <c r="M6" s="5" t="s">
        <v>24</v>
      </c>
      <c r="N6" s="5">
        <f>N5+$K$3</f>
        <v>70.567424169593608</v>
      </c>
      <c r="O6" s="7"/>
      <c r="Q6" s="5">
        <v>1.9555555555555555</v>
      </c>
      <c r="R6" s="13">
        <f t="shared" ref="R6:R36" si="4">_xlfn.NORM.DIST(Q6,$R$2,$R$3,FALSE)</f>
        <v>2.6816816249836495E-3</v>
      </c>
      <c r="T6" s="5" t="s">
        <v>24</v>
      </c>
      <c r="U6" s="5">
        <f>U5+$R$3</f>
        <v>81.840559943060356</v>
      </c>
      <c r="V6" s="7"/>
      <c r="X6" s="5">
        <v>21.374000000000002</v>
      </c>
      <c r="Y6" s="13">
        <f t="shared" ref="Y6:Y18" si="5">_xlfn.NORM.DIST(X6,$Y$2,$Y$3,FALSE)</f>
        <v>7.308361199176756E-3</v>
      </c>
      <c r="AA6" s="5" t="s">
        <v>24</v>
      </c>
      <c r="AB6" s="5">
        <f>AB5+$Y$3</f>
        <v>73.694792107882819</v>
      </c>
      <c r="AC6" s="7"/>
      <c r="AE6" s="5">
        <v>0</v>
      </c>
      <c r="AF6" s="13">
        <f t="shared" ref="AF6:AF69" si="6">_xlfn.NORM.DIST(AE6,$AF$2,$AF$3,FALSE)</f>
        <v>2.3802894274071412E-3</v>
      </c>
      <c r="AH6" s="5" t="s">
        <v>24</v>
      </c>
      <c r="AI6" s="5">
        <f>AI5+$AF$3</f>
        <v>80.949787595081219</v>
      </c>
      <c r="AJ6" s="7"/>
    </row>
    <row r="7" spans="1:36" x14ac:dyDescent="0.25">
      <c r="A7" s="5">
        <v>0</v>
      </c>
      <c r="B7" s="11">
        <f t="shared" si="2"/>
        <v>2.4878981439150523E-3</v>
      </c>
      <c r="D7" s="5" t="s">
        <v>25</v>
      </c>
      <c r="E7" s="5">
        <f>E6+$B$3</f>
        <v>107.87731956396647</v>
      </c>
      <c r="F7" s="7"/>
      <c r="J7" s="5">
        <v>1.9555555555555555</v>
      </c>
      <c r="K7" s="11">
        <f t="shared" si="3"/>
        <v>5.7022025486886526E-3</v>
      </c>
      <c r="M7" s="5" t="s">
        <v>25</v>
      </c>
      <c r="N7" s="5">
        <f>N6+$K$3</f>
        <v>100.28867638459434</v>
      </c>
      <c r="O7" s="7"/>
      <c r="Q7" s="5">
        <v>2.2222222222222223</v>
      </c>
      <c r="R7" s="13">
        <f t="shared" si="4"/>
        <v>2.7279676195481506E-3</v>
      </c>
      <c r="T7" s="5" t="s">
        <v>25</v>
      </c>
      <c r="U7" s="5">
        <f>U6+$K$3</f>
        <v>111.56181215806109</v>
      </c>
      <c r="V7" s="7"/>
      <c r="X7" s="5">
        <v>33.702000000000005</v>
      </c>
      <c r="Y7" s="13">
        <f t="shared" si="5"/>
        <v>1.3086581715154351E-2</v>
      </c>
      <c r="AA7" s="5" t="s">
        <v>25</v>
      </c>
      <c r="AB7" s="5">
        <f t="shared" ref="AB7:AB8" si="7">AB6+$Y$3</f>
        <v>96.109584215765636</v>
      </c>
      <c r="AC7" s="7"/>
      <c r="AE7" s="5">
        <v>0</v>
      </c>
      <c r="AF7" s="13">
        <f t="shared" si="6"/>
        <v>2.3802894274071412E-3</v>
      </c>
      <c r="AH7" s="5" t="s">
        <v>25</v>
      </c>
      <c r="AI7" s="5">
        <f t="shared" ref="AI7:AI8" si="8">AI6+$Y$3</f>
        <v>103.36457970296404</v>
      </c>
      <c r="AJ7" s="7"/>
    </row>
    <row r="8" spans="1:36" x14ac:dyDescent="0.25">
      <c r="A8" s="5">
        <v>0</v>
      </c>
      <c r="B8" s="11">
        <f t="shared" si="2"/>
        <v>2.4878981439150523E-3</v>
      </c>
      <c r="D8" s="5" t="s">
        <v>26</v>
      </c>
      <c r="E8" s="5">
        <f>E7+$B$3</f>
        <v>135.74728694561009</v>
      </c>
      <c r="F8" s="7"/>
      <c r="J8" s="5">
        <v>3.9130434782608696</v>
      </c>
      <c r="K8" s="11">
        <f t="shared" si="3"/>
        <v>6.201953228398783E-3</v>
      </c>
      <c r="M8" s="5" t="s">
        <v>26</v>
      </c>
      <c r="N8" s="5">
        <f>N7+$K$3</f>
        <v>130.00992859959507</v>
      </c>
      <c r="O8" s="7"/>
      <c r="Q8" s="5">
        <v>5.5111111111111111</v>
      </c>
      <c r="R8" s="13">
        <f t="shared" si="4"/>
        <v>3.3445109259418473E-3</v>
      </c>
      <c r="T8" s="5" t="s">
        <v>26</v>
      </c>
      <c r="U8" s="5">
        <f>U7+$K$3</f>
        <v>141.28306437306182</v>
      </c>
      <c r="V8" s="7"/>
      <c r="X8" s="5">
        <v>37.31688888888889</v>
      </c>
      <c r="Y8" s="13">
        <f t="shared" si="5"/>
        <v>1.4659047036419563E-2</v>
      </c>
      <c r="AA8" s="5" t="s">
        <v>26</v>
      </c>
      <c r="AB8" s="5">
        <f t="shared" si="7"/>
        <v>118.52437632364845</v>
      </c>
      <c r="AC8" s="7"/>
      <c r="AE8" s="5">
        <v>0</v>
      </c>
      <c r="AF8" s="13">
        <f t="shared" si="6"/>
        <v>2.3802894274071412E-3</v>
      </c>
      <c r="AH8" s="5" t="s">
        <v>26</v>
      </c>
      <c r="AI8" s="5">
        <f t="shared" si="8"/>
        <v>125.77937181084685</v>
      </c>
      <c r="AJ8" s="7"/>
    </row>
    <row r="9" spans="1:36" x14ac:dyDescent="0.25">
      <c r="A9" s="5">
        <v>0</v>
      </c>
      <c r="B9" s="11">
        <f t="shared" si="2"/>
        <v>2.4878981439150523E-3</v>
      </c>
      <c r="D9" s="5"/>
      <c r="E9" s="11"/>
      <c r="F9" s="5"/>
      <c r="J9" s="5">
        <v>12.25</v>
      </c>
      <c r="K9" s="11">
        <f t="shared" si="3"/>
        <v>8.4493736824265298E-3</v>
      </c>
      <c r="Q9" s="5">
        <v>6.6426666666666669</v>
      </c>
      <c r="R9" s="13">
        <f t="shared" si="4"/>
        <v>3.5762189267679908E-3</v>
      </c>
      <c r="X9" s="5">
        <v>39.777555555555558</v>
      </c>
      <c r="Y9" s="13">
        <f t="shared" si="5"/>
        <v>1.5602317469505236E-2</v>
      </c>
      <c r="AE9" s="5">
        <v>2.2222222222222223</v>
      </c>
      <c r="AF9" s="13">
        <f t="shared" si="6"/>
        <v>2.7573792062609466E-3</v>
      </c>
    </row>
    <row r="10" spans="1:36" x14ac:dyDescent="0.25">
      <c r="A10" s="5">
        <v>1.9555555555555555</v>
      </c>
      <c r="B10" s="11">
        <f t="shared" si="2"/>
        <v>2.8298983096912583E-3</v>
      </c>
      <c r="D10" s="5"/>
      <c r="E10" s="11"/>
      <c r="F10" s="5"/>
      <c r="J10" s="5">
        <v>17.671875</v>
      </c>
      <c r="K10" s="11">
        <f t="shared" si="3"/>
        <v>9.9043261581647293E-3</v>
      </c>
      <c r="Q10" s="5">
        <v>9.6260000000000012</v>
      </c>
      <c r="R10" s="13">
        <f t="shared" si="4"/>
        <v>4.2344582282617567E-3</v>
      </c>
      <c r="X10" s="5">
        <v>45.607555555555557</v>
      </c>
      <c r="Y10" s="13">
        <f t="shared" si="5"/>
        <v>1.7237206982048597E-2</v>
      </c>
      <c r="AE10" s="5">
        <v>3.3333333333333335</v>
      </c>
      <c r="AF10" s="13">
        <f t="shared" si="6"/>
        <v>2.9607605395544686E-3</v>
      </c>
    </row>
    <row r="11" spans="1:36" x14ac:dyDescent="0.25">
      <c r="A11" s="5">
        <v>2.2222222222222223</v>
      </c>
      <c r="B11" s="11">
        <f t="shared" si="2"/>
        <v>2.878943243267369E-3</v>
      </c>
      <c r="D11" s="5"/>
      <c r="E11" s="11"/>
      <c r="F11" s="5"/>
      <c r="J11" s="5">
        <v>20.643793103448278</v>
      </c>
      <c r="K11" s="11">
        <f t="shared" si="3"/>
        <v>1.0654038823138957E-2</v>
      </c>
      <c r="Q11" s="5">
        <v>10.21488888888889</v>
      </c>
      <c r="R11" s="13">
        <f t="shared" si="4"/>
        <v>4.3723149306422121E-3</v>
      </c>
      <c r="X11" s="5">
        <v>46.801777777777779</v>
      </c>
      <c r="Y11" s="13">
        <f t="shared" si="5"/>
        <v>1.7446425189809874E-2</v>
      </c>
      <c r="AE11" s="5">
        <v>3.9130434782608696</v>
      </c>
      <c r="AF11" s="13">
        <f t="shared" si="6"/>
        <v>3.0708378202437049E-3</v>
      </c>
    </row>
    <row r="12" spans="1:36" x14ac:dyDescent="0.25">
      <c r="A12" s="5">
        <v>3.3333333333333335</v>
      </c>
      <c r="B12" s="11">
        <f t="shared" si="2"/>
        <v>3.0895692501500768E-3</v>
      </c>
      <c r="D12" s="5"/>
      <c r="E12" s="11"/>
      <c r="F12" s="5"/>
      <c r="J12" s="5">
        <v>26.540666666666667</v>
      </c>
      <c r="K12" s="11">
        <f t="shared" si="3"/>
        <v>1.1954631219876459E-2</v>
      </c>
      <c r="Q12" s="5">
        <v>10.222222222222221</v>
      </c>
      <c r="R12" s="13">
        <f t="shared" si="4"/>
        <v>4.3740477014101251E-3</v>
      </c>
      <c r="X12" s="5">
        <v>61.986888888888885</v>
      </c>
      <c r="Y12" s="13">
        <f t="shared" si="5"/>
        <v>1.5879332920255292E-2</v>
      </c>
      <c r="AE12" s="5">
        <v>4.177777777777778</v>
      </c>
      <c r="AF12" s="13">
        <f t="shared" si="6"/>
        <v>3.1220131381412101E-3</v>
      </c>
    </row>
    <row r="13" spans="1:36" x14ac:dyDescent="0.25">
      <c r="A13" s="5">
        <v>3.9130434782608696</v>
      </c>
      <c r="B13" s="11">
        <f t="shared" si="2"/>
        <v>3.203486892471223E-3</v>
      </c>
      <c r="D13" s="5"/>
      <c r="E13" s="11"/>
      <c r="F13" s="5"/>
      <c r="J13" s="5">
        <v>33.573888888888888</v>
      </c>
      <c r="K13" s="11">
        <f t="shared" si="3"/>
        <v>1.3026940053968074E-2</v>
      </c>
      <c r="Q13" s="5">
        <v>12.25</v>
      </c>
      <c r="R13" s="13">
        <f t="shared" si="4"/>
        <v>4.867971589235221E-3</v>
      </c>
      <c r="X13" s="5">
        <v>62.646222222222221</v>
      </c>
      <c r="Y13" s="13">
        <f t="shared" si="5"/>
        <v>1.5651011560115748E-2</v>
      </c>
      <c r="AE13" s="5">
        <v>4.4000000000000004</v>
      </c>
      <c r="AF13" s="13">
        <f t="shared" si="6"/>
        <v>3.1654097180050019E-3</v>
      </c>
    </row>
    <row r="14" spans="1:36" x14ac:dyDescent="0.25">
      <c r="A14" s="5">
        <v>4.177777777777778</v>
      </c>
      <c r="B14" s="11">
        <f t="shared" si="2"/>
        <v>3.2564284857596534E-3</v>
      </c>
      <c r="D14" s="5"/>
      <c r="E14" s="11"/>
      <c r="F14" s="5"/>
      <c r="J14" s="5">
        <v>39.009333333333338</v>
      </c>
      <c r="K14" s="11">
        <f t="shared" si="3"/>
        <v>1.3397185363872556E-2</v>
      </c>
      <c r="Q14" s="5">
        <v>13.688888888888888</v>
      </c>
      <c r="R14" s="13">
        <f t="shared" si="4"/>
        <v>5.235612045033592E-3</v>
      </c>
      <c r="X14" s="5">
        <v>70.051777777777772</v>
      </c>
      <c r="Y14" s="13">
        <f t="shared" si="5"/>
        <v>1.2533792283083448E-2</v>
      </c>
      <c r="AE14" s="5">
        <v>6.6426666666666669</v>
      </c>
      <c r="AF14" s="13">
        <f t="shared" si="6"/>
        <v>3.6257790400833056E-3</v>
      </c>
    </row>
    <row r="15" spans="1:36" x14ac:dyDescent="0.25">
      <c r="A15" s="5">
        <v>4.4000000000000004</v>
      </c>
      <c r="B15" s="11">
        <f t="shared" si="2"/>
        <v>3.3013133997048427E-3</v>
      </c>
      <c r="D15" s="5"/>
      <c r="E15" s="11"/>
      <c r="F15" s="5"/>
      <c r="J15" s="5">
        <v>41.720222222222219</v>
      </c>
      <c r="K15" s="11">
        <f t="shared" si="3"/>
        <v>1.3416992092361682E-2</v>
      </c>
      <c r="Q15" s="5">
        <v>14.533333333333333</v>
      </c>
      <c r="R15" s="13">
        <f t="shared" si="4"/>
        <v>5.4575999107335125E-3</v>
      </c>
      <c r="X15" s="5">
        <v>70.39266666666667</v>
      </c>
      <c r="Y15" s="13">
        <f t="shared" si="5"/>
        <v>1.2373740296174036E-2</v>
      </c>
      <c r="AE15" s="5">
        <v>7.7777777777777777</v>
      </c>
      <c r="AF15" s="13">
        <f t="shared" si="6"/>
        <v>3.8742406277879407E-3</v>
      </c>
    </row>
    <row r="16" spans="1:36" x14ac:dyDescent="0.25">
      <c r="A16" s="5">
        <v>5.5111111111111111</v>
      </c>
      <c r="B16" s="11">
        <f t="shared" si="2"/>
        <v>3.5318205843304978E-3</v>
      </c>
      <c r="D16" s="5"/>
      <c r="E16" s="11"/>
      <c r="F16" s="5"/>
      <c r="J16" s="5">
        <v>61.653777777777776</v>
      </c>
      <c r="K16" s="11">
        <f t="shared" si="3"/>
        <v>1.0505407331480199E-2</v>
      </c>
      <c r="Q16" s="5">
        <v>22.585111111111111</v>
      </c>
      <c r="R16" s="13">
        <f t="shared" si="4"/>
        <v>7.7544936324280816E-3</v>
      </c>
      <c r="X16" s="5">
        <v>73.38133333333333</v>
      </c>
      <c r="Y16" s="13">
        <f t="shared" si="5"/>
        <v>1.0946258212506452E-2</v>
      </c>
      <c r="AE16" s="5">
        <v>10.222222222222221</v>
      </c>
      <c r="AF16" s="13">
        <f t="shared" si="6"/>
        <v>4.4437529727051053E-3</v>
      </c>
    </row>
    <row r="17" spans="1:32" x14ac:dyDescent="0.25">
      <c r="A17" s="5">
        <v>6.6426666666666669</v>
      </c>
      <c r="B17" s="11">
        <f t="shared" si="2"/>
        <v>3.7769427364115478E-3</v>
      </c>
      <c r="D17" s="5"/>
      <c r="E17" s="11"/>
      <c r="F17" s="5"/>
      <c r="J17" s="5">
        <v>62.646222222222221</v>
      </c>
      <c r="K17" s="11">
        <f t="shared" si="3"/>
        <v>1.0256947872393906E-2</v>
      </c>
      <c r="Q17" s="5">
        <v>22.602</v>
      </c>
      <c r="R17" s="13">
        <f t="shared" si="4"/>
        <v>7.7595495471613459E-3</v>
      </c>
      <c r="X17" s="5">
        <v>76.34</v>
      </c>
      <c r="Y17" s="13">
        <f t="shared" si="5"/>
        <v>9.5270771567180518E-3</v>
      </c>
      <c r="AE17" s="5">
        <v>12.935111111111109</v>
      </c>
      <c r="AF17" s="13">
        <f t="shared" si="6"/>
        <v>5.1283342207706388E-3</v>
      </c>
    </row>
    <row r="18" spans="1:32" x14ac:dyDescent="0.25">
      <c r="A18" s="5">
        <v>7.7777777777777777</v>
      </c>
      <c r="B18" s="11">
        <f t="shared" si="2"/>
        <v>4.0332434808771018E-3</v>
      </c>
      <c r="D18" s="5"/>
      <c r="E18" s="11"/>
      <c r="F18" s="5"/>
      <c r="J18" s="5">
        <v>62.975999999999999</v>
      </c>
      <c r="K18" s="11">
        <f t="shared" si="3"/>
        <v>1.017318415757419E-2</v>
      </c>
      <c r="Q18" s="5">
        <v>22.81111111111111</v>
      </c>
      <c r="R18" s="13">
        <f t="shared" si="4"/>
        <v>7.822192924467012E-3</v>
      </c>
      <c r="X18" s="5">
        <v>78.546222222222227</v>
      </c>
      <c r="Y18" s="13">
        <f t="shared" si="5"/>
        <v>8.4930904871429683E-3</v>
      </c>
      <c r="AE18" s="5">
        <v>13.09622222222222</v>
      </c>
      <c r="AF18" s="13">
        <f t="shared" si="6"/>
        <v>5.1706297097515617E-3</v>
      </c>
    </row>
    <row r="19" spans="1:32" x14ac:dyDescent="0.25">
      <c r="A19" s="5">
        <v>8.0888888888888886</v>
      </c>
      <c r="B19" s="11">
        <f t="shared" si="2"/>
        <v>4.1052894121336395E-3</v>
      </c>
      <c r="D19" s="5"/>
      <c r="E19" s="11"/>
      <c r="F19" s="5"/>
      <c r="J19" s="5">
        <v>72.809555555555562</v>
      </c>
      <c r="K19" s="11">
        <f t="shared" si="3"/>
        <v>7.5283074275941317E-3</v>
      </c>
      <c r="Q19" s="5">
        <v>23.101777777777777</v>
      </c>
      <c r="R19" s="13">
        <f t="shared" si="4"/>
        <v>7.909392071158778E-3</v>
      </c>
      <c r="X19" s="5"/>
      <c r="Y19" s="13"/>
      <c r="AE19" s="5">
        <v>13.122222222222222</v>
      </c>
      <c r="AF19" s="13">
        <f t="shared" si="6"/>
        <v>5.1774718652580183E-3</v>
      </c>
    </row>
    <row r="20" spans="1:32" x14ac:dyDescent="0.25">
      <c r="A20" s="5">
        <v>9.6260000000000012</v>
      </c>
      <c r="B20" s="11">
        <f t="shared" si="2"/>
        <v>4.472397380369364E-3</v>
      </c>
      <c r="D20" s="5"/>
      <c r="E20" s="11"/>
      <c r="F20" s="5"/>
      <c r="J20" s="5">
        <v>76.046222222222227</v>
      </c>
      <c r="K20" s="11">
        <f t="shared" si="3"/>
        <v>6.6567040577140621E-3</v>
      </c>
      <c r="Q20" s="5">
        <v>24.133333333333333</v>
      </c>
      <c r="R20" s="13">
        <f t="shared" si="4"/>
        <v>8.219780505704247E-3</v>
      </c>
      <c r="X20" s="5"/>
      <c r="Y20" s="13"/>
      <c r="AE20" s="5">
        <v>13.688888888888888</v>
      </c>
      <c r="AF20" s="13">
        <f t="shared" si="6"/>
        <v>5.3277235257345257E-3</v>
      </c>
    </row>
    <row r="21" spans="1:32" x14ac:dyDescent="0.25">
      <c r="A21" s="5">
        <v>10.21488888888889</v>
      </c>
      <c r="B21" s="11">
        <f t="shared" si="2"/>
        <v>4.6178616678527211E-3</v>
      </c>
      <c r="D21" s="5"/>
      <c r="E21" s="11"/>
      <c r="F21" s="5"/>
      <c r="J21" s="5">
        <v>76.204000000000008</v>
      </c>
      <c r="K21" s="11">
        <f t="shared" si="3"/>
        <v>6.6148903370449935E-3</v>
      </c>
      <c r="Q21" s="5">
        <v>25.314666666666664</v>
      </c>
      <c r="R21" s="13">
        <f t="shared" si="4"/>
        <v>8.576229999971402E-3</v>
      </c>
      <c r="X21" s="5"/>
      <c r="Y21" s="13"/>
      <c r="AE21" s="5">
        <v>14.533333333333333</v>
      </c>
      <c r="AF21" s="13">
        <f t="shared" si="6"/>
        <v>5.5555299172962121E-3</v>
      </c>
    </row>
    <row r="22" spans="1:32" x14ac:dyDescent="0.25">
      <c r="A22" s="5">
        <v>10.222222222222221</v>
      </c>
      <c r="B22" s="11">
        <f t="shared" si="2"/>
        <v>4.6196896186900035E-3</v>
      </c>
      <c r="D22" s="5"/>
      <c r="E22" s="11"/>
      <c r="F22" s="5"/>
      <c r="J22" s="5">
        <v>78.546222222222227</v>
      </c>
      <c r="K22" s="11">
        <f t="shared" si="3"/>
        <v>6.0042420842661591E-3</v>
      </c>
      <c r="Q22" s="5">
        <v>29.473999999999997</v>
      </c>
      <c r="R22" s="13">
        <f t="shared" si="4"/>
        <v>9.8217843742828929E-3</v>
      </c>
      <c r="X22" s="5"/>
      <c r="Y22" s="13"/>
      <c r="AE22" s="5">
        <v>17.671875</v>
      </c>
      <c r="AF22" s="13">
        <f t="shared" si="6"/>
        <v>6.4393828198478307E-3</v>
      </c>
    </row>
    <row r="23" spans="1:32" x14ac:dyDescent="0.25">
      <c r="A23" s="5">
        <v>12.25</v>
      </c>
      <c r="B23" s="11">
        <f t="shared" si="2"/>
        <v>5.140272700624093E-3</v>
      </c>
      <c r="D23" s="5"/>
      <c r="E23" s="11"/>
      <c r="F23" s="5"/>
      <c r="J23" s="5">
        <v>87.916888888888892</v>
      </c>
      <c r="K23" s="11">
        <f t="shared" si="3"/>
        <v>3.8299019958106485E-3</v>
      </c>
      <c r="Q23" s="5">
        <v>30.042666666666669</v>
      </c>
      <c r="R23" s="13">
        <f t="shared" si="4"/>
        <v>9.988817055175311E-3</v>
      </c>
      <c r="X23" s="5"/>
      <c r="Y23" s="13"/>
      <c r="AE23" s="5">
        <v>19.89769230769231</v>
      </c>
      <c r="AF23" s="13">
        <f t="shared" si="6"/>
        <v>7.0958923742160188E-3</v>
      </c>
    </row>
    <row r="24" spans="1:32" x14ac:dyDescent="0.25">
      <c r="A24" s="5">
        <v>12.935111111111109</v>
      </c>
      <c r="B24" s="11">
        <f t="shared" si="2"/>
        <v>5.3227295151905031E-3</v>
      </c>
      <c r="D24" s="5"/>
      <c r="E24" s="11"/>
      <c r="F24" s="5"/>
      <c r="Q24" s="5">
        <v>30.574222222222222</v>
      </c>
      <c r="R24" s="13">
        <f t="shared" si="4"/>
        <v>1.0143815722700891E-2</v>
      </c>
      <c r="AE24" s="5">
        <v>20.643793103448278</v>
      </c>
      <c r="AF24" s="13">
        <f t="shared" si="6"/>
        <v>7.3202433019763525E-3</v>
      </c>
    </row>
    <row r="25" spans="1:32" x14ac:dyDescent="0.25">
      <c r="A25" s="5">
        <v>13.09622222222222</v>
      </c>
      <c r="B25" s="11">
        <f t="shared" si="2"/>
        <v>5.3660973916525179E-3</v>
      </c>
      <c r="D25" s="5"/>
      <c r="E25" s="11"/>
      <c r="F25" s="5"/>
      <c r="Q25" s="5">
        <v>31.883111111111116</v>
      </c>
      <c r="R25" s="13">
        <f t="shared" si="4"/>
        <v>1.0519991447328942E-2</v>
      </c>
      <c r="AE25" s="5">
        <v>21.374000000000002</v>
      </c>
      <c r="AF25" s="13">
        <f t="shared" si="6"/>
        <v>7.5414913020048413E-3</v>
      </c>
    </row>
    <row r="26" spans="1:32" x14ac:dyDescent="0.25">
      <c r="A26" s="5">
        <v>13.122222222222222</v>
      </c>
      <c r="B26" s="11">
        <f t="shared" si="2"/>
        <v>5.3731122805457977E-3</v>
      </c>
      <c r="D26" s="5"/>
      <c r="E26" s="11"/>
      <c r="F26" s="5"/>
      <c r="Q26" s="5">
        <v>32.881333333333338</v>
      </c>
      <c r="R26" s="13">
        <f t="shared" si="4"/>
        <v>1.0800703704469231E-2</v>
      </c>
      <c r="AE26" s="5">
        <v>22.81111111111111</v>
      </c>
      <c r="AF26" s="13">
        <f t="shared" si="6"/>
        <v>7.9807678216393344E-3</v>
      </c>
    </row>
    <row r="27" spans="1:32" x14ac:dyDescent="0.25">
      <c r="A27" s="5">
        <v>13.688888888888888</v>
      </c>
      <c r="B27" s="11">
        <f t="shared" si="2"/>
        <v>5.5271045791430631E-3</v>
      </c>
      <c r="D27" s="5"/>
      <c r="E27" s="11"/>
      <c r="F27" s="5"/>
      <c r="Q27" s="5">
        <v>33.573888888888888</v>
      </c>
      <c r="R27" s="13">
        <f t="shared" si="4"/>
        <v>1.0991816554865934E-2</v>
      </c>
      <c r="AE27" s="5">
        <v>24.133333333333333</v>
      </c>
      <c r="AF27" s="13">
        <f t="shared" si="6"/>
        <v>8.3879383453317746E-3</v>
      </c>
    </row>
    <row r="28" spans="1:32" x14ac:dyDescent="0.25">
      <c r="A28" s="5">
        <v>14.533333333333333</v>
      </c>
      <c r="B28" s="11">
        <f t="shared" si="2"/>
        <v>5.7603900244406888E-3</v>
      </c>
      <c r="D28" s="5"/>
      <c r="E28" s="11"/>
      <c r="F28" s="5"/>
      <c r="Q28" s="5">
        <v>34.360888888888887</v>
      </c>
      <c r="R28" s="13">
        <f t="shared" si="4"/>
        <v>1.1204958353334394E-2</v>
      </c>
      <c r="AE28" s="5">
        <v>25.314666666666664</v>
      </c>
      <c r="AF28" s="13">
        <f t="shared" si="6"/>
        <v>8.7527257733242807E-3</v>
      </c>
    </row>
    <row r="29" spans="1:32" x14ac:dyDescent="0.25">
      <c r="A29" s="5">
        <v>17.671875</v>
      </c>
      <c r="B29" s="11">
        <f t="shared" si="2"/>
        <v>6.6632701440188504E-3</v>
      </c>
      <c r="D29" s="5"/>
      <c r="E29" s="11"/>
      <c r="F29" s="5"/>
      <c r="Q29" s="5">
        <v>34.605555555555554</v>
      </c>
      <c r="R29" s="13">
        <f t="shared" si="4"/>
        <v>1.1270284809664728E-2</v>
      </c>
      <c r="AE29" s="5">
        <v>26.540666666666667</v>
      </c>
      <c r="AF29" s="13">
        <f t="shared" si="6"/>
        <v>9.1308751113030294E-3</v>
      </c>
    </row>
    <row r="30" spans="1:32" x14ac:dyDescent="0.25">
      <c r="A30" s="5">
        <v>19.89769230769231</v>
      </c>
      <c r="B30" s="11">
        <f t="shared" si="2"/>
        <v>7.3315416636426231E-3</v>
      </c>
      <c r="D30" s="5"/>
      <c r="E30" s="11"/>
      <c r="F30" s="5"/>
      <c r="Q30" s="5">
        <v>38.761111111111113</v>
      </c>
      <c r="R30" s="13">
        <f t="shared" si="4"/>
        <v>1.2298760767449705E-2</v>
      </c>
      <c r="AE30" s="5">
        <v>30.574222222222222</v>
      </c>
      <c r="AF30" s="13">
        <f t="shared" si="6"/>
        <v>1.0353011817717106E-2</v>
      </c>
    </row>
    <row r="31" spans="1:32" x14ac:dyDescent="0.25">
      <c r="A31" s="5">
        <v>20.643793103448278</v>
      </c>
      <c r="B31" s="11">
        <f t="shared" si="2"/>
        <v>7.5594288919635768E-3</v>
      </c>
      <c r="D31" s="5"/>
      <c r="E31" s="11"/>
      <c r="F31" s="5"/>
      <c r="Q31" s="5">
        <v>39.009333333333338</v>
      </c>
      <c r="R31" s="13">
        <f t="shared" si="4"/>
        <v>1.2354656510347969E-2</v>
      </c>
      <c r="AE31" s="5">
        <v>30.866666666666667</v>
      </c>
      <c r="AF31" s="13">
        <f t="shared" si="6"/>
        <v>1.0439300419817098E-2</v>
      </c>
    </row>
    <row r="32" spans="1:32" x14ac:dyDescent="0.25">
      <c r="A32" s="5">
        <v>21.374000000000002</v>
      </c>
      <c r="B32" s="11">
        <f t="shared" si="2"/>
        <v>7.7839153150288604E-3</v>
      </c>
      <c r="D32" s="5"/>
      <c r="E32" s="11"/>
      <c r="F32" s="5"/>
      <c r="Q32" s="5">
        <v>39.038666666666664</v>
      </c>
      <c r="R32" s="13">
        <f t="shared" si="4"/>
        <v>1.236121590085537E-2</v>
      </c>
      <c r="AE32" s="5">
        <v>32.027555555555558</v>
      </c>
      <c r="AF32" s="13">
        <f t="shared" si="6"/>
        <v>1.0777373543428026E-2</v>
      </c>
    </row>
    <row r="33" spans="1:32" x14ac:dyDescent="0.25">
      <c r="A33" s="5">
        <v>22.585111111111111</v>
      </c>
      <c r="B33" s="11">
        <f t="shared" si="2"/>
        <v>8.1586813237338948E-3</v>
      </c>
      <c r="D33" s="5"/>
      <c r="E33" s="11"/>
      <c r="F33" s="5"/>
      <c r="Q33" s="5">
        <v>39.118444444444442</v>
      </c>
      <c r="R33" s="13">
        <f t="shared" si="4"/>
        <v>1.2379005861665772E-2</v>
      </c>
      <c r="AE33" s="5">
        <v>32.881333333333338</v>
      </c>
      <c r="AF33" s="13">
        <f t="shared" si="6"/>
        <v>1.1020871965320346E-2</v>
      </c>
    </row>
    <row r="34" spans="1:32" x14ac:dyDescent="0.25">
      <c r="A34" s="5">
        <v>22.602</v>
      </c>
      <c r="B34" s="11">
        <f t="shared" si="2"/>
        <v>8.1639240165467773E-3</v>
      </c>
      <c r="D34" s="5"/>
      <c r="E34" s="11"/>
      <c r="F34" s="5"/>
      <c r="Q34" s="5">
        <v>40.162888888888887</v>
      </c>
      <c r="R34" s="13">
        <f t="shared" si="4"/>
        <v>1.2605050511530644E-2</v>
      </c>
      <c r="AE34" s="5">
        <v>33.573888888888888</v>
      </c>
      <c r="AF34" s="13">
        <f t="shared" si="6"/>
        <v>1.1214757446832781E-2</v>
      </c>
    </row>
    <row r="35" spans="1:32" x14ac:dyDescent="0.25">
      <c r="A35" s="5">
        <v>22.81111111111111</v>
      </c>
      <c r="B35" s="11">
        <f t="shared" si="2"/>
        <v>8.228866262309965E-3</v>
      </c>
      <c r="D35" s="5"/>
      <c r="E35" s="11"/>
      <c r="F35" s="5"/>
      <c r="Q35" s="5">
        <v>42.473999999999997</v>
      </c>
      <c r="R35" s="13">
        <f t="shared" si="4"/>
        <v>1.3056701484108554E-2</v>
      </c>
      <c r="AE35" s="5">
        <v>33.702000000000005</v>
      </c>
      <c r="AF35" s="13">
        <f t="shared" si="6"/>
        <v>1.1250240145202001E-2</v>
      </c>
    </row>
    <row r="36" spans="1:32" x14ac:dyDescent="0.25">
      <c r="A36" s="5">
        <v>23.101777777777777</v>
      </c>
      <c r="B36" s="11">
        <f t="shared" si="2"/>
        <v>8.3192176851989343E-3</v>
      </c>
      <c r="D36" s="5"/>
      <c r="E36" s="11"/>
      <c r="F36" s="5"/>
      <c r="Q36" s="5">
        <v>42.846444444444451</v>
      </c>
      <c r="R36" s="13">
        <f t="shared" si="4"/>
        <v>1.3122802095585473E-2</v>
      </c>
      <c r="AE36" s="5">
        <v>34.355555555555554</v>
      </c>
      <c r="AF36" s="13">
        <f t="shared" si="6"/>
        <v>1.1429281959404451E-2</v>
      </c>
    </row>
    <row r="37" spans="1:32" x14ac:dyDescent="0.25">
      <c r="A37" s="5">
        <v>24.133333333333333</v>
      </c>
      <c r="B37" s="11">
        <f t="shared" ref="B37:B68" si="9">_xlfn.NORM.DIST(A37,$B$2,$B$3,FALSE)</f>
        <v>8.6403616665542728E-3</v>
      </c>
      <c r="D37" s="5"/>
      <c r="E37" s="11"/>
      <c r="F37" s="5"/>
      <c r="Q37" s="5">
        <v>43.233333333333334</v>
      </c>
      <c r="R37" s="13">
        <f t="shared" ref="R37:R68" si="10">_xlfn.NORM.DIST(Q37,$R$2,$R$3,FALSE)</f>
        <v>1.3189403477580713E-2</v>
      </c>
      <c r="AE37" s="5">
        <v>34.360888888888887</v>
      </c>
      <c r="AF37" s="13">
        <f t="shared" si="6"/>
        <v>1.143072905169625E-2</v>
      </c>
    </row>
    <row r="38" spans="1:32" x14ac:dyDescent="0.25">
      <c r="A38" s="5">
        <v>25.314666666666664</v>
      </c>
      <c r="B38" s="11">
        <f t="shared" si="9"/>
        <v>9.0082187106167756E-3</v>
      </c>
      <c r="D38" s="5"/>
      <c r="E38" s="11"/>
      <c r="F38" s="5"/>
      <c r="Q38" s="5">
        <v>43.488888888888887</v>
      </c>
      <c r="R38" s="13">
        <f t="shared" si="10"/>
        <v>1.3232226427498555E-2</v>
      </c>
      <c r="AE38" s="5">
        <v>34.605555555555554</v>
      </c>
      <c r="AF38" s="13">
        <f t="shared" si="6"/>
        <v>1.1496862960486513E-2</v>
      </c>
    </row>
    <row r="39" spans="1:32" x14ac:dyDescent="0.25">
      <c r="A39" s="5">
        <v>26.540666666666667</v>
      </c>
      <c r="B39" s="11">
        <f t="shared" si="9"/>
        <v>9.3886997818769403E-3</v>
      </c>
      <c r="D39" s="5"/>
      <c r="E39" s="11"/>
      <c r="F39" s="5"/>
      <c r="Q39" s="5">
        <v>46.014666666666663</v>
      </c>
      <c r="R39" s="13">
        <f t="shared" si="10"/>
        <v>1.3603275818341814E-2</v>
      </c>
      <c r="AE39" s="5">
        <v>37.31688888888889</v>
      </c>
      <c r="AF39" s="13">
        <f t="shared" si="6"/>
        <v>1.2193330433818652E-2</v>
      </c>
    </row>
    <row r="40" spans="1:32" x14ac:dyDescent="0.25">
      <c r="A40" s="5">
        <v>29.473999999999997</v>
      </c>
      <c r="B40" s="11">
        <f t="shared" si="9"/>
        <v>1.0284457205614429E-2</v>
      </c>
      <c r="D40" s="5"/>
      <c r="E40" s="11"/>
      <c r="F40" s="5"/>
      <c r="Q40" s="5">
        <v>46.426000000000002</v>
      </c>
      <c r="R40" s="13">
        <f t="shared" si="10"/>
        <v>1.3654386541198466E-2</v>
      </c>
      <c r="AE40" s="5">
        <v>39.009333333333338</v>
      </c>
      <c r="AF40" s="13">
        <f t="shared" si="6"/>
        <v>1.2589275255085035E-2</v>
      </c>
    </row>
    <row r="41" spans="1:32" x14ac:dyDescent="0.25">
      <c r="A41" s="5">
        <v>29.488888888888887</v>
      </c>
      <c r="B41" s="11">
        <f t="shared" si="9"/>
        <v>1.0288924526436868E-2</v>
      </c>
      <c r="D41" s="5"/>
      <c r="E41" s="11"/>
      <c r="F41" s="5"/>
      <c r="Q41" s="5">
        <v>52.283555555555559</v>
      </c>
      <c r="R41" s="13">
        <f t="shared" si="10"/>
        <v>1.4077250488392552E-2</v>
      </c>
      <c r="AE41" s="5">
        <v>39.038666666666664</v>
      </c>
      <c r="AF41" s="13">
        <f t="shared" si="6"/>
        <v>1.2595843892422963E-2</v>
      </c>
    </row>
    <row r="42" spans="1:32" x14ac:dyDescent="0.25">
      <c r="A42" s="5">
        <v>30.042666666666669</v>
      </c>
      <c r="B42" s="11">
        <f t="shared" si="9"/>
        <v>1.0454348276440635E-2</v>
      </c>
      <c r="D42" s="5"/>
      <c r="E42" s="11"/>
      <c r="F42" s="5"/>
      <c r="Q42" s="5">
        <v>57.129777777777782</v>
      </c>
      <c r="R42" s="13">
        <f t="shared" si="10"/>
        <v>1.3977328829725858E-2</v>
      </c>
      <c r="AE42" s="5">
        <v>39.118444444444442</v>
      </c>
      <c r="AF42" s="13">
        <f t="shared" si="6"/>
        <v>1.2613655861505122E-2</v>
      </c>
    </row>
    <row r="43" spans="1:32" x14ac:dyDescent="0.25">
      <c r="A43" s="5">
        <v>30.574222222222222</v>
      </c>
      <c r="B43" s="11">
        <f t="shared" si="9"/>
        <v>1.0611693390571589E-2</v>
      </c>
      <c r="D43" s="5"/>
      <c r="E43" s="11"/>
      <c r="F43" s="5"/>
      <c r="Q43" s="5">
        <v>57.237111111111112</v>
      </c>
      <c r="R43" s="13">
        <f t="shared" si="10"/>
        <v>1.3970489780331649E-2</v>
      </c>
      <c r="AE43" s="5">
        <v>39.340666666666664</v>
      </c>
      <c r="AF43" s="13">
        <f t="shared" si="6"/>
        <v>1.2662861902376876E-2</v>
      </c>
    </row>
    <row r="44" spans="1:32" x14ac:dyDescent="0.25">
      <c r="A44" s="5">
        <v>30.866666666666667</v>
      </c>
      <c r="B44" s="11">
        <f t="shared" si="9"/>
        <v>1.0697607548092314E-2</v>
      </c>
      <c r="D44" s="5"/>
      <c r="E44" s="11"/>
      <c r="F44" s="5"/>
      <c r="Q44" s="5">
        <v>57.503777777777778</v>
      </c>
      <c r="R44" s="13">
        <f t="shared" si="10"/>
        <v>1.3952644802735482E-2</v>
      </c>
      <c r="AE44" s="5">
        <v>39.777555555555558</v>
      </c>
      <c r="AF44" s="13">
        <f t="shared" si="6"/>
        <v>1.2757816478123145E-2</v>
      </c>
    </row>
    <row r="45" spans="1:32" x14ac:dyDescent="0.25">
      <c r="A45" s="5">
        <v>31.883111111111116</v>
      </c>
      <c r="B45" s="11">
        <f t="shared" si="9"/>
        <v>1.0992246529568067E-2</v>
      </c>
      <c r="D45" s="5"/>
      <c r="E45" s="11"/>
      <c r="F45" s="5"/>
      <c r="Q45" s="5">
        <v>59.153555555555549</v>
      </c>
      <c r="R45" s="13">
        <f t="shared" si="10"/>
        <v>1.3815475973342702E-2</v>
      </c>
      <c r="AE45" s="5">
        <v>40.162888888888887</v>
      </c>
      <c r="AF45" s="13">
        <f t="shared" si="6"/>
        <v>1.2839560100620175E-2</v>
      </c>
    </row>
    <row r="46" spans="1:32" x14ac:dyDescent="0.25">
      <c r="A46" s="5">
        <v>32.027555555555558</v>
      </c>
      <c r="B46" s="11">
        <f t="shared" si="9"/>
        <v>1.1033579339159643E-2</v>
      </c>
      <c r="D46" s="5"/>
      <c r="E46" s="11"/>
      <c r="F46" s="5"/>
      <c r="Q46" s="5">
        <v>59.459428571428568</v>
      </c>
      <c r="R46" s="13">
        <f t="shared" si="10"/>
        <v>1.3785048559445321E-2</v>
      </c>
      <c r="AE46" s="5">
        <v>41.720222222222219</v>
      </c>
      <c r="AF46" s="13">
        <f t="shared" si="6"/>
        <v>1.314988436316542E-2</v>
      </c>
    </row>
    <row r="47" spans="1:32" x14ac:dyDescent="0.25">
      <c r="A47" s="5">
        <v>32.881333333333338</v>
      </c>
      <c r="B47" s="11">
        <f t="shared" si="9"/>
        <v>1.1274894623247345E-2</v>
      </c>
      <c r="D47" s="5"/>
      <c r="E47" s="11"/>
      <c r="F47" s="5"/>
      <c r="Q47" s="5">
        <v>59.635111111111108</v>
      </c>
      <c r="R47" s="13">
        <f t="shared" si="10"/>
        <v>1.3766875928507425E-2</v>
      </c>
      <c r="AE47" s="5">
        <v>42.084888888888884</v>
      </c>
      <c r="AF47" s="13">
        <f t="shared" si="6"/>
        <v>1.3217713448360894E-2</v>
      </c>
    </row>
    <row r="48" spans="1:32" x14ac:dyDescent="0.25">
      <c r="A48" s="5">
        <v>33.573888888888888</v>
      </c>
      <c r="B48" s="11">
        <f t="shared" si="9"/>
        <v>1.1466605544514886E-2</v>
      </c>
      <c r="D48" s="5"/>
      <c r="E48" s="11"/>
      <c r="F48" s="5"/>
      <c r="Q48" s="5">
        <v>59.673777777777772</v>
      </c>
      <c r="R48" s="13">
        <f t="shared" si="10"/>
        <v>1.376280830703285E-2</v>
      </c>
      <c r="AE48" s="5">
        <v>43.233333333333334</v>
      </c>
      <c r="AF48" s="13">
        <f t="shared" si="6"/>
        <v>1.3418731636613246E-2</v>
      </c>
    </row>
    <row r="49" spans="1:32" x14ac:dyDescent="0.25">
      <c r="A49" s="5">
        <v>33.702000000000005</v>
      </c>
      <c r="B49" s="11">
        <f t="shared" si="9"/>
        <v>1.1501646026483734E-2</v>
      </c>
      <c r="D49" s="5"/>
      <c r="E49" s="11"/>
      <c r="F49" s="5"/>
      <c r="Q49" s="5">
        <v>60.402000000000001</v>
      </c>
      <c r="R49" s="13">
        <f t="shared" si="10"/>
        <v>1.3681658602813181E-2</v>
      </c>
      <c r="AE49" s="5">
        <v>43.488888888888887</v>
      </c>
      <c r="AF49" s="13">
        <f t="shared" si="6"/>
        <v>1.3460794266220768E-2</v>
      </c>
    </row>
    <row r="50" spans="1:32" x14ac:dyDescent="0.25">
      <c r="A50" s="5">
        <v>34.355555555555554</v>
      </c>
      <c r="B50" s="11">
        <f t="shared" si="9"/>
        <v>1.1678236580256624E-2</v>
      </c>
      <c r="D50" s="5"/>
      <c r="E50" s="11"/>
      <c r="F50" s="5"/>
      <c r="Q50" s="5">
        <v>61.077777777777776</v>
      </c>
      <c r="R50" s="13">
        <f t="shared" si="10"/>
        <v>1.3598730655804813E-2</v>
      </c>
      <c r="AE50" s="5">
        <v>44.785111111111107</v>
      </c>
      <c r="AF50" s="13">
        <f t="shared" si="6"/>
        <v>1.3658636829192503E-2</v>
      </c>
    </row>
    <row r="51" spans="1:32" x14ac:dyDescent="0.25">
      <c r="A51" s="5">
        <v>34.360888888888887</v>
      </c>
      <c r="B51" s="11">
        <f t="shared" si="9"/>
        <v>1.1679662322070055E-2</v>
      </c>
      <c r="D51" s="5"/>
      <c r="E51" s="11"/>
      <c r="F51" s="5"/>
      <c r="Q51" s="5">
        <v>61.653777777777776</v>
      </c>
      <c r="R51" s="13">
        <f t="shared" si="10"/>
        <v>1.3522360740209603E-2</v>
      </c>
      <c r="AE51" s="5">
        <v>45.607555555555557</v>
      </c>
      <c r="AF51" s="13">
        <f t="shared" si="6"/>
        <v>1.3770349372821825E-2</v>
      </c>
    </row>
    <row r="52" spans="1:32" x14ac:dyDescent="0.25">
      <c r="A52" s="5">
        <v>34.605555555555554</v>
      </c>
      <c r="B52" s="11">
        <f t="shared" si="9"/>
        <v>1.1744793269762296E-2</v>
      </c>
      <c r="D52" s="5"/>
      <c r="E52" s="11"/>
      <c r="F52" s="5"/>
      <c r="Q52" s="5">
        <v>62.538888888888891</v>
      </c>
      <c r="R52" s="13">
        <f t="shared" si="10"/>
        <v>1.3395031884102021E-2</v>
      </c>
      <c r="AE52" s="5">
        <v>46.329555555555551</v>
      </c>
      <c r="AF52" s="13">
        <f t="shared" si="6"/>
        <v>1.3859304626667557E-2</v>
      </c>
    </row>
    <row r="53" spans="1:32" x14ac:dyDescent="0.25">
      <c r="A53" s="5">
        <v>35.457555555555551</v>
      </c>
      <c r="B53" s="11">
        <f t="shared" si="9"/>
        <v>1.1967245604208842E-2</v>
      </c>
      <c r="D53" s="5"/>
      <c r="E53" s="11"/>
      <c r="F53" s="5"/>
      <c r="Q53" s="5">
        <v>62.757333333333335</v>
      </c>
      <c r="R53" s="13">
        <f t="shared" si="10"/>
        <v>1.3361782805953619E-2</v>
      </c>
      <c r="AE53" s="5">
        <v>46.426000000000002</v>
      </c>
      <c r="AF53" s="13">
        <f t="shared" si="6"/>
        <v>1.3870531875486878E-2</v>
      </c>
    </row>
    <row r="54" spans="1:32" x14ac:dyDescent="0.25">
      <c r="A54" s="5">
        <v>37.31688888888889</v>
      </c>
      <c r="B54" s="11">
        <f t="shared" si="9"/>
        <v>1.2427053347880636E-2</v>
      </c>
      <c r="D54" s="5"/>
      <c r="E54" s="11"/>
      <c r="F54" s="5"/>
      <c r="Q54" s="5">
        <v>64.30263157894737</v>
      </c>
      <c r="R54" s="13">
        <f t="shared" si="10"/>
        <v>1.3106619160216175E-2</v>
      </c>
      <c r="AE54" s="5">
        <v>46.801777777777779</v>
      </c>
      <c r="AF54" s="13">
        <f t="shared" si="6"/>
        <v>1.3912787829643173E-2</v>
      </c>
    </row>
    <row r="55" spans="1:32" x14ac:dyDescent="0.25">
      <c r="A55" s="5">
        <v>38.761111111111113</v>
      </c>
      <c r="B55" s="11">
        <f t="shared" si="9"/>
        <v>1.2757121270859253E-2</v>
      </c>
      <c r="D55" s="5"/>
      <c r="E55" s="11"/>
      <c r="F55" s="5"/>
      <c r="Q55" s="5">
        <v>64.324222222222232</v>
      </c>
      <c r="R55" s="13">
        <f t="shared" si="10"/>
        <v>1.3102812290315203E-2</v>
      </c>
      <c r="AE55" s="5">
        <v>46.940666666666665</v>
      </c>
      <c r="AF55" s="13">
        <f t="shared" si="6"/>
        <v>1.3927802937747123E-2</v>
      </c>
    </row>
    <row r="56" spans="1:32" x14ac:dyDescent="0.25">
      <c r="A56" s="5">
        <v>39.009333333333338</v>
      </c>
      <c r="B56" s="11">
        <f t="shared" si="9"/>
        <v>1.2811262376828994E-2</v>
      </c>
      <c r="D56" s="5"/>
      <c r="E56" s="11"/>
      <c r="F56" s="5"/>
      <c r="Q56" s="5">
        <v>64.50555555555556</v>
      </c>
      <c r="R56" s="13">
        <f t="shared" si="10"/>
        <v>1.3070583132006127E-2</v>
      </c>
      <c r="AE56" s="5">
        <v>47.806590909090907</v>
      </c>
      <c r="AF56" s="13">
        <f t="shared" si="6"/>
        <v>1.4013998817481797E-2</v>
      </c>
    </row>
    <row r="57" spans="1:32" x14ac:dyDescent="0.25">
      <c r="A57" s="5">
        <v>39.038666666666664</v>
      </c>
      <c r="B57" s="11">
        <f t="shared" si="9"/>
        <v>1.2817608416300624E-2</v>
      </c>
      <c r="D57" s="5"/>
      <c r="E57" s="11"/>
      <c r="F57" s="5"/>
      <c r="Q57" s="5">
        <v>64.683111111111103</v>
      </c>
      <c r="R57" s="13">
        <f t="shared" si="10"/>
        <v>1.303858395722482E-2</v>
      </c>
      <c r="AE57" s="5">
        <v>49.807333333333332</v>
      </c>
      <c r="AF57" s="13">
        <f t="shared" si="6"/>
        <v>1.4163263052304361E-2</v>
      </c>
    </row>
    <row r="58" spans="1:32" x14ac:dyDescent="0.25">
      <c r="A58" s="5">
        <v>39.118444444444442</v>
      </c>
      <c r="B58" s="11">
        <f t="shared" si="9"/>
        <v>1.2834811707485577E-2</v>
      </c>
      <c r="D58" s="5"/>
      <c r="E58" s="11"/>
      <c r="F58" s="5"/>
      <c r="Q58" s="5">
        <v>65.222222222222229</v>
      </c>
      <c r="R58" s="13">
        <f t="shared" si="10"/>
        <v>1.2938785606900472E-2</v>
      </c>
      <c r="AE58" s="5">
        <v>52.138888888888886</v>
      </c>
      <c r="AF58" s="13">
        <f t="shared" si="6"/>
        <v>1.4247071707132341E-2</v>
      </c>
    </row>
    <row r="59" spans="1:32" x14ac:dyDescent="0.25">
      <c r="A59" s="5">
        <v>39.340666666666664</v>
      </c>
      <c r="B59" s="11">
        <f t="shared" si="9"/>
        <v>1.2882297034038719E-2</v>
      </c>
      <c r="D59" s="5"/>
      <c r="E59" s="11"/>
      <c r="F59" s="5"/>
      <c r="Q59" s="5">
        <v>67.955333333333328</v>
      </c>
      <c r="R59" s="13">
        <f t="shared" si="10"/>
        <v>1.237524341403355E-2</v>
      </c>
      <c r="AE59" s="5">
        <v>52.142444444444443</v>
      </c>
      <c r="AF59" s="13">
        <f t="shared" si="6"/>
        <v>1.4247124396598048E-2</v>
      </c>
    </row>
    <row r="60" spans="1:32" x14ac:dyDescent="0.25">
      <c r="A60" s="5">
        <v>39.777555555555558</v>
      </c>
      <c r="B60" s="11">
        <f t="shared" si="9"/>
        <v>1.2973760914821778E-2</v>
      </c>
      <c r="D60" s="5"/>
      <c r="E60" s="11"/>
      <c r="F60" s="5"/>
      <c r="Q60" s="5">
        <v>68.579777777777778</v>
      </c>
      <c r="R60" s="13">
        <f t="shared" si="10"/>
        <v>1.2233962568902483E-2</v>
      </c>
      <c r="AE60" s="5">
        <v>53.507333333333335</v>
      </c>
      <c r="AF60" s="13">
        <f t="shared" si="6"/>
        <v>1.4250367655984069E-2</v>
      </c>
    </row>
    <row r="61" spans="1:32" x14ac:dyDescent="0.25">
      <c r="A61" s="5">
        <v>40.162888888888887</v>
      </c>
      <c r="B61" s="11">
        <f t="shared" si="9"/>
        <v>1.3052308028574442E-2</v>
      </c>
      <c r="D61" s="5"/>
      <c r="E61" s="11"/>
      <c r="F61" s="5"/>
      <c r="Q61" s="5">
        <v>69.237111111111119</v>
      </c>
      <c r="R61" s="13">
        <f t="shared" si="10"/>
        <v>1.2080632046211331E-2</v>
      </c>
      <c r="AE61" s="5">
        <v>53.627555555555553</v>
      </c>
      <c r="AF61" s="13">
        <f t="shared" si="6"/>
        <v>1.4249029594259824E-2</v>
      </c>
    </row>
    <row r="62" spans="1:32" x14ac:dyDescent="0.25">
      <c r="A62" s="5">
        <v>40.888888888888886</v>
      </c>
      <c r="B62" s="11">
        <f t="shared" si="9"/>
        <v>1.3194736898849417E-2</v>
      </c>
      <c r="D62" s="5"/>
      <c r="E62" s="11"/>
      <c r="F62" s="5"/>
      <c r="Q62" s="5">
        <v>69.564666666666668</v>
      </c>
      <c r="R62" s="13">
        <f t="shared" si="10"/>
        <v>1.2002529336318814E-2</v>
      </c>
      <c r="AE62" s="5">
        <v>55.405555555555559</v>
      </c>
      <c r="AF62" s="13">
        <f t="shared" si="6"/>
        <v>1.4198638183725583E-2</v>
      </c>
    </row>
    <row r="63" spans="1:32" x14ac:dyDescent="0.25">
      <c r="A63" s="5">
        <v>41.720222222222219</v>
      </c>
      <c r="B63" s="11">
        <f t="shared" si="9"/>
        <v>1.3348610814927093E-2</v>
      </c>
      <c r="D63" s="5"/>
      <c r="E63" s="11"/>
      <c r="F63" s="5"/>
      <c r="Q63" s="5">
        <v>71.397999999999996</v>
      </c>
      <c r="R63" s="13">
        <f t="shared" si="10"/>
        <v>1.1546050342537013E-2</v>
      </c>
      <c r="AE63" s="5">
        <v>56.848222222222226</v>
      </c>
      <c r="AF63" s="13">
        <f t="shared" si="6"/>
        <v>1.4115960130281874E-2</v>
      </c>
    </row>
    <row r="64" spans="1:32" x14ac:dyDescent="0.25">
      <c r="A64" s="5">
        <v>42.084888888888884</v>
      </c>
      <c r="B64" s="11">
        <f t="shared" si="9"/>
        <v>1.3412906770349066E-2</v>
      </c>
      <c r="D64" s="5"/>
      <c r="E64" s="11"/>
      <c r="F64" s="5"/>
      <c r="Q64" s="5">
        <v>72.809555555555562</v>
      </c>
      <c r="R64" s="13">
        <f t="shared" si="10"/>
        <v>1.1174481166865981E-2</v>
      </c>
      <c r="AE64" s="5">
        <v>57.129777777777782</v>
      </c>
      <c r="AF64" s="13">
        <f t="shared" si="6"/>
        <v>1.409551270933559E-2</v>
      </c>
    </row>
    <row r="65" spans="1:32" x14ac:dyDescent="0.25">
      <c r="A65" s="5">
        <v>42.473999999999997</v>
      </c>
      <c r="B65" s="11">
        <f t="shared" si="9"/>
        <v>1.3479308991448391E-2</v>
      </c>
      <c r="D65" s="5"/>
      <c r="E65" s="11"/>
      <c r="F65" s="5"/>
      <c r="Q65" s="5">
        <v>73.472222222222229</v>
      </c>
      <c r="R65" s="13">
        <f t="shared" si="10"/>
        <v>1.0994762359575534E-2</v>
      </c>
      <c r="AE65" s="5">
        <v>57.237111111111112</v>
      </c>
      <c r="AF65" s="13">
        <f t="shared" si="6"/>
        <v>1.4087350347039226E-2</v>
      </c>
    </row>
    <row r="66" spans="1:32" x14ac:dyDescent="0.25">
      <c r="A66" s="5">
        <v>42.846444444444451</v>
      </c>
      <c r="B66" s="11">
        <f t="shared" si="9"/>
        <v>1.3540702392818736E-2</v>
      </c>
      <c r="D66" s="5"/>
      <c r="E66" s="11"/>
      <c r="F66" s="5"/>
      <c r="Q66" s="5">
        <v>76.50555555555556</v>
      </c>
      <c r="R66" s="13">
        <f t="shared" si="10"/>
        <v>1.0137162661228868E-2</v>
      </c>
      <c r="AE66" s="5">
        <v>57.503777777777778</v>
      </c>
      <c r="AF66" s="13">
        <f t="shared" si="6"/>
        <v>1.4066196271426299E-2</v>
      </c>
    </row>
    <row r="67" spans="1:32" x14ac:dyDescent="0.25">
      <c r="A67" s="5">
        <v>43.233333333333334</v>
      </c>
      <c r="B67" s="11">
        <f t="shared" si="9"/>
        <v>1.3602200359589391E-2</v>
      </c>
      <c r="D67" s="5"/>
      <c r="E67" s="11"/>
      <c r="F67" s="5"/>
      <c r="Q67" s="5">
        <v>77.072222222222223</v>
      </c>
      <c r="R67" s="13">
        <f t="shared" si="10"/>
        <v>9.971832701234527E-3</v>
      </c>
      <c r="AE67" s="5">
        <v>59.153555555555549</v>
      </c>
      <c r="AF67" s="13">
        <f t="shared" si="6"/>
        <v>1.3907934709580525E-2</v>
      </c>
    </row>
    <row r="68" spans="1:32" x14ac:dyDescent="0.25">
      <c r="A68" s="5">
        <v>43.488888888888887</v>
      </c>
      <c r="B68" s="11">
        <f t="shared" si="9"/>
        <v>1.3641533524784019E-2</v>
      </c>
      <c r="D68" s="5"/>
      <c r="E68" s="11"/>
      <c r="F68" s="5"/>
      <c r="Q68" s="5">
        <v>79.438888888888883</v>
      </c>
      <c r="R68" s="13">
        <f t="shared" si="10"/>
        <v>9.269757106337647E-3</v>
      </c>
      <c r="AE68" s="5">
        <v>59.459428571428568</v>
      </c>
      <c r="AF68" s="13">
        <f t="shared" si="6"/>
        <v>1.3873491371208968E-2</v>
      </c>
    </row>
    <row r="69" spans="1:32" x14ac:dyDescent="0.25">
      <c r="A69" s="5">
        <v>44.785111111111107</v>
      </c>
      <c r="B69" s="11">
        <f t="shared" ref="B69:B100" si="11">_xlfn.NORM.DIST(A69,$B$2,$B$3,FALSE)</f>
        <v>1.3824884403264993E-2</v>
      </c>
      <c r="D69" s="5"/>
      <c r="E69" s="11"/>
      <c r="F69" s="5"/>
      <c r="Q69" s="5">
        <v>80.405555555555551</v>
      </c>
      <c r="R69" s="13">
        <f t="shared" ref="R69:R85" si="12">_xlfn.NORM.DIST(Q69,$R$2,$R$3,FALSE)</f>
        <v>8.9793491439316055E-3</v>
      </c>
      <c r="AE69" s="5">
        <v>59.635111111111108</v>
      </c>
      <c r="AF69" s="13">
        <f t="shared" si="6"/>
        <v>1.3852998927946149E-2</v>
      </c>
    </row>
    <row r="70" spans="1:32" x14ac:dyDescent="0.25">
      <c r="A70" s="5">
        <v>45.607555555555557</v>
      </c>
      <c r="B70" s="11">
        <f t="shared" si="11"/>
        <v>1.3926864948362276E-2</v>
      </c>
      <c r="D70" s="5"/>
      <c r="E70" s="11"/>
      <c r="F70" s="5"/>
      <c r="Q70" s="5">
        <v>85.15666666666668</v>
      </c>
      <c r="R70" s="13">
        <f t="shared" si="12"/>
        <v>7.5499477674560445E-3</v>
      </c>
      <c r="AE70" s="5">
        <v>59.673777777777772</v>
      </c>
      <c r="AF70" s="13">
        <f t="shared" ref="AF70:AF123" si="13">_xlfn.NORM.DIST(AE70,$AF$2,$AF$3,FALSE)</f>
        <v>1.3848419476704479E-2</v>
      </c>
    </row>
    <row r="71" spans="1:32" x14ac:dyDescent="0.25">
      <c r="A71" s="5">
        <v>46.014666666666663</v>
      </c>
      <c r="B71" s="11">
        <f t="shared" si="11"/>
        <v>1.3973120257809144E-2</v>
      </c>
      <c r="D71" s="5"/>
      <c r="E71" s="11"/>
      <c r="F71" s="5"/>
      <c r="Q71" s="5">
        <v>86.683333333333337</v>
      </c>
      <c r="R71" s="13">
        <f t="shared" si="12"/>
        <v>7.0982501648033745E-3</v>
      </c>
      <c r="AE71" s="5">
        <v>60.290666666666667</v>
      </c>
      <c r="AF71" s="13">
        <f t="shared" si="13"/>
        <v>1.377200819832838E-2</v>
      </c>
    </row>
    <row r="72" spans="1:32" x14ac:dyDescent="0.25">
      <c r="A72" s="5">
        <v>46.329555555555551</v>
      </c>
      <c r="B72" s="11">
        <f t="shared" si="11"/>
        <v>1.4006952705971413E-2</v>
      </c>
      <c r="D72" s="5"/>
      <c r="E72" s="11"/>
      <c r="F72" s="5"/>
      <c r="Q72" s="5">
        <v>86.842444444444439</v>
      </c>
      <c r="R72" s="13">
        <f t="shared" si="12"/>
        <v>7.0515773739678704E-3</v>
      </c>
      <c r="AE72" s="5">
        <v>60.402000000000001</v>
      </c>
      <c r="AF72" s="13">
        <f t="shared" si="13"/>
        <v>1.3757550924907252E-2</v>
      </c>
    </row>
    <row r="73" spans="1:32" x14ac:dyDescent="0.25">
      <c r="A73" s="5">
        <v>46.426000000000002</v>
      </c>
      <c r="B73" s="11">
        <f t="shared" si="11"/>
        <v>1.4016973361011542E-2</v>
      </c>
      <c r="D73" s="5"/>
      <c r="E73" s="11"/>
      <c r="F73" s="5"/>
      <c r="Q73" s="5">
        <v>88.722790697674412</v>
      </c>
      <c r="R73" s="13">
        <f t="shared" si="12"/>
        <v>6.5071235233060696E-3</v>
      </c>
      <c r="AE73" s="5">
        <v>61.077777777777776</v>
      </c>
      <c r="AF73" s="13">
        <f t="shared" si="13"/>
        <v>1.3665482447409965E-2</v>
      </c>
    </row>
    <row r="74" spans="1:32" x14ac:dyDescent="0.25">
      <c r="A74" s="5">
        <v>46.801777777777779</v>
      </c>
      <c r="B74" s="11">
        <f t="shared" si="11"/>
        <v>1.4054479888072921E-2</v>
      </c>
      <c r="D74" s="5"/>
      <c r="E74" s="11"/>
      <c r="F74" s="5"/>
      <c r="Q74" s="5">
        <v>89.413111111111121</v>
      </c>
      <c r="R74" s="13">
        <f t="shared" si="12"/>
        <v>6.310978544279533E-3</v>
      </c>
      <c r="AE74" s="5">
        <v>61.653777777777776</v>
      </c>
      <c r="AF74" s="13">
        <f t="shared" si="13"/>
        <v>1.3581243178879494E-2</v>
      </c>
    </row>
    <row r="75" spans="1:32" x14ac:dyDescent="0.25">
      <c r="A75" s="5">
        <v>46.940666666666665</v>
      </c>
      <c r="B75" s="11">
        <f t="shared" si="11"/>
        <v>1.4067720501807129E-2</v>
      </c>
      <c r="D75" s="5"/>
      <c r="E75" s="11"/>
      <c r="F75" s="5"/>
      <c r="Q75" s="5">
        <v>91.62222222222222</v>
      </c>
      <c r="R75" s="13">
        <f t="shared" si="12"/>
        <v>5.6993375461162742E-3</v>
      </c>
      <c r="AE75" s="5">
        <v>61.986888888888885</v>
      </c>
      <c r="AF75" s="13">
        <f t="shared" si="13"/>
        <v>1.3530148001276731E-2</v>
      </c>
    </row>
    <row r="76" spans="1:32" x14ac:dyDescent="0.25">
      <c r="A76" s="5">
        <v>47.806590909090907</v>
      </c>
      <c r="B76" s="11">
        <f t="shared" si="11"/>
        <v>1.4142629492464956E-2</v>
      </c>
      <c r="D76" s="5"/>
      <c r="E76" s="11"/>
      <c r="F76" s="5"/>
      <c r="Q76" s="5">
        <v>92.385333333333335</v>
      </c>
      <c r="R76" s="13">
        <f t="shared" si="12"/>
        <v>5.4943534411982606E-3</v>
      </c>
      <c r="AE76" s="5">
        <v>62.538888888888891</v>
      </c>
      <c r="AF76" s="13">
        <f t="shared" si="13"/>
        <v>1.3441708711902702E-2</v>
      </c>
    </row>
    <row r="77" spans="1:32" x14ac:dyDescent="0.25">
      <c r="A77" s="5">
        <v>49.807333333333332</v>
      </c>
      <c r="B77" s="11">
        <f t="shared" si="11"/>
        <v>1.4264475677380496E-2</v>
      </c>
      <c r="D77" s="5"/>
      <c r="E77" s="11"/>
      <c r="F77" s="5"/>
      <c r="Q77" s="5">
        <v>92.666666666666671</v>
      </c>
      <c r="R77" s="13">
        <f t="shared" si="12"/>
        <v>5.4196635751204529E-3</v>
      </c>
      <c r="AE77" s="5">
        <v>62.646222222222221</v>
      </c>
      <c r="AF77" s="13">
        <f t="shared" si="13"/>
        <v>1.3423973112806591E-2</v>
      </c>
    </row>
    <row r="78" spans="1:32" x14ac:dyDescent="0.25">
      <c r="A78" s="5">
        <v>52.138888888888886</v>
      </c>
      <c r="B78" s="11">
        <f t="shared" si="11"/>
        <v>1.4314415024512141E-2</v>
      </c>
      <c r="D78" s="5"/>
      <c r="E78" s="11"/>
      <c r="F78" s="5"/>
      <c r="Q78" s="5">
        <v>95.596222222222224</v>
      </c>
      <c r="R78" s="13">
        <f t="shared" si="12"/>
        <v>4.672247236055754E-3</v>
      </c>
      <c r="AE78" s="5">
        <v>62.757333333333335</v>
      </c>
      <c r="AF78" s="13">
        <f t="shared" si="13"/>
        <v>1.3405430269833487E-2</v>
      </c>
    </row>
    <row r="79" spans="1:32" x14ac:dyDescent="0.25">
      <c r="A79" s="5">
        <v>52.142444444444443</v>
      </c>
      <c r="B79" s="11">
        <f t="shared" si="11"/>
        <v>1.4314414809467315E-2</v>
      </c>
      <c r="D79" s="5"/>
      <c r="E79" s="11"/>
      <c r="F79" s="5"/>
      <c r="Q79" s="5">
        <v>95.598222222222219</v>
      </c>
      <c r="R79" s="13">
        <f t="shared" si="12"/>
        <v>4.6717568386529145E-3</v>
      </c>
      <c r="AE79" s="5">
        <v>62.975999999999999</v>
      </c>
      <c r="AF79" s="13">
        <f t="shared" si="13"/>
        <v>1.3368397458813649E-2</v>
      </c>
    </row>
    <row r="80" spans="1:32" x14ac:dyDescent="0.25">
      <c r="A80" s="5">
        <v>52.283555555555559</v>
      </c>
      <c r="B80" s="11">
        <f t="shared" si="11"/>
        <v>1.4314218171214286E-2</v>
      </c>
      <c r="D80" s="5"/>
      <c r="E80" s="11"/>
      <c r="F80" s="5"/>
      <c r="Q80" s="5">
        <v>96.547714285714292</v>
      </c>
      <c r="R80" s="13">
        <f t="shared" si="12"/>
        <v>4.4421561248852645E-3</v>
      </c>
      <c r="AE80" s="5">
        <v>64.324222222222232</v>
      </c>
      <c r="AF80" s="13">
        <f t="shared" si="13"/>
        <v>1.3124608125293384E-2</v>
      </c>
    </row>
    <row r="81" spans="1:32" x14ac:dyDescent="0.25">
      <c r="A81" s="5">
        <v>53.507333333333335</v>
      </c>
      <c r="B81" s="11">
        <f t="shared" si="11"/>
        <v>1.4297132134850064E-2</v>
      </c>
      <c r="D81" s="5"/>
      <c r="E81" s="11"/>
      <c r="F81" s="5"/>
      <c r="Q81" s="5">
        <v>96.623999999999995</v>
      </c>
      <c r="R81" s="13">
        <f t="shared" si="12"/>
        <v>4.423990485078997E-3</v>
      </c>
      <c r="AE81" s="5">
        <v>64.50555555555556</v>
      </c>
      <c r="AF81" s="13">
        <f t="shared" si="13"/>
        <v>1.3089842586569544E-2</v>
      </c>
    </row>
    <row r="82" spans="1:32" x14ac:dyDescent="0.25">
      <c r="A82" s="5">
        <v>53.551777777777779</v>
      </c>
      <c r="B82" s="11">
        <f t="shared" si="11"/>
        <v>1.4295993279147786E-2</v>
      </c>
      <c r="D82" s="5"/>
      <c r="E82" s="11"/>
      <c r="F82" s="5"/>
      <c r="Q82" s="5">
        <v>96.974222222222224</v>
      </c>
      <c r="R82" s="13">
        <f t="shared" si="12"/>
        <v>4.341137556120373E-3</v>
      </c>
      <c r="AE82" s="5">
        <v>67.00555555555556</v>
      </c>
      <c r="AF82" s="13">
        <f t="shared" si="13"/>
        <v>1.2565945064590198E-2</v>
      </c>
    </row>
    <row r="83" spans="1:32" x14ac:dyDescent="0.25">
      <c r="A83" s="5">
        <v>53.627555555555553</v>
      </c>
      <c r="B83" s="11">
        <f t="shared" si="11"/>
        <v>1.4293967913552506E-2</v>
      </c>
      <c r="D83" s="5"/>
      <c r="E83" s="11"/>
      <c r="F83" s="5"/>
      <c r="Q83" s="5">
        <v>97.659333333333336</v>
      </c>
      <c r="R83" s="13">
        <f t="shared" si="12"/>
        <v>4.1816684389589425E-3</v>
      </c>
      <c r="AE83" s="5">
        <v>67.955333333333328</v>
      </c>
      <c r="AF83" s="13">
        <f t="shared" si="13"/>
        <v>1.2346607434229011E-2</v>
      </c>
    </row>
    <row r="84" spans="1:32" x14ac:dyDescent="0.25">
      <c r="A84" s="5">
        <v>55.014666666666663</v>
      </c>
      <c r="B84" s="11">
        <f t="shared" si="11"/>
        <v>1.4238333592170156E-2</v>
      </c>
      <c r="D84" s="5"/>
      <c r="E84" s="11"/>
      <c r="F84" s="5"/>
      <c r="Q84" s="5">
        <v>98.87777777777778</v>
      </c>
      <c r="R84" s="13">
        <f t="shared" si="12"/>
        <v>3.9067374860659084E-3</v>
      </c>
      <c r="AE84" s="5">
        <v>68.579777777777778</v>
      </c>
      <c r="AF84" s="13">
        <f t="shared" si="13"/>
        <v>1.2196836639725945E-2</v>
      </c>
    </row>
    <row r="85" spans="1:32" x14ac:dyDescent="0.25">
      <c r="A85" s="5">
        <v>55.405555555555559</v>
      </c>
      <c r="B85" s="11">
        <f t="shared" si="11"/>
        <v>1.421633333749915E-2</v>
      </c>
      <c r="D85" s="5"/>
      <c r="E85" s="11"/>
      <c r="F85" s="5"/>
      <c r="Q85" s="5">
        <v>99.066666666666663</v>
      </c>
      <c r="R85" s="13">
        <f t="shared" si="12"/>
        <v>3.8651246776386168E-3</v>
      </c>
      <c r="AE85" s="5">
        <v>69.237111111111119</v>
      </c>
      <c r="AF85" s="13">
        <f t="shared" si="13"/>
        <v>1.2034666778458396E-2</v>
      </c>
    </row>
    <row r="86" spans="1:32" x14ac:dyDescent="0.25">
      <c r="A86" s="5">
        <v>56.848222222222226</v>
      </c>
      <c r="B86" s="11">
        <f t="shared" si="11"/>
        <v>1.4111381138007383E-2</v>
      </c>
      <c r="D86" s="5"/>
      <c r="E86" s="11"/>
      <c r="F86" s="5"/>
      <c r="AE86" s="5">
        <v>69.564666666666668</v>
      </c>
      <c r="AF86" s="13">
        <f t="shared" si="13"/>
        <v>1.1952201572208086E-2</v>
      </c>
    </row>
    <row r="87" spans="1:32" x14ac:dyDescent="0.25">
      <c r="A87" s="5">
        <v>57.129777777777782</v>
      </c>
      <c r="B87" s="11">
        <f t="shared" si="11"/>
        <v>1.4086586074679464E-2</v>
      </c>
      <c r="D87" s="5"/>
      <c r="E87" s="11"/>
      <c r="F87" s="5"/>
      <c r="AE87" s="5">
        <v>70.051777777777772</v>
      </c>
      <c r="AF87" s="13">
        <f t="shared" si="13"/>
        <v>1.1827614656457762E-2</v>
      </c>
    </row>
    <row r="88" spans="1:32" x14ac:dyDescent="0.25">
      <c r="A88" s="5">
        <v>57.237111111111112</v>
      </c>
      <c r="B88" s="11">
        <f t="shared" si="11"/>
        <v>1.4076767048387026E-2</v>
      </c>
      <c r="D88" s="5"/>
      <c r="E88" s="11"/>
      <c r="F88" s="5"/>
      <c r="AE88" s="5">
        <v>71.397999999999996</v>
      </c>
      <c r="AF88" s="13">
        <f t="shared" si="13"/>
        <v>1.1471923808224014E-2</v>
      </c>
    </row>
    <row r="89" spans="1:32" x14ac:dyDescent="0.25">
      <c r="A89" s="5">
        <v>57.503777777777778</v>
      </c>
      <c r="B89" s="11">
        <f t="shared" si="11"/>
        <v>1.4051499427548648E-2</v>
      </c>
      <c r="D89" s="5"/>
      <c r="E89" s="11"/>
      <c r="F89" s="5"/>
      <c r="AE89" s="5">
        <v>72.809555555555562</v>
      </c>
      <c r="AF89" s="13">
        <f t="shared" si="13"/>
        <v>1.1082884315874744E-2</v>
      </c>
    </row>
    <row r="90" spans="1:32" x14ac:dyDescent="0.25">
      <c r="A90" s="5">
        <v>59.153555555555549</v>
      </c>
      <c r="B90" s="11">
        <f t="shared" si="11"/>
        <v>1.3867928725190916E-2</v>
      </c>
      <c r="D90" s="5"/>
      <c r="E90" s="11"/>
      <c r="F90" s="5"/>
      <c r="AE90" s="5">
        <v>73.357555555555564</v>
      </c>
      <c r="AF90" s="13">
        <f t="shared" si="13"/>
        <v>1.0927937930555876E-2</v>
      </c>
    </row>
    <row r="91" spans="1:32" x14ac:dyDescent="0.25">
      <c r="A91" s="5">
        <v>59.459428571428568</v>
      </c>
      <c r="B91" s="11">
        <f t="shared" si="11"/>
        <v>1.3828832751891944E-2</v>
      </c>
      <c r="D91" s="5"/>
      <c r="E91" s="11"/>
      <c r="F91" s="5"/>
      <c r="AE91" s="5">
        <v>73.38133333333333</v>
      </c>
      <c r="AF91" s="13">
        <f t="shared" si="13"/>
        <v>1.0921169283613474E-2</v>
      </c>
    </row>
    <row r="92" spans="1:32" x14ac:dyDescent="0.25">
      <c r="A92" s="5">
        <v>59.635111111111108</v>
      </c>
      <c r="B92" s="11">
        <f t="shared" si="11"/>
        <v>1.3805675405474104E-2</v>
      </c>
      <c r="D92" s="5"/>
      <c r="E92" s="11"/>
      <c r="F92" s="5"/>
      <c r="AE92" s="5">
        <v>76.046222222222227</v>
      </c>
      <c r="AF92" s="13">
        <f t="shared" si="13"/>
        <v>1.0142056451887801E-2</v>
      </c>
    </row>
    <row r="93" spans="1:32" x14ac:dyDescent="0.25">
      <c r="A93" s="5">
        <v>59.673777777777772</v>
      </c>
      <c r="B93" s="11">
        <f t="shared" si="11"/>
        <v>1.3800510192746239E-2</v>
      </c>
      <c r="D93" s="5"/>
      <c r="E93" s="11"/>
      <c r="F93" s="5"/>
      <c r="AE93" s="5">
        <v>76.34</v>
      </c>
      <c r="AF93" s="13">
        <f t="shared" si="13"/>
        <v>1.0054063941212667E-2</v>
      </c>
    </row>
    <row r="94" spans="1:32" x14ac:dyDescent="0.25">
      <c r="A94" s="5">
        <v>60.290666666666667</v>
      </c>
      <c r="B94" s="11">
        <f t="shared" si="11"/>
        <v>1.3714794389591131E-2</v>
      </c>
      <c r="D94" s="5"/>
      <c r="E94" s="11"/>
      <c r="F94" s="5"/>
      <c r="AE94" s="5">
        <v>76.50555555555556</v>
      </c>
      <c r="AF94" s="13">
        <f t="shared" si="13"/>
        <v>1.0004327834589875E-2</v>
      </c>
    </row>
    <row r="95" spans="1:32" x14ac:dyDescent="0.25">
      <c r="A95" s="5">
        <v>60.402000000000001</v>
      </c>
      <c r="B95" s="11">
        <f t="shared" si="11"/>
        <v>1.3698666644583277E-2</v>
      </c>
      <c r="D95" s="5"/>
      <c r="E95" s="11"/>
      <c r="F95" s="5"/>
      <c r="AE95" s="5">
        <v>76.546222222222227</v>
      </c>
      <c r="AF95" s="13">
        <f t="shared" si="13"/>
        <v>9.9920949838427763E-3</v>
      </c>
    </row>
    <row r="96" spans="1:32" x14ac:dyDescent="0.25">
      <c r="A96" s="5">
        <v>60.522222222222226</v>
      </c>
      <c r="B96" s="11">
        <f t="shared" si="11"/>
        <v>1.3681027385890165E-2</v>
      </c>
      <c r="D96" s="5"/>
      <c r="E96" s="11"/>
      <c r="F96" s="5"/>
      <c r="AE96" s="5">
        <v>76.611111111111114</v>
      </c>
      <c r="AF96" s="13">
        <f t="shared" si="13"/>
        <v>9.9725632727716423E-3</v>
      </c>
    </row>
    <row r="97" spans="1:32" x14ac:dyDescent="0.25">
      <c r="A97" s="5">
        <v>61.077777777777776</v>
      </c>
      <c r="B97" s="11">
        <f t="shared" si="11"/>
        <v>1.3596523324174867E-2</v>
      </c>
      <c r="D97" s="5"/>
      <c r="E97" s="11"/>
      <c r="F97" s="5"/>
      <c r="AE97" s="5">
        <v>77.072222222222223</v>
      </c>
      <c r="AF97" s="13">
        <f t="shared" si="13"/>
        <v>9.8333406963201225E-3</v>
      </c>
    </row>
    <row r="98" spans="1:32" x14ac:dyDescent="0.25">
      <c r="A98" s="5">
        <v>61.653777777777776</v>
      </c>
      <c r="B98" s="11">
        <f t="shared" si="11"/>
        <v>1.3503793737511934E-2</v>
      </c>
      <c r="D98" s="5"/>
      <c r="E98" s="11"/>
      <c r="F98" s="5"/>
      <c r="AE98" s="5">
        <v>78.546222222222227</v>
      </c>
      <c r="AF98" s="13">
        <f t="shared" si="13"/>
        <v>9.3841036524628715E-3</v>
      </c>
    </row>
    <row r="99" spans="1:32" x14ac:dyDescent="0.25">
      <c r="A99" s="5">
        <v>61.986888888888885</v>
      </c>
      <c r="B99" s="11">
        <f t="shared" si="11"/>
        <v>1.3447833674335189E-2</v>
      </c>
      <c r="D99" s="5"/>
      <c r="E99" s="11"/>
      <c r="F99" s="5"/>
      <c r="AE99" s="5">
        <v>79.009333333333331</v>
      </c>
      <c r="AF99" s="13">
        <f t="shared" si="13"/>
        <v>9.241948602851751E-3</v>
      </c>
    </row>
    <row r="100" spans="1:32" x14ac:dyDescent="0.25">
      <c r="A100" s="5">
        <v>62.014666666666663</v>
      </c>
      <c r="B100" s="11">
        <f t="shared" si="11"/>
        <v>1.3443090963455695E-2</v>
      </c>
      <c r="D100" s="5"/>
      <c r="E100" s="11"/>
      <c r="F100" s="5"/>
      <c r="AE100" s="5">
        <v>79.438888888888883</v>
      </c>
      <c r="AF100" s="13">
        <f t="shared" si="13"/>
        <v>9.109789731821619E-3</v>
      </c>
    </row>
    <row r="101" spans="1:32" x14ac:dyDescent="0.25">
      <c r="A101" s="5">
        <v>62.538888888888891</v>
      </c>
      <c r="B101" s="11">
        <f t="shared" ref="B101:B132" si="14">_xlfn.NORM.DIST(A101,$B$2,$B$3,FALSE)</f>
        <v>1.3351412256186681E-2</v>
      </c>
      <c r="D101" s="5"/>
      <c r="E101" s="11"/>
      <c r="F101" s="5"/>
      <c r="AE101" s="5">
        <v>80.405555555555551</v>
      </c>
      <c r="AF101" s="13">
        <f t="shared" si="13"/>
        <v>8.811658061127936E-3</v>
      </c>
    </row>
    <row r="102" spans="1:32" x14ac:dyDescent="0.25">
      <c r="A102" s="5">
        <v>62.646222222222221</v>
      </c>
      <c r="B102" s="11">
        <f t="shared" si="14"/>
        <v>1.3332136725378623E-2</v>
      </c>
      <c r="D102" s="5"/>
      <c r="E102" s="11"/>
      <c r="F102" s="5"/>
      <c r="AE102" s="5">
        <v>80.718444444444444</v>
      </c>
      <c r="AF102" s="13">
        <f t="shared" si="13"/>
        <v>8.7150379917584047E-3</v>
      </c>
    </row>
    <row r="103" spans="1:32" x14ac:dyDescent="0.25">
      <c r="A103" s="5">
        <v>62.757333333333335</v>
      </c>
      <c r="B103" s="11">
        <f t="shared" si="14"/>
        <v>1.3312004083914778E-2</v>
      </c>
      <c r="D103" s="5"/>
      <c r="E103" s="11"/>
      <c r="F103" s="5"/>
      <c r="AE103" s="5">
        <v>81.320444444444448</v>
      </c>
      <c r="AF103" s="13">
        <f t="shared" si="13"/>
        <v>8.5291118870193857E-3</v>
      </c>
    </row>
    <row r="104" spans="1:32" x14ac:dyDescent="0.25">
      <c r="A104" s="5">
        <v>62.975999999999999</v>
      </c>
      <c r="B104" s="11">
        <f t="shared" si="14"/>
        <v>1.327185570352361E-2</v>
      </c>
      <c r="D104" s="5"/>
      <c r="E104" s="11"/>
      <c r="F104" s="5"/>
      <c r="AE104" s="5">
        <v>82.1</v>
      </c>
      <c r="AF104" s="13">
        <f t="shared" si="13"/>
        <v>8.2885305373731188E-3</v>
      </c>
    </row>
    <row r="105" spans="1:32" x14ac:dyDescent="0.25">
      <c r="A105" s="5">
        <v>63.725777777777772</v>
      </c>
      <c r="B105" s="11">
        <f t="shared" si="14"/>
        <v>1.3128971477205202E-2</v>
      </c>
      <c r="D105" s="5"/>
      <c r="E105" s="11"/>
      <c r="F105" s="5"/>
      <c r="AE105" s="5">
        <v>84.907333333333327</v>
      </c>
      <c r="AF105" s="13">
        <f t="shared" si="13"/>
        <v>7.4291144183148217E-3</v>
      </c>
    </row>
    <row r="106" spans="1:32" x14ac:dyDescent="0.25">
      <c r="A106" s="5">
        <v>64.30263157894737</v>
      </c>
      <c r="B106" s="11">
        <f t="shared" si="14"/>
        <v>1.3013676662872337E-2</v>
      </c>
      <c r="D106" s="5"/>
      <c r="E106" s="11"/>
      <c r="F106" s="5"/>
      <c r="AE106" s="5">
        <v>85.15666666666668</v>
      </c>
      <c r="AF106" s="13">
        <f t="shared" si="13"/>
        <v>7.3536591179723543E-3</v>
      </c>
    </row>
    <row r="107" spans="1:32" x14ac:dyDescent="0.25">
      <c r="A107" s="5">
        <v>64.324222222222232</v>
      </c>
      <c r="B107" s="11">
        <f t="shared" si="14"/>
        <v>1.3009272885839938E-2</v>
      </c>
      <c r="D107" s="5"/>
      <c r="E107" s="11"/>
      <c r="F107" s="5"/>
      <c r="AE107" s="5">
        <v>86.683333333333337</v>
      </c>
      <c r="AF107" s="13">
        <f t="shared" si="13"/>
        <v>6.8961285669651394E-3</v>
      </c>
    </row>
    <row r="108" spans="1:32" x14ac:dyDescent="0.25">
      <c r="A108" s="5">
        <v>64.50555555555556</v>
      </c>
      <c r="B108" s="11">
        <f t="shared" si="14"/>
        <v>1.2972038380851607E-2</v>
      </c>
      <c r="D108" s="5"/>
      <c r="E108" s="11"/>
      <c r="F108" s="5"/>
      <c r="AE108" s="5">
        <v>86.842444444444439</v>
      </c>
      <c r="AF108" s="13">
        <f t="shared" si="13"/>
        <v>6.8489409894505783E-3</v>
      </c>
    </row>
    <row r="109" spans="1:32" x14ac:dyDescent="0.25">
      <c r="A109" s="5">
        <v>64.683111111111103</v>
      </c>
      <c r="B109" s="11">
        <f t="shared" si="14"/>
        <v>1.2935152254760152E-2</v>
      </c>
      <c r="D109" s="5"/>
      <c r="E109" s="11"/>
      <c r="F109" s="5"/>
      <c r="AE109" s="5">
        <v>87.916888888888892</v>
      </c>
      <c r="AF109" s="13">
        <f t="shared" si="13"/>
        <v>6.5331064474133047E-3</v>
      </c>
    </row>
    <row r="110" spans="1:32" x14ac:dyDescent="0.25">
      <c r="A110" s="5">
        <v>65.222222222222229</v>
      </c>
      <c r="B110" s="11">
        <f t="shared" si="14"/>
        <v>1.2820607546127991E-2</v>
      </c>
      <c r="D110" s="5"/>
      <c r="E110" s="11"/>
      <c r="F110" s="5"/>
      <c r="AE110" s="5">
        <v>88.722790697674412</v>
      </c>
      <c r="AF110" s="13">
        <f t="shared" si="13"/>
        <v>6.2997111271351379E-3</v>
      </c>
    </row>
    <row r="111" spans="1:32" x14ac:dyDescent="0.25">
      <c r="A111" s="5">
        <v>67.00555555555556</v>
      </c>
      <c r="B111" s="11">
        <f t="shared" si="14"/>
        <v>1.2415735929286419E-2</v>
      </c>
      <c r="D111" s="5"/>
      <c r="E111" s="11"/>
      <c r="F111" s="5"/>
      <c r="AE111" s="5">
        <v>89.413111111111121</v>
      </c>
      <c r="AF111" s="13">
        <f t="shared" si="13"/>
        <v>6.1024065209811275E-3</v>
      </c>
    </row>
    <row r="112" spans="1:32" x14ac:dyDescent="0.25">
      <c r="A112" s="5">
        <v>67.955333333333328</v>
      </c>
      <c r="B112" s="11">
        <f t="shared" si="14"/>
        <v>1.2184973051741887E-2</v>
      </c>
      <c r="D112" s="5"/>
      <c r="E112" s="11"/>
      <c r="F112" s="5"/>
      <c r="AE112" s="5">
        <v>90.083333333333329</v>
      </c>
      <c r="AF112" s="13">
        <f t="shared" si="13"/>
        <v>5.9133179839729834E-3</v>
      </c>
    </row>
    <row r="113" spans="1:32" x14ac:dyDescent="0.25">
      <c r="A113" s="5">
        <v>67.970222222222219</v>
      </c>
      <c r="B113" s="11">
        <f t="shared" si="14"/>
        <v>1.2181277301836725E-2</v>
      </c>
      <c r="D113" s="5"/>
      <c r="E113" s="11"/>
      <c r="F113" s="5"/>
      <c r="AE113" s="5">
        <v>91.62222222222222</v>
      </c>
      <c r="AF113" s="13">
        <f t="shared" si="13"/>
        <v>5.4891065626750156E-3</v>
      </c>
    </row>
    <row r="114" spans="1:32" x14ac:dyDescent="0.25">
      <c r="A114" s="5">
        <v>68.579777777777778</v>
      </c>
      <c r="B114" s="11">
        <f t="shared" si="14"/>
        <v>1.2027983197592887E-2</v>
      </c>
      <c r="D114" s="5"/>
      <c r="E114" s="11"/>
      <c r="F114" s="5"/>
      <c r="AE114" s="5">
        <v>92.666666666666671</v>
      </c>
      <c r="AF114" s="13">
        <f t="shared" si="13"/>
        <v>5.2096879320173428E-3</v>
      </c>
    </row>
    <row r="115" spans="1:32" x14ac:dyDescent="0.25">
      <c r="A115" s="5">
        <v>69.237111111111119</v>
      </c>
      <c r="B115" s="11">
        <f t="shared" si="14"/>
        <v>1.1858476160583258E-2</v>
      </c>
      <c r="D115" s="5"/>
      <c r="E115" s="11"/>
      <c r="F115" s="5"/>
      <c r="AE115" s="5">
        <v>95.596222222222224</v>
      </c>
      <c r="AF115" s="13">
        <f t="shared" si="13"/>
        <v>4.4662385029193181E-3</v>
      </c>
    </row>
    <row r="116" spans="1:32" x14ac:dyDescent="0.25">
      <c r="A116" s="5">
        <v>69.564666666666668</v>
      </c>
      <c r="B116" s="11">
        <f t="shared" si="14"/>
        <v>1.1772458034361763E-2</v>
      </c>
      <c r="D116" s="5"/>
      <c r="E116" s="11"/>
      <c r="F116" s="5"/>
      <c r="AE116" s="5">
        <v>95.598222222222219</v>
      </c>
      <c r="AF116" s="13">
        <f t="shared" si="13"/>
        <v>4.4657523382311435E-3</v>
      </c>
    </row>
    <row r="117" spans="1:32" x14ac:dyDescent="0.25">
      <c r="A117" s="5">
        <v>70.051777777777772</v>
      </c>
      <c r="B117" s="11">
        <f t="shared" si="14"/>
        <v>1.1642717636136472E-2</v>
      </c>
      <c r="D117" s="5"/>
      <c r="E117" s="11"/>
      <c r="F117" s="5"/>
      <c r="AE117" s="5">
        <v>95.955333333333328</v>
      </c>
      <c r="AF117" s="13">
        <f t="shared" si="13"/>
        <v>4.3794293694853883E-3</v>
      </c>
    </row>
    <row r="118" spans="1:32" x14ac:dyDescent="0.25">
      <c r="A118" s="5">
        <v>70.39266666666667</v>
      </c>
      <c r="B118" s="11">
        <f t="shared" si="14"/>
        <v>1.1550675529864034E-2</v>
      </c>
      <c r="D118" s="5"/>
      <c r="E118" s="11"/>
      <c r="F118" s="5"/>
      <c r="AE118" s="5">
        <v>96.547714285714292</v>
      </c>
      <c r="AF118" s="13">
        <f t="shared" si="13"/>
        <v>4.2383779346050971E-3</v>
      </c>
    </row>
    <row r="119" spans="1:32" x14ac:dyDescent="0.25">
      <c r="A119" s="5">
        <v>71.397999999999996</v>
      </c>
      <c r="B119" s="11">
        <f t="shared" si="14"/>
        <v>1.127361890775338E-2</v>
      </c>
      <c r="D119" s="5"/>
      <c r="E119" s="11"/>
      <c r="F119" s="5"/>
      <c r="AE119" s="5">
        <v>96.623999999999995</v>
      </c>
      <c r="AF119" s="13">
        <f t="shared" si="13"/>
        <v>4.2204095157320938E-3</v>
      </c>
    </row>
    <row r="120" spans="1:32" x14ac:dyDescent="0.25">
      <c r="A120" s="5">
        <v>71.39822222222223</v>
      </c>
      <c r="B120" s="11">
        <f t="shared" si="14"/>
        <v>1.1273556785188434E-2</v>
      </c>
      <c r="D120" s="5"/>
      <c r="E120" s="11"/>
      <c r="F120" s="5"/>
      <c r="AE120" s="5">
        <v>96.974222222222224</v>
      </c>
      <c r="AF120" s="13">
        <f t="shared" si="13"/>
        <v>4.1384959281470781E-3</v>
      </c>
    </row>
    <row r="121" spans="1:32" x14ac:dyDescent="0.25">
      <c r="A121" s="5">
        <v>72.809555555555562</v>
      </c>
      <c r="B121" s="11">
        <f t="shared" si="14"/>
        <v>1.0871890354801281E-2</v>
      </c>
      <c r="D121" s="5"/>
      <c r="E121" s="11"/>
      <c r="F121" s="5"/>
      <c r="AE121" s="5">
        <v>97.042666666666662</v>
      </c>
      <c r="AF121" s="13">
        <f t="shared" si="13"/>
        <v>4.122598728471402E-3</v>
      </c>
    </row>
    <row r="122" spans="1:32" x14ac:dyDescent="0.25">
      <c r="A122" s="5">
        <v>73.357555555555564</v>
      </c>
      <c r="B122" s="11">
        <f t="shared" si="14"/>
        <v>1.0712408118820384E-2</v>
      </c>
      <c r="D122" s="5"/>
      <c r="E122" s="11"/>
      <c r="F122" s="5"/>
      <c r="AE122" s="5">
        <v>97.659333333333336</v>
      </c>
      <c r="AF122" s="13">
        <f t="shared" si="13"/>
        <v>3.9810210733541747E-3</v>
      </c>
    </row>
    <row r="123" spans="1:32" x14ac:dyDescent="0.25">
      <c r="A123" s="5">
        <v>73.38133333333333</v>
      </c>
      <c r="B123" s="11">
        <f t="shared" si="14"/>
        <v>1.0705447682766591E-2</v>
      </c>
      <c r="D123" s="5"/>
      <c r="E123" s="11"/>
      <c r="F123" s="5"/>
      <c r="AE123" s="5">
        <v>98.87777777777778</v>
      </c>
      <c r="AF123" s="13">
        <f t="shared" si="13"/>
        <v>3.7101200781156441E-3</v>
      </c>
    </row>
    <row r="124" spans="1:32" x14ac:dyDescent="0.25">
      <c r="A124" s="5">
        <v>73.472222222222229</v>
      </c>
      <c r="B124" s="11">
        <f t="shared" si="14"/>
        <v>1.0678811919287122E-2</v>
      </c>
      <c r="D124" s="5"/>
      <c r="E124" s="11"/>
      <c r="F124" s="5"/>
    </row>
    <row r="125" spans="1:32" x14ac:dyDescent="0.25">
      <c r="A125" s="5">
        <v>75.88333333333334</v>
      </c>
      <c r="B125" s="11">
        <f t="shared" si="14"/>
        <v>9.9571667124070135E-3</v>
      </c>
      <c r="D125" s="5"/>
      <c r="E125" s="11"/>
      <c r="F125" s="5"/>
    </row>
    <row r="126" spans="1:32" x14ac:dyDescent="0.25">
      <c r="A126" s="5">
        <v>75.927777777777777</v>
      </c>
      <c r="B126" s="11">
        <f t="shared" si="14"/>
        <v>9.9436341259398191E-3</v>
      </c>
      <c r="D126" s="5"/>
      <c r="E126" s="11"/>
      <c r="F126" s="5"/>
    </row>
    <row r="127" spans="1:32" x14ac:dyDescent="0.25">
      <c r="A127" s="5">
        <v>76.046222222222227</v>
      </c>
      <c r="B127" s="11">
        <f t="shared" si="14"/>
        <v>9.9075364868611276E-3</v>
      </c>
      <c r="D127" s="5"/>
      <c r="E127" s="11"/>
      <c r="F127" s="5"/>
    </row>
    <row r="128" spans="1:32" x14ac:dyDescent="0.25">
      <c r="A128" s="5">
        <v>76.204000000000008</v>
      </c>
      <c r="B128" s="11">
        <f t="shared" si="14"/>
        <v>9.8593783103100019E-3</v>
      </c>
      <c r="D128" s="5"/>
      <c r="E128" s="11"/>
      <c r="F128" s="5"/>
    </row>
    <row r="129" spans="1:6" x14ac:dyDescent="0.25">
      <c r="A129" s="5">
        <v>76.34</v>
      </c>
      <c r="B129" s="11">
        <f t="shared" si="14"/>
        <v>9.8178027026775451E-3</v>
      </c>
      <c r="D129" s="5"/>
      <c r="E129" s="11"/>
      <c r="F129" s="5"/>
    </row>
    <row r="130" spans="1:6" x14ac:dyDescent="0.25">
      <c r="A130" s="5">
        <v>76.50555555555556</v>
      </c>
      <c r="B130" s="11">
        <f t="shared" si="14"/>
        <v>9.7671145167666246E-3</v>
      </c>
      <c r="D130" s="5"/>
      <c r="E130" s="11"/>
      <c r="F130" s="5"/>
    </row>
    <row r="131" spans="1:6" x14ac:dyDescent="0.25">
      <c r="A131" s="5">
        <v>76.546222222222227</v>
      </c>
      <c r="B131" s="11">
        <f t="shared" si="14"/>
        <v>9.7546510214216505E-3</v>
      </c>
      <c r="D131" s="5"/>
      <c r="E131" s="11"/>
      <c r="F131" s="5"/>
    </row>
    <row r="132" spans="1:6" x14ac:dyDescent="0.25">
      <c r="A132" s="5">
        <v>76.611111111111114</v>
      </c>
      <c r="B132" s="11">
        <f t="shared" si="14"/>
        <v>9.7347539192971354E-3</v>
      </c>
      <c r="D132" s="5"/>
      <c r="E132" s="11"/>
      <c r="F132" s="5"/>
    </row>
    <row r="133" spans="1:6" x14ac:dyDescent="0.25">
      <c r="A133" s="5">
        <v>77.072222222222223</v>
      </c>
      <c r="B133" s="11">
        <f t="shared" ref="B133:B164" si="15">_xlfn.NORM.DIST(A133,$B$2,$B$3,FALSE)</f>
        <v>9.5930280471390461E-3</v>
      </c>
      <c r="D133" s="5"/>
      <c r="E133" s="11"/>
      <c r="F133" s="5"/>
    </row>
    <row r="134" spans="1:6" x14ac:dyDescent="0.25">
      <c r="A134" s="5">
        <v>77.120444444444445</v>
      </c>
      <c r="B134" s="11">
        <f t="shared" si="15"/>
        <v>9.5781748527191297E-3</v>
      </c>
      <c r="D134" s="5"/>
      <c r="E134" s="11"/>
      <c r="F134" s="5"/>
    </row>
    <row r="135" spans="1:6" x14ac:dyDescent="0.25">
      <c r="A135" s="5">
        <v>78.546222222222227</v>
      </c>
      <c r="B135" s="11">
        <f t="shared" si="15"/>
        <v>9.1368846516450223E-3</v>
      </c>
      <c r="D135" s="5"/>
      <c r="E135" s="11"/>
      <c r="F135" s="5"/>
    </row>
    <row r="136" spans="1:6" x14ac:dyDescent="0.25">
      <c r="A136" s="5">
        <v>79.009333333333331</v>
      </c>
      <c r="B136" s="11">
        <f t="shared" si="15"/>
        <v>8.9929032148488419E-3</v>
      </c>
      <c r="D136" s="5"/>
      <c r="E136" s="11"/>
      <c r="F136" s="5"/>
    </row>
    <row r="137" spans="1:6" x14ac:dyDescent="0.25">
      <c r="A137" s="5">
        <v>79.438888888888883</v>
      </c>
      <c r="B137" s="11">
        <f t="shared" si="15"/>
        <v>8.8591962225300757E-3</v>
      </c>
      <c r="D137" s="5"/>
      <c r="E137" s="11"/>
      <c r="F137" s="5"/>
    </row>
    <row r="138" spans="1:6" x14ac:dyDescent="0.25">
      <c r="A138" s="5">
        <v>80.405555555555551</v>
      </c>
      <c r="B138" s="11">
        <f t="shared" si="15"/>
        <v>8.5580905630277485E-3</v>
      </c>
      <c r="D138" s="5"/>
      <c r="E138" s="11"/>
      <c r="F138" s="5"/>
    </row>
    <row r="139" spans="1:6" x14ac:dyDescent="0.25">
      <c r="A139" s="5">
        <v>80.718444444444444</v>
      </c>
      <c r="B139" s="11">
        <f t="shared" si="15"/>
        <v>8.4606578731471743E-3</v>
      </c>
      <c r="D139" s="5"/>
      <c r="E139" s="11"/>
      <c r="F139" s="5"/>
    </row>
    <row r="140" spans="1:6" x14ac:dyDescent="0.25">
      <c r="A140" s="5">
        <v>81.320444444444448</v>
      </c>
      <c r="B140" s="11">
        <f t="shared" si="15"/>
        <v>8.2733723748132839E-3</v>
      </c>
      <c r="D140" s="5"/>
      <c r="E140" s="11"/>
      <c r="F140" s="5"/>
    </row>
    <row r="141" spans="1:6" x14ac:dyDescent="0.25">
      <c r="A141" s="5">
        <v>82.1</v>
      </c>
      <c r="B141" s="11">
        <f t="shared" si="15"/>
        <v>8.0314251305690209E-3</v>
      </c>
      <c r="D141" s="5"/>
      <c r="E141" s="11"/>
      <c r="F141" s="5"/>
    </row>
    <row r="142" spans="1:6" x14ac:dyDescent="0.25">
      <c r="A142" s="5">
        <v>82.753777777777785</v>
      </c>
      <c r="B142" s="11">
        <f t="shared" si="15"/>
        <v>7.8292546812411892E-3</v>
      </c>
      <c r="D142" s="5"/>
      <c r="E142" s="11"/>
      <c r="F142" s="5"/>
    </row>
    <row r="143" spans="1:6" x14ac:dyDescent="0.25">
      <c r="A143" s="5">
        <v>83.626000000000005</v>
      </c>
      <c r="B143" s="11">
        <f t="shared" si="15"/>
        <v>7.5609542492560515E-3</v>
      </c>
      <c r="D143" s="5"/>
      <c r="E143" s="11"/>
      <c r="F143" s="5"/>
    </row>
    <row r="144" spans="1:6" x14ac:dyDescent="0.25">
      <c r="A144" s="5">
        <v>84.907333333333327</v>
      </c>
      <c r="B144" s="11">
        <f t="shared" si="15"/>
        <v>7.170645325510901E-3</v>
      </c>
      <c r="D144" s="5"/>
      <c r="E144" s="11"/>
      <c r="F144" s="5"/>
    </row>
    <row r="145" spans="1:6" x14ac:dyDescent="0.25">
      <c r="A145" s="5">
        <v>85.15666666666668</v>
      </c>
      <c r="B145" s="11">
        <f t="shared" si="15"/>
        <v>7.0953271858204868E-3</v>
      </c>
      <c r="D145" s="5"/>
      <c r="E145" s="11"/>
      <c r="F145" s="5"/>
    </row>
    <row r="146" spans="1:6" x14ac:dyDescent="0.25">
      <c r="A146" s="5">
        <v>85.331555555555553</v>
      </c>
      <c r="B146" s="11">
        <f t="shared" si="15"/>
        <v>7.0426332918892172E-3</v>
      </c>
      <c r="D146" s="5"/>
      <c r="E146" s="11"/>
      <c r="F146" s="5"/>
    </row>
    <row r="147" spans="1:6" x14ac:dyDescent="0.25">
      <c r="A147" s="5">
        <v>86.683333333333337</v>
      </c>
      <c r="B147" s="11">
        <f t="shared" si="15"/>
        <v>6.639502003909916E-3</v>
      </c>
      <c r="D147" s="5"/>
      <c r="E147" s="11"/>
      <c r="F147" s="5"/>
    </row>
    <row r="148" spans="1:6" x14ac:dyDescent="0.25">
      <c r="A148" s="5">
        <v>86.842444444444439</v>
      </c>
      <c r="B148" s="11">
        <f t="shared" si="15"/>
        <v>6.5925753156568382E-3</v>
      </c>
      <c r="D148" s="5"/>
      <c r="E148" s="11"/>
      <c r="F148" s="5"/>
    </row>
    <row r="149" spans="1:6" x14ac:dyDescent="0.25">
      <c r="A149" s="5">
        <v>87.916888888888892</v>
      </c>
      <c r="B149" s="11">
        <f t="shared" si="15"/>
        <v>6.2788950263187142E-3</v>
      </c>
      <c r="D149" s="5"/>
      <c r="E149" s="11"/>
      <c r="F149" s="5"/>
    </row>
    <row r="150" spans="1:6" x14ac:dyDescent="0.25">
      <c r="A150" s="5">
        <v>88.427777777777777</v>
      </c>
      <c r="B150" s="11">
        <f t="shared" si="15"/>
        <v>6.1318250250602495E-3</v>
      </c>
      <c r="D150" s="5"/>
      <c r="E150" s="11"/>
      <c r="F150" s="5"/>
    </row>
    <row r="151" spans="1:6" x14ac:dyDescent="0.25">
      <c r="A151" s="5">
        <v>88.722790697674412</v>
      </c>
      <c r="B151" s="11">
        <f t="shared" si="15"/>
        <v>6.0475479506663281E-3</v>
      </c>
      <c r="D151" s="5"/>
      <c r="E151" s="11"/>
      <c r="F151" s="5"/>
    </row>
    <row r="152" spans="1:6" x14ac:dyDescent="0.25">
      <c r="A152" s="5">
        <v>89.413111111111121</v>
      </c>
      <c r="B152" s="11">
        <f t="shared" si="15"/>
        <v>5.8522780124692746E-3</v>
      </c>
      <c r="D152" s="5"/>
      <c r="E152" s="11"/>
    </row>
    <row r="153" spans="1:6" x14ac:dyDescent="0.25">
      <c r="A153" s="5">
        <v>90.083333333333329</v>
      </c>
      <c r="B153" s="11">
        <f t="shared" si="15"/>
        <v>5.6654010492393032E-3</v>
      </c>
      <c r="D153" s="5"/>
      <c r="E153" s="11"/>
    </row>
    <row r="154" spans="1:6" x14ac:dyDescent="0.25">
      <c r="A154" s="5">
        <v>91.62222222222222</v>
      </c>
      <c r="B154" s="11">
        <f t="shared" si="15"/>
        <v>5.2470902545249465E-3</v>
      </c>
      <c r="D154" s="5"/>
      <c r="E154" s="11"/>
    </row>
    <row r="155" spans="1:6" x14ac:dyDescent="0.25">
      <c r="A155" s="5">
        <v>92.385333333333335</v>
      </c>
      <c r="B155" s="11">
        <f t="shared" si="15"/>
        <v>5.0455494172674748E-3</v>
      </c>
      <c r="D155" s="5"/>
      <c r="E155" s="11"/>
    </row>
    <row r="156" spans="1:6" x14ac:dyDescent="0.25">
      <c r="A156" s="5">
        <v>92.666666666666671</v>
      </c>
      <c r="B156" s="11">
        <f t="shared" si="15"/>
        <v>4.9722765852265307E-3</v>
      </c>
      <c r="D156" s="5"/>
      <c r="E156" s="11"/>
    </row>
    <row r="157" spans="1:6" x14ac:dyDescent="0.25">
      <c r="A157" s="5">
        <v>95.596222222222224</v>
      </c>
      <c r="B157" s="11">
        <f t="shared" si="15"/>
        <v>4.2439389761400872E-3</v>
      </c>
      <c r="D157" s="5"/>
      <c r="E157" s="11"/>
    </row>
    <row r="158" spans="1:6" x14ac:dyDescent="0.25">
      <c r="A158" s="5">
        <v>95.598222222222219</v>
      </c>
      <c r="B158" s="11">
        <f t="shared" si="15"/>
        <v>4.2434640894437178E-3</v>
      </c>
      <c r="D158" s="5"/>
      <c r="E158" s="11"/>
    </row>
    <row r="159" spans="1:6" x14ac:dyDescent="0.25">
      <c r="A159" s="5">
        <v>95.955333333333328</v>
      </c>
      <c r="B159" s="11">
        <f t="shared" si="15"/>
        <v>4.1591732846397488E-3</v>
      </c>
      <c r="D159" s="5"/>
      <c r="E159" s="11"/>
    </row>
    <row r="160" spans="1:6" x14ac:dyDescent="0.25">
      <c r="A160" s="5">
        <v>96.547714285714292</v>
      </c>
      <c r="B160" s="11">
        <f t="shared" si="15"/>
        <v>4.0215703185449026E-3</v>
      </c>
      <c r="D160" s="5"/>
      <c r="E160" s="11"/>
    </row>
    <row r="161" spans="1:5" x14ac:dyDescent="0.25">
      <c r="A161" s="5">
        <v>96.623999999999995</v>
      </c>
      <c r="B161" s="11">
        <f t="shared" si="15"/>
        <v>4.0040526943254991E-3</v>
      </c>
      <c r="D161" s="5"/>
      <c r="E161" s="11"/>
    </row>
    <row r="162" spans="1:5" x14ac:dyDescent="0.25">
      <c r="A162" s="5">
        <v>96.974222222222224</v>
      </c>
      <c r="B162" s="11">
        <f t="shared" si="15"/>
        <v>3.9242273874423479E-3</v>
      </c>
      <c r="D162" s="5"/>
      <c r="E162" s="11"/>
    </row>
    <row r="163" spans="1:5" x14ac:dyDescent="0.25">
      <c r="A163" s="5">
        <v>97.042666666666662</v>
      </c>
      <c r="B163" s="11">
        <f t="shared" si="15"/>
        <v>3.9087418078522489E-3</v>
      </c>
      <c r="D163" s="5"/>
      <c r="E163" s="11"/>
    </row>
    <row r="164" spans="1:5" x14ac:dyDescent="0.25">
      <c r="A164" s="5">
        <v>97.659333333333336</v>
      </c>
      <c r="B164" s="11">
        <f t="shared" si="15"/>
        <v>3.7709217726029751E-3</v>
      </c>
      <c r="D164" s="5"/>
      <c r="E164" s="11"/>
    </row>
    <row r="165" spans="1:5" x14ac:dyDescent="0.25">
      <c r="A165" s="5">
        <v>98.87777777777778</v>
      </c>
      <c r="B165" s="11">
        <f>_xlfn.NORM.DIST(A165,$B$2,$B$3,FALSE)</f>
        <v>3.5076794259720104E-3</v>
      </c>
      <c r="E165" s="11"/>
    </row>
    <row r="166" spans="1:5" x14ac:dyDescent="0.25">
      <c r="A166" s="5">
        <v>99.066666666666663</v>
      </c>
      <c r="B166" s="11">
        <f>_xlfn.NORM.DIST(A166,$B$2,$B$3,FALSE)</f>
        <v>3.4679555548130709E-3</v>
      </c>
      <c r="E166" s="11"/>
    </row>
    <row r="167" spans="1:5" x14ac:dyDescent="0.25">
      <c r="E167" s="11"/>
    </row>
    <row r="168" spans="1:5" x14ac:dyDescent="0.25">
      <c r="E168" s="11"/>
    </row>
    <row r="169" spans="1:5" x14ac:dyDescent="0.25">
      <c r="E169" s="11"/>
    </row>
    <row r="170" spans="1:5" x14ac:dyDescent="0.25">
      <c r="E170" s="11"/>
    </row>
  </sheetData>
  <sortState xmlns:xlrd2="http://schemas.microsoft.com/office/spreadsheetml/2017/richdata2" ref="AE5:AE123">
    <sortCondition ref="AE5:AE123"/>
  </sortState>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FE5AA-987D-48D1-9AD8-93E671EA46EE}">
  <dimension ref="A4:J123"/>
  <sheetViews>
    <sheetView zoomScaleNormal="100" workbookViewId="0">
      <selection activeCell="A116" sqref="A116:B123"/>
    </sheetView>
  </sheetViews>
  <sheetFormatPr defaultRowHeight="15" x14ac:dyDescent="0.25"/>
  <cols>
    <col min="1" max="1" width="13.140625" bestFit="1" customWidth="1"/>
    <col min="2" max="2" width="16" bestFit="1" customWidth="1"/>
    <col min="3" max="3" width="14.5703125" bestFit="1" customWidth="1"/>
    <col min="4" max="4" width="12.7109375" bestFit="1" customWidth="1"/>
    <col min="5" max="5" width="9.85546875" bestFit="1" customWidth="1"/>
    <col min="6" max="6" width="11.5703125" bestFit="1" customWidth="1"/>
    <col min="7" max="7" width="12.85546875" bestFit="1" customWidth="1"/>
    <col min="8" max="8" width="11.28515625" bestFit="1" customWidth="1"/>
    <col min="9" max="9" width="13.140625" bestFit="1" customWidth="1"/>
    <col min="10" max="10" width="16" bestFit="1" customWidth="1"/>
    <col min="11" max="16" width="12" bestFit="1" customWidth="1"/>
  </cols>
  <sheetData>
    <row r="4" spans="1:2" x14ac:dyDescent="0.25">
      <c r="A4" s="4" t="s">
        <v>6</v>
      </c>
      <c r="B4" t="s">
        <v>27</v>
      </c>
    </row>
    <row r="5" spans="1:2" x14ac:dyDescent="0.25">
      <c r="A5" s="1" t="s">
        <v>9</v>
      </c>
      <c r="B5" s="5">
        <v>53.637615878131278</v>
      </c>
    </row>
    <row r="6" spans="1:2" x14ac:dyDescent="0.25">
      <c r="A6" s="1" t="s">
        <v>8</v>
      </c>
      <c r="B6" s="5">
        <v>40.846171954592883</v>
      </c>
    </row>
    <row r="7" spans="1:2" x14ac:dyDescent="0.25">
      <c r="A7" s="1" t="s">
        <v>7</v>
      </c>
      <c r="B7" s="5">
        <v>52.137384800679222</v>
      </c>
    </row>
    <row r="18" spans="1:2" x14ac:dyDescent="0.25">
      <c r="A18" s="4" t="s">
        <v>6</v>
      </c>
      <c r="B18" t="s">
        <v>27</v>
      </c>
    </row>
    <row r="19" spans="1:2" x14ac:dyDescent="0.25">
      <c r="A19" s="1" t="s">
        <v>36</v>
      </c>
      <c r="B19" s="5">
        <v>55.702582739018098</v>
      </c>
    </row>
    <row r="20" spans="1:2" x14ac:dyDescent="0.25">
      <c r="A20" s="1" t="s">
        <v>35</v>
      </c>
      <c r="B20" s="5">
        <v>54.810146488014894</v>
      </c>
    </row>
    <row r="21" spans="1:2" x14ac:dyDescent="0.25">
      <c r="A21" s="1" t="s">
        <v>37</v>
      </c>
      <c r="B21" s="5">
        <v>44.322182978649579</v>
      </c>
    </row>
    <row r="22" spans="1:2" x14ac:dyDescent="0.25">
      <c r="A22" s="1" t="s">
        <v>38</v>
      </c>
      <c r="B22" s="5">
        <v>54.977446349206346</v>
      </c>
    </row>
    <row r="23" spans="1:2" x14ac:dyDescent="0.25">
      <c r="A23" s="1" t="s">
        <v>39</v>
      </c>
      <c r="B23" s="5">
        <v>50.085627594627596</v>
      </c>
    </row>
    <row r="24" spans="1:2" x14ac:dyDescent="0.25">
      <c r="A24" s="1" t="s">
        <v>40</v>
      </c>
      <c r="B24" s="5">
        <v>54.024275072150054</v>
      </c>
    </row>
    <row r="25" spans="1:2" x14ac:dyDescent="0.25">
      <c r="A25" s="1" t="s">
        <v>7</v>
      </c>
      <c r="B25" s="5">
        <v>52.137384800679257</v>
      </c>
    </row>
    <row r="45" spans="1:10" x14ac:dyDescent="0.25">
      <c r="I45" s="4" t="s">
        <v>6</v>
      </c>
      <c r="J45" t="s">
        <v>27</v>
      </c>
    </row>
    <row r="46" spans="1:10" x14ac:dyDescent="0.25">
      <c r="A46" s="4" t="s">
        <v>6</v>
      </c>
      <c r="B46" t="s">
        <v>27</v>
      </c>
      <c r="I46" s="1" t="s">
        <v>9</v>
      </c>
      <c r="J46" s="5">
        <v>52.21845573527802</v>
      </c>
    </row>
    <row r="47" spans="1:10" x14ac:dyDescent="0.25">
      <c r="A47" s="1" t="s">
        <v>9</v>
      </c>
      <c r="B47" s="5">
        <v>50.746330525632999</v>
      </c>
      <c r="I47" s="1" t="s">
        <v>8</v>
      </c>
      <c r="J47" s="5">
        <v>51.280349206349207</v>
      </c>
    </row>
    <row r="48" spans="1:10" x14ac:dyDescent="0.25">
      <c r="A48" s="1" t="s">
        <v>8</v>
      </c>
      <c r="B48" s="5">
        <v>53.528439075725473</v>
      </c>
      <c r="I48" s="1" t="s">
        <v>7</v>
      </c>
      <c r="J48" s="5">
        <v>52.137384800679222</v>
      </c>
    </row>
    <row r="49" spans="1:10" x14ac:dyDescent="0.25">
      <c r="A49" s="1" t="s">
        <v>7</v>
      </c>
      <c r="B49" s="5">
        <v>52.137384800679293</v>
      </c>
    </row>
    <row r="60" spans="1:10" x14ac:dyDescent="0.25">
      <c r="A60" s="4" t="s">
        <v>0</v>
      </c>
      <c r="B60" t="s">
        <v>32</v>
      </c>
      <c r="I60" s="4" t="s">
        <v>6</v>
      </c>
      <c r="J60" t="s">
        <v>27</v>
      </c>
    </row>
    <row r="61" spans="1:10" x14ac:dyDescent="0.25">
      <c r="I61" s="1" t="s">
        <v>9</v>
      </c>
      <c r="J61" s="5">
        <v>49.873192982456132</v>
      </c>
    </row>
    <row r="62" spans="1:10" x14ac:dyDescent="0.25">
      <c r="A62" s="4" t="s">
        <v>6</v>
      </c>
      <c r="B62" t="s">
        <v>30</v>
      </c>
      <c r="C62" t="s">
        <v>31</v>
      </c>
      <c r="I62" s="1" t="s">
        <v>8</v>
      </c>
      <c r="J62" s="5">
        <v>52.955538146759849</v>
      </c>
    </row>
    <row r="63" spans="1:10" x14ac:dyDescent="0.25">
      <c r="A63" s="1" t="s">
        <v>35</v>
      </c>
      <c r="B63">
        <v>28</v>
      </c>
      <c r="C63" s="6">
        <v>0.1728395061728395</v>
      </c>
      <c r="I63" s="1" t="s">
        <v>7</v>
      </c>
      <c r="J63" s="5">
        <v>52.137384800679257</v>
      </c>
    </row>
    <row r="64" spans="1:10" x14ac:dyDescent="0.25">
      <c r="A64" s="1" t="s">
        <v>38</v>
      </c>
      <c r="B64">
        <v>25</v>
      </c>
      <c r="C64" s="6">
        <v>0.15432098765432098</v>
      </c>
    </row>
    <row r="65" spans="1:3" x14ac:dyDescent="0.25">
      <c r="A65" s="1" t="s">
        <v>37</v>
      </c>
      <c r="B65">
        <v>30</v>
      </c>
      <c r="C65" s="6">
        <v>0.18518518518518517</v>
      </c>
    </row>
    <row r="66" spans="1:3" x14ac:dyDescent="0.25">
      <c r="A66" s="1" t="s">
        <v>39</v>
      </c>
      <c r="B66">
        <v>26</v>
      </c>
      <c r="C66" s="6">
        <v>0.16049382716049382</v>
      </c>
    </row>
    <row r="67" spans="1:3" x14ac:dyDescent="0.25">
      <c r="A67" s="1" t="s">
        <v>36</v>
      </c>
      <c r="B67">
        <v>25</v>
      </c>
      <c r="C67" s="6">
        <v>0.15432098765432098</v>
      </c>
    </row>
    <row r="68" spans="1:3" x14ac:dyDescent="0.25">
      <c r="A68" s="1" t="s">
        <v>40</v>
      </c>
      <c r="B68">
        <v>28</v>
      </c>
      <c r="C68" s="6">
        <v>0.1728395061728395</v>
      </c>
    </row>
    <row r="69" spans="1:3" x14ac:dyDescent="0.25">
      <c r="A69" s="1" t="s">
        <v>7</v>
      </c>
      <c r="B69">
        <v>162</v>
      </c>
      <c r="C69" s="6">
        <v>1</v>
      </c>
    </row>
    <row r="76" spans="1:3" x14ac:dyDescent="0.25">
      <c r="A76" t="s">
        <v>27</v>
      </c>
    </row>
    <row r="77" spans="1:3" x14ac:dyDescent="0.25">
      <c r="A77" s="5">
        <v>52.137384800679236</v>
      </c>
    </row>
    <row r="79" spans="1:3" x14ac:dyDescent="0.25">
      <c r="A79" t="s">
        <v>34</v>
      </c>
    </row>
    <row r="80" spans="1:3" x14ac:dyDescent="0.25">
      <c r="A80">
        <v>162</v>
      </c>
    </row>
    <row r="96" spans="1:1" x14ac:dyDescent="0.25">
      <c r="A96" s="4" t="s">
        <v>6</v>
      </c>
    </row>
    <row r="97" spans="1:3" x14ac:dyDescent="0.25">
      <c r="A97" s="1" t="s">
        <v>35</v>
      </c>
      <c r="C97" s="14"/>
    </row>
    <row r="98" spans="1:3" x14ac:dyDescent="0.25">
      <c r="A98" s="1" t="s">
        <v>38</v>
      </c>
      <c r="C98" s="14"/>
    </row>
    <row r="99" spans="1:3" x14ac:dyDescent="0.25">
      <c r="A99" s="1" t="s">
        <v>37</v>
      </c>
      <c r="C99" s="14"/>
    </row>
    <row r="100" spans="1:3" x14ac:dyDescent="0.25">
      <c r="A100" s="1" t="s">
        <v>39</v>
      </c>
      <c r="C100" s="14"/>
    </row>
    <row r="101" spans="1:3" x14ac:dyDescent="0.25">
      <c r="A101" s="1" t="s">
        <v>36</v>
      </c>
    </row>
    <row r="102" spans="1:3" x14ac:dyDescent="0.25">
      <c r="A102" s="1" t="s">
        <v>40</v>
      </c>
    </row>
    <row r="103" spans="1:3" x14ac:dyDescent="0.25">
      <c r="A103" s="1" t="s">
        <v>7</v>
      </c>
    </row>
    <row r="110" spans="1:3" x14ac:dyDescent="0.25">
      <c r="A110" t="s">
        <v>152</v>
      </c>
    </row>
    <row r="111" spans="1:3" x14ac:dyDescent="0.25">
      <c r="A111" s="5">
        <v>162</v>
      </c>
    </row>
    <row r="116" spans="1:2" x14ac:dyDescent="0.25">
      <c r="A116" s="4" t="s">
        <v>6</v>
      </c>
      <c r="B116" t="s">
        <v>152</v>
      </c>
    </row>
    <row r="117" spans="1:2" x14ac:dyDescent="0.25">
      <c r="A117" s="1" t="s">
        <v>36</v>
      </c>
      <c r="B117">
        <v>25</v>
      </c>
    </row>
    <row r="118" spans="1:2" x14ac:dyDescent="0.25">
      <c r="A118" s="1" t="s">
        <v>35</v>
      </c>
      <c r="B118">
        <v>28</v>
      </c>
    </row>
    <row r="119" spans="1:2" x14ac:dyDescent="0.25">
      <c r="A119" s="1" t="s">
        <v>37</v>
      </c>
      <c r="B119">
        <v>30</v>
      </c>
    </row>
    <row r="120" spans="1:2" x14ac:dyDescent="0.25">
      <c r="A120" s="1" t="s">
        <v>38</v>
      </c>
      <c r="B120">
        <v>25</v>
      </c>
    </row>
    <row r="121" spans="1:2" x14ac:dyDescent="0.25">
      <c r="A121" s="1" t="s">
        <v>39</v>
      </c>
      <c r="B121">
        <v>26</v>
      </c>
    </row>
    <row r="122" spans="1:2" x14ac:dyDescent="0.25">
      <c r="A122" s="1" t="s">
        <v>40</v>
      </c>
      <c r="B122">
        <v>28</v>
      </c>
    </row>
    <row r="123" spans="1:2" x14ac:dyDescent="0.25">
      <c r="A123" s="1" t="s">
        <v>7</v>
      </c>
      <c r="B123">
        <v>162</v>
      </c>
    </row>
  </sheetData>
  <pageMargins left="0.7" right="0.7" top="0.75" bottom="0.75" header="0.3" footer="0.3"/>
  <pageSetup orientation="portrait" horizontalDpi="0" verticalDpi="0" r:id="rId12"/>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 a v g _ s t u d e n t 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 a v g _ s t u d e n t 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 A v e r a g e   G r a d e < / K e y > < / D i a g r a m O b j e c t K e y > < D i a g r a m O b j e c t K e y > < K e y > M e a s u r e s \ S u m   o f   A v e r a g e   G r a d e \ T a g I n f o \ F o r m u l a < / K e y > < / D i a g r a m O b j e c t K e y > < D i a g r a m O b j e c t K e y > < K e y > M e a s u r e s \ S u m   o f   A v e r a g e   G r a d e \ T a g I n f o \ V a l u e < / K e y > < / D i a g r a m O b j e c t K e y > < D i a g r a m O b j e c t K e y > < K e y > M e a s u r e s \ A v e r a g e   o f   A v e r a g e   G r a d e < / K e y > < / D i a g r a m O b j e c t K e y > < D i a g r a m O b j e c t K e y > < K e y > M e a s u r e s \ A v e r a g e   o f   A v e r a g e   G r a d e \ T a g I n f o \ F o r m u l a < / K e y > < / D i a g r a m O b j e c t K e y > < D i a g r a m O b j e c t K e y > < K e y > M e a s u r e s \ A v e r a g e   o f   A v e r a g e   G r a d e \ T a g I n f o \ V a l u e < / K e y > < / D i a g r a m O b j e c t K e y > < D i a g r a m O b j e c t K e y > < K e y > C o l u m n s \ S t u d e n t   I D < / K e y > < / D i a g r a m O b j e c t K e y > < D i a g r a m O b j e c t K e y > < K e y > C o l u m n s \ G r a d e < / K e y > < / D i a g r a m O b j e c t K e y > < D i a g r a m O b j e c t K e y > < K e y > C o l u m n s \ P e r i o d < / K e y > < / D i a g r a m O b j e c t K e y > < D i a g r a m O b j e c t K e y > < K e y > C o l u m n s \ G e n d e r < / K e y > < / D i a g r a m O b j e c t K e y > < D i a g r a m O b j e c t K e y > < K e y > C o l u m n s \ R a c e < / K e y > < / D i a g r a m O b j e c t K e y > < D i a g r a m O b j e c t K e y > < K e y > C o l u m n s \ E c o D i s < / K e y > < / D i a g r a m O b j e c t K e y > < D i a g r a m O b j e c t K e y > < K e y > C o l u m n s \ L E P < / K e y > < / D i a g r a m O b j e c t K e y > < D i a g r a m O b j e c t K e y > < K e y > C o l u m n s \ S P E D < / K e y > < / D i a g r a m O b j e c t K e y > < D i a g r a m O b j e c t K e y > < K e y > C o l u m n s \ D S X < / K e y > < / D i a g r a m O b j e c t K e y > < D i a g r a m O b j e c t K e y > < K e y > C o l u m n s \ A v e r a g e   G r a d e < / K e y > < / D i a g r a m O b j e c t K e y > < D i a g r a m O b j e c t K e y > < K e y > L i n k s \ & l t ; C o l u m n s \ S u m   o f   A v e r a g e   G r a d e & g t ; - & l t ; M e a s u r e s \ A v e r a g e   G r a d e & g t ; < / K e y > < / D i a g r a m O b j e c t K e y > < D i a g r a m O b j e c t K e y > < K e y > L i n k s \ & l t ; C o l u m n s \ S u m   o f   A v e r a g e   G r a d e & g t ; - & l t ; M e a s u r e s \ A v e r a g e   G r a d e & g t ; \ C O L U M N < / K e y > < / D i a g r a m O b j e c t K e y > < D i a g r a m O b j e c t K e y > < K e y > L i n k s \ & l t ; C o l u m n s \ S u m   o f   A v e r a g e   G r a d e & g t ; - & l t ; M e a s u r e s \ A v e r a g e   G r a d e & g t ; \ M E A S U R E < / K e y > < / D i a g r a m O b j e c t K e y > < D i a g r a m O b j e c t K e y > < K e y > L i n k s \ & l t ; C o l u m n s \ A v e r a g e   o f   A v e r a g e   G r a d e & g t ; - & l t ; M e a s u r e s \ A v e r a g e   G r a d e & g t ; < / K e y > < / D i a g r a m O b j e c t K e y > < D i a g r a m O b j e c t K e y > < K e y > L i n k s \ & l t ; C o l u m n s \ A v e r a g e   o f   A v e r a g e   G r a d e & g t ; - & l t ; M e a s u r e s \ A v e r a g e   G r a d e & g t ; \ C O L U M N < / K e y > < / D i a g r a m O b j e c t K e y > < D i a g r a m O b j e c t K e y > < K e y > L i n k s \ & l t ; C o l u m n s \ A v e r a g e   o f   A v e r a g e   G r a d e & g t ; - & l t ; M e a s u r e s \ A v e r a g e   G r a d e & g t ; \ M E A S U R E 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 A v e r a g e   G r a d e < / K e y > < / a : K e y > < a : V a l u e   i : t y p e = " M e a s u r e G r i d N o d e V i e w S t a t e " > < C o l u m n > 9 < / C o l u m n > < L a y e d O u t > t r u e < / L a y e d O u t > < W a s U I I n v i s i b l e > t r u e < / W a s U I I n v i s i b l e > < / a : V a l u e > < / a : K e y V a l u e O f D i a g r a m O b j e c t K e y a n y T y p e z b w N T n L X > < a : K e y V a l u e O f D i a g r a m O b j e c t K e y a n y T y p e z b w N T n L X > < a : K e y > < K e y > M e a s u r e s \ S u m   o f   A v e r a g e   G r a d e \ T a g I n f o \ F o r m u l a < / K e y > < / a : K e y > < a : V a l u e   i : t y p e = " M e a s u r e G r i d V i e w S t a t e I D i a g r a m T a g A d d i t i o n a l I n f o " / > < / a : K e y V a l u e O f D i a g r a m O b j e c t K e y a n y T y p e z b w N T n L X > < a : K e y V a l u e O f D i a g r a m O b j e c t K e y a n y T y p e z b w N T n L X > < a : K e y > < K e y > M e a s u r e s \ S u m   o f   A v e r a g e   G r a d e \ T a g I n f o \ V a l u e < / K e y > < / a : K e y > < a : V a l u e   i : t y p e = " M e a s u r e G r i d V i e w S t a t e I D i a g r a m T a g A d d i t i o n a l I n f o " / > < / a : K e y V a l u e O f D i a g r a m O b j e c t K e y a n y T y p e z b w N T n L X > < a : K e y V a l u e O f D i a g r a m O b j e c t K e y a n y T y p e z b w N T n L X > < a : K e y > < K e y > M e a s u r e s \ A v e r a g e   o f   A v e r a g e   G r a d e < / K e y > < / a : K e y > < a : V a l u e   i : t y p e = " M e a s u r e G r i d N o d e V i e w S t a t e " > < C o l u m n > 9 < / C o l u m n > < L a y e d O u t > t r u e < / L a y e d O u t > < R o w > 1 < / R o w > < W a s U I I n v i s i b l e > t r u e < / W a s U I I n v i s i b l e > < / a : V a l u e > < / a : K e y V a l u e O f D i a g r a m O b j e c t K e y a n y T y p e z b w N T n L X > < a : K e y V a l u e O f D i a g r a m O b j e c t K e y a n y T y p e z b w N T n L X > < a : K e y > < K e y > M e a s u r e s \ A v e r a g e   o f   A v e r a g e   G r a d e \ T a g I n f o \ F o r m u l a < / K e y > < / a : K e y > < a : V a l u e   i : t y p e = " M e a s u r e G r i d V i e w S t a t e I D i a g r a m T a g A d d i t i o n a l I n f o " / > < / a : K e y V a l u e O f D i a g r a m O b j e c t K e y a n y T y p e z b w N T n L X > < a : K e y V a l u e O f D i a g r a m O b j e c t K e y a n y T y p e z b w N T n L X > < a : K e y > < K e y > M e a s u r e s \ A v e r a g e   o f   A v e r a g e   G r a d e \ T a g I n f o \ V a l u e < / K e y > < / a : K e y > < a : V a l u e   i : t y p e = " M e a s u r e G r i d V i e w S t a t e I D i a g r a m T a g A d d i t i o n a l I n f o " / > < / a : K e y V a l u e O f D i a g r a m O b j e c t K e y a n y T y p e z b w N T n L X > < a : K e y V a l u e O f D i a g r a m O b j e c t K e y a n y T y p e z b w N T n L X > < a : K e y > < K e y > C o l u m n s \ S t u d e n t   I D < / K e y > < / a : K e y > < a : V a l u e   i : t y p e = " M e a s u r e G r i d N o d e V i e w S t a t e " > < L a y e d O u t > t r u e < / L a y e d O u t > < / a : V a l u e > < / a : K e y V a l u e O f D i a g r a m O b j e c t K e y a n y T y p e z b w N T n L X > < a : K e y V a l u e O f D i a g r a m O b j e c t K e y a n y T y p e z b w N T n L X > < a : K e y > < K e y > C o l u m n s \ G r a d e < / K e y > < / a : K e y > < a : V a l u e   i : t y p e = " M e a s u r e G r i d N o d e V i e w S t a t e " > < C o l u m n > 1 < / C o l u m n > < L a y e d O u t > t r u e < / L a y e d O u t > < / a : V a l u e > < / a : K e y V a l u e O f D i a g r a m O b j e c t K e y a n y T y p e z b w N T n L X > < a : K e y V a l u e O f D i a g r a m O b j e c t K e y a n y T y p e z b w N T n L X > < a : K e y > < K e y > C o l u m n s \ P e r i o d < / 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 C o l u m n s \ R a c e < / K e y > < / a : K e y > < a : V a l u e   i : t y p e = " M e a s u r e G r i d N o d e V i e w S t a t e " > < C o l u m n > 4 < / C o l u m n > < L a y e d O u t > t r u e < / L a y e d O u t > < / a : V a l u e > < / a : K e y V a l u e O f D i a g r a m O b j e c t K e y a n y T y p e z b w N T n L X > < a : K e y V a l u e O f D i a g r a m O b j e c t K e y a n y T y p e z b w N T n L X > < a : K e y > < K e y > C o l u m n s \ E c o D i s < / K e y > < / a : K e y > < a : V a l u e   i : t y p e = " M e a s u r e G r i d N o d e V i e w S t a t e " > < C o l u m n > 5 < / C o l u m n > < L a y e d O u t > t r u e < / L a y e d O u t > < / a : V a l u e > < / a : K e y V a l u e O f D i a g r a m O b j e c t K e y a n y T y p e z b w N T n L X > < a : K e y V a l u e O f D i a g r a m O b j e c t K e y a n y T y p e z b w N T n L X > < a : K e y > < K e y > C o l u m n s \ L E P < / K e y > < / a : K e y > < a : V a l u e   i : t y p e = " M e a s u r e G r i d N o d e V i e w S t a t e " > < C o l u m n > 6 < / C o l u m n > < L a y e d O u t > t r u e < / L a y e d O u t > < / a : V a l u e > < / a : K e y V a l u e O f D i a g r a m O b j e c t K e y a n y T y p e z b w N T n L X > < a : K e y V a l u e O f D i a g r a m O b j e c t K e y a n y T y p e z b w N T n L X > < a : K e y > < K e y > C o l u m n s \ S P E D < / K e y > < / a : K e y > < a : V a l u e   i : t y p e = " M e a s u r e G r i d N o d e V i e w S t a t e " > < C o l u m n > 7 < / C o l u m n > < L a y e d O u t > t r u e < / L a y e d O u t > < / a : V a l u e > < / a : K e y V a l u e O f D i a g r a m O b j e c t K e y a n y T y p e z b w N T n L X > < a : K e y V a l u e O f D i a g r a m O b j e c t K e y a n y T y p e z b w N T n L X > < a : K e y > < K e y > C o l u m n s \ D S X < / K e y > < / a : K e y > < a : V a l u e   i : t y p e = " M e a s u r e G r i d N o d e V i e w S t a t e " > < C o l u m n > 8 < / C o l u m n > < L a y e d O u t > t r u e < / L a y e d O u t > < / a : V a l u e > < / a : K e y V a l u e O f D i a g r a m O b j e c t K e y a n y T y p e z b w N T n L X > < a : K e y V a l u e O f D i a g r a m O b j e c t K e y a n y T y p e z b w N T n L X > < a : K e y > < K e y > C o l u m n s \ A v e r a g e   G r a d e < / K e y > < / a : K e y > < a : V a l u e   i : t y p e = " M e a s u r e G r i d N o d e V i e w S t a t e " > < C o l u m n > 9 < / C o l u m n > < L a y e d O u t > t r u e < / L a y e d O u t > < / a : V a l u e > < / a : K e y V a l u e O f D i a g r a m O b j e c t K e y a n y T y p e z b w N T n L X > < a : K e y V a l u e O f D i a g r a m O b j e c t K e y a n y T y p e z b w N T n L X > < a : K e y > < K e y > L i n k s \ & l t ; C o l u m n s \ S u m   o f   A v e r a g e   G r a d e & g t ; - & l t ; M e a s u r e s \ A v e r a g e   G r a d e & g t ; < / K e y > < / a : K e y > < a : V a l u e   i : t y p e = " M e a s u r e G r i d V i e w S t a t e I D i a g r a m L i n k " / > < / a : K e y V a l u e O f D i a g r a m O b j e c t K e y a n y T y p e z b w N T n L X > < a : K e y V a l u e O f D i a g r a m O b j e c t K e y a n y T y p e z b w N T n L X > < a : K e y > < K e y > L i n k s \ & l t ; C o l u m n s \ S u m   o f   A v e r a g e   G r a d e & g t ; - & l t ; M e a s u r e s \ A v e r a g e   G r a d e & g t ; \ C O L U M N < / K e y > < / a : K e y > < a : V a l u e   i : t y p e = " M e a s u r e G r i d V i e w S t a t e I D i a g r a m L i n k E n d p o i n t " / > < / a : K e y V a l u e O f D i a g r a m O b j e c t K e y a n y T y p e z b w N T n L X > < a : K e y V a l u e O f D i a g r a m O b j e c t K e y a n y T y p e z b w N T n L X > < a : K e y > < K e y > L i n k s \ & l t ; C o l u m n s \ S u m   o f   A v e r a g e   G r a d e & g t ; - & l t ; M e a s u r e s \ A v e r a g e   G r a d e & g t ; \ M E A S U R E < / K e y > < / a : K e y > < a : V a l u e   i : t y p e = " M e a s u r e G r i d V i e w S t a t e I D i a g r a m L i n k E n d p o i n t " / > < / a : K e y V a l u e O f D i a g r a m O b j e c t K e y a n y T y p e z b w N T n L X > < a : K e y V a l u e O f D i a g r a m O b j e c t K e y a n y T y p e z b w N T n L X > < a : K e y > < K e y > L i n k s \ & l t ; C o l u m n s \ A v e r a g e   o f   A v e r a g e   G r a d e & g t ; - & l t ; M e a s u r e s \ A v e r a g e   G r a d e & g t ; < / K e y > < / a : K e y > < a : V a l u e   i : t y p e = " M e a s u r e G r i d V i e w S t a t e I D i a g r a m L i n k " / > < / a : K e y V a l u e O f D i a g r a m O b j e c t K e y a n y T y p e z b w N T n L X > < a : K e y V a l u e O f D i a g r a m O b j e c t K e y a n y T y p e z b w N T n L X > < a : K e y > < K e y > L i n k s \ & l t ; C o l u m n s \ A v e r a g e   o f   A v e r a g e   G r a d e & g t ; - & l t ; M e a s u r e s \ A v e r a g e   G r a d e & g t ; \ C O L U M N < / K e y > < / a : K e y > < a : V a l u e   i : t y p e = " M e a s u r e G r i d V i e w S t a t e I D i a g r a m L i n k E n d p o i n t " / > < / a : K e y V a l u e O f D i a g r a m O b j e c t K e y a n y T y p e z b w N T n L X > < a : K e y V a l u e O f D i a g r a m O b j e c t K e y a n y T y p e z b w N T n L X > < a : K e y > < K e y > L i n k s \ & l t ; C o l u m n s \ A v e r a g e   o f   A v e r a g e   G r a d e & g t ; - & l t ; M e a s u r e s \ A v e r a g e   G r a d e & g t ; \ M E A S U R E 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S a n d b o x N o n E m p t y " > < C u s t o m C o n t e n t > < ! [ C D A T A [ 1 ] ] > < / C u s t o m C o n t e n t > < / G e m i n i > 
</file>

<file path=customXml/item12.xml>��< ? x m l   v e r s i o n = " 1 . 0 "   e n c o d i n g = " U T F - 1 6 " ? > < G e m i n i   x m l n s = " h t t p : / / g e m i n i / p i v o t c u s t o m i z a t i o n / S h o w H i d d e n " > < C u s t o m C o n t e n t > < ! [ C D A T A [ T r u 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a v g _ s t u d e n t " > < C u s t o m C o n t e n t > < ! [ C D A T A [ < T a b l e W i d g e t G r i d S e r i a l i z a t i o n   x m l n s : x s i = " h t t p : / / w w w . w 3 . o r g / 2 0 0 1 / X M L S c h e m a - i n s t a n c e "   x m l n s : x s d = " h t t p : / / w w w . w 3 . o r g / 2 0 0 1 / X M L S c h e m a " > < C o l u m n S u g g e s t e d T y p e   / > < C o l u m n F o r m a t   / > < C o l u m n A c c u r a c y   / > < C o l u m n C u r r e n c y S y m b o l   / > < C o l u m n P o s i t i v e P a t t e r n   / > < C o l u m n N e g a t i v e P a t t e r n   / > < C o l u m n W i d t h s > < i t e m > < k e y > < s t r i n g > S t u d e n t   I D < / s t r i n g > < / k e y > < v a l u e > < i n t > 1 0 1 < / i n t > < / v a l u e > < / i t e m > < i t e m > < k e y > < s t r i n g > G r a d e < / s t r i n g > < / k e y > < v a l u e > < i n t > 7 3 < / i n t > < / v a l u e > < / i t e m > < i t e m > < k e y > < s t r i n g > P e r i o d < / s t r i n g > < / k e y > < v a l u e > < i n t > 7 7 < / i n t > < / v a l u e > < / i t e m > < i t e m > < k e y > < s t r i n g > G e n d e r < / s t r i n g > < / k e y > < v a l u e > < i n t > 8 2 < / i n t > < / v a l u e > < / i t e m > < i t e m > < k e y > < s t r i n g > R a c e < / s t r i n g > < / k e y > < v a l u e > < i n t > 6 5 < / i n t > < / v a l u e > < / i t e m > < i t e m > < k e y > < s t r i n g > E c o D i s < / s t r i n g > < / k e y > < v a l u e > < i n t > 7 6 < / i n t > < / v a l u e > < / i t e m > < i t e m > < k e y > < s t r i n g > L E P < / s t r i n g > < / k e y > < v a l u e > < i n t > 5 7 < / i n t > < / v a l u e > < / i t e m > < i t e m > < k e y > < s t r i n g > S P E D < / s t r i n g > < / k e y > < v a l u e > < i n t > 6 7 < / i n t > < / v a l u e > < / i t e m > < i t e m > < k e y > < s t r i n g > D S X < / s t r i n g > < / k e y > < v a l u e > < i n t > 6 0 < / i n t > < / v a l u e > < / i t e m > < i t e m > < k e y > < s t r i n g > A v e r a g e   G r a d e < / s t r i n g > < / k e y > < v a l u e > < i n t > 1 2 7 < / i n t > < / v a l u e > < / i t e m > < / C o l u m n W i d t h s > < C o l u m n D i s p l a y I n d e x > < i t e m > < k e y > < s t r i n g > S t u d e n t   I D < / s t r i n g > < / k e y > < v a l u e > < i n t > 0 < / i n t > < / v a l u e > < / i t e m > < i t e m > < k e y > < s t r i n g > G r a d e < / s t r i n g > < / k e y > < v a l u e > < i n t > 1 < / i n t > < / v a l u e > < / i t e m > < i t e m > < k e y > < s t r i n g > P e r i o d < / s t r i n g > < / k e y > < v a l u e > < i n t > 2 < / i n t > < / v a l u e > < / i t e m > < i t e m > < k e y > < s t r i n g > G e n d e r < / s t r i n g > < / k e y > < v a l u e > < i n t > 3 < / i n t > < / v a l u e > < / i t e m > < i t e m > < k e y > < s t r i n g > R a c e < / s t r i n g > < / k e y > < v a l u e > < i n t > 4 < / i n t > < / v a l u e > < / i t e m > < i t e m > < k e y > < s t r i n g > E c o D i s < / s t r i n g > < / k e y > < v a l u e > < i n t > 5 < / i n t > < / v a l u e > < / i t e m > < i t e m > < k e y > < s t r i n g > L E P < / s t r i n g > < / k e y > < v a l u e > < i n t > 6 < / i n t > < / v a l u e > < / i t e m > < i t e m > < k e y > < s t r i n g > S P E D < / s t r i n g > < / k e y > < v a l u e > < i n t > 7 < / i n t > < / v a l u e > < / i t e m > < i t e m > < k e y > < s t r i n g > D S X < / s t r i n g > < / k e y > < v a l u e > < i n t > 8 < / i n t > < / v a l u e > < / i t e m > < i t e m > < k e y > < s t r i n g > A v e r a g e   G r a d e < / 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 2 0 2 3 - 0 6 - 0 4 T 1 6 : 3 6 : 3 4 . 3 2 6 6 1 5 2 - 0 5 : 0 0 < / L a s t P r o c e s s e d T i m e > < / D a t a M o d e l i n g S a n d b o x . S e r i a l i z e d S a n d b o x E r r o r C a c h 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P o w e r P i v o t V e r s i o n " > < C u s t o m C o n t e n t > < ! [ C D A T A [ 2 0 1 5 . 1 3 0 . 1 6 0 5 . 1 0 7 5 ] ] > < / C u s t o m C o n t e n t > < / G e m i n i > 
</file>

<file path=customXml/item2.xml>��< ? x m l   v e r s i o n = " 1 . 0 "   e n c o d i n g = " U T F - 1 6 " ? > < G e m i n i   x m l n s = " h t t p : / / g e m i n i / p i v o t c u s t o m i z a t i o n / M a n u a l C a l c M o d e " > < C u s t o m C o n t e n t > < ! [ C D A T A [ F a l s 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 a v g _ s t u d e n t 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 a v g _ s t u d e n t 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 I D < / K e y > < / a : K e y > < a : V a l u e   i : t y p e = " T a b l e W i d g e t B a s e V i e w S t a t e " / > < / a : K e y V a l u e O f D i a g r a m O b j e c t K e y a n y T y p e z b w N T n L X > < a : K e y V a l u e O f D i a g r a m O b j e c t K e y a n y T y p e z b w N T n L X > < a : K e y > < K e y > C o l u m n s \ G r a d e 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 C o l u m n s \ R a c e < / K e y > < / a : K e y > < a : V a l u e   i : t y p e = " T a b l e W i d g e t B a s e V i e w S t a t e " / > < / a : K e y V a l u e O f D i a g r a m O b j e c t K e y a n y T y p e z b w N T n L X > < a : K e y V a l u e O f D i a g r a m O b j e c t K e y a n y T y p e z b w N T n L X > < a : K e y > < K e y > C o l u m n s \ E c o D i s < / K e y > < / a : K e y > < a : V a l u e   i : t y p e = " T a b l e W i d g e t B a s e V i e w S t a t e " / > < / a : K e y V a l u e O f D i a g r a m O b j e c t K e y a n y T y p e z b w N T n L X > < a : K e y V a l u e O f D i a g r a m O b j e c t K e y a n y T y p e z b w N T n L X > < a : K e y > < K e y > C o l u m n s \ L E P < / K e y > < / a : K e y > < a : V a l u e   i : t y p e = " T a b l e W i d g e t B a s e V i e w S t a t e " / > < / a : K e y V a l u e O f D i a g r a m O b j e c t K e y a n y T y p e z b w N T n L X > < a : K e y V a l u e O f D i a g r a m O b j e c t K e y a n y T y p e z b w N T n L X > < a : K e y > < K e y > C o l u m n s \ S P E D < / K e y > < / a : K e y > < a : V a l u e   i : t y p e = " T a b l e W i d g e t B a s e V i e w S t a t e " / > < / a : K e y V a l u e O f D i a g r a m O b j e c t K e y a n y T y p e z b w N T n L X > < a : K e y V a l u e O f D i a g r a m O b j e c t K e y a n y T y p e z b w N T n L X > < a : K e y > < K e y > C o l u m n s \ D S X < / K e y > < / a : K e y > < a : V a l u e   i : t y p e = " T a b l e W i d g e t B a s e V i e w S t a t e " / > < / a : K e y V a l u e O f D i a g r a m O b j e c t K e y a n y T y p e z b w N T n L X > < a : K e y V a l u e O f D i a g r a m O b j e c t K e y a n y T y p e z b w N T n L X > < a : K e y > < K e y > C o l u m n s \ A v e r a g e   G r a d e 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D a t a M a s h u p   x m l n s = " h t t p : / / s c h e m a s . m i c r o s o f t . c o m / D a t a M a s h u p " > A A A A A B U D A A B Q S w M E F A A C A A g A J H z B V m s k 6 J W l A A A A 9 g A A A B I A H A B D b 2 5 m a W c v U G F j a 2 F n Z S 5 4 b W w g o h g A K K A U A A A A A A A A A A A A A A A A A A A A A A A A A A A A h Y 9 L D o I w G I S v Q r q n D y T G k F I W b i U x I R q 3 T a n Q C D + G F s v d X H g k r y B G U X c u Z + a b Z O Z + v f F s b J v g o n t r O k g R w x Q F G l R X G q h S N L h j u E K Z 4 F u p T r L S w Q S D T U Z r U l Q 7 d 0 4 I 8 d 5 j v 8 B d X 5 G I U k Y O + a Z Q t W 5 l a M A 6 C U q j T 6 v 8 3 0 K C 7 1 9 j R I Q Z W + K Y x p h y M p s 8 N / A F o m n v M / 0 x + X p o 3 N B r o S H c F Z z M k p P 3 B / E A U E s D B B Q A A g A I A C R 8 w 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f M F W K I p H u A 4 A A A A R A A A A E w A c A E Z v c m 1 1 b G F z L 1 N l Y 3 R p b 2 4 x L m 0 g o h g A K K A U A A A A A A A A A A A A A A A A A A A A A A A A A A A A K 0 5 N L s n M z 1 M I h t C G 1 g B Q S w E C L Q A U A A I A C A A k f M F W a y T o l a U A A A D 2 A A A A E g A A A A A A A A A A A A A A A A A A A A A A Q 2 9 u Z m l n L 1 B h Y 2 t h Z 2 U u e G 1 s U E s B A i 0 A F A A C A A g A J H z B V g / K 6 a u k A A A A 6 Q A A A B M A A A A A A A A A A A A A A A A A 8 Q A A A F t D b 2 5 0 Z W 5 0 X 1 R 5 c G V z X S 5 4 b W x Q S w E C L Q A U A A I A C A A k f M F 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Z A Q A A A A A A A D c 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L 0 l 0 Z W 1 z P j w v T G 9 j Y W x Q Y W N r Y W d l T W V 0 Y W R h d G F G a W x l P h Y A A A B Q S w U G A A A A A A A A A A A A A A A A A A A A A A A A J g E A A A E A A A D Q j J 3 f A R X R E Y x 6 A M B P w p f r A Q A A A L D W u + T P B Y l D m t i g U P m j S 4 M A A A A A A g A A A A A A E G Y A A A A B A A A g A A A A F X 3 o 0 / g a A o k d m v K O E 0 i D 7 s U t u / L c F u G v R o N Z h I B 7 P G I A A A A A D o A A A A A C A A A g A A A A V + Y 3 4 K d N 5 1 x q t I G w K z H L 5 B H 1 D M 2 Z B L U 6 2 h a z a M h K u a B Q A A A A 0 c m 0 f I / L z B B 6 r T x l S N O y y K n y 1 B z O B l T D 4 L 1 j s U P k Y 4 L Z U i B J + L X a Y G G 3 j c V V 5 5 a x C V V / N 1 o z Q r 5 I + 3 L x + U s u 7 8 Z C o M Y 0 x R N n P M v v x N 3 n d k 5 A A A A A F i o i M K V v y S v z A a 1 0 k U U 6 q 4 A S 2 N v v K c V X X 5 1 C V 2 + t 6 5 z 7 K t j S d t 6 U 5 c s q T m l 1 q Y o a y Y 0 w 6 / 5 J A / 1 l J S k z d t 5 T w w = = < / D a t a M a s h u p > 
</file>

<file path=customXml/item6.xml>��< ? x m l   v e r s i o n = " 1 . 0 "   e n c o d i n g = " U T F - 1 6 " ? > < G e m i n i   x m l n s = " h t t p : / / g e m i n i / p i v o t c u s t o m i z a t i o n / I s S a n d b o x E m b e d d e d " > < C u s t o m C o n t e n t > < ! [ C D A T A [ y e s ] ] > < / C u s t o m C o n t e n t > < / G e m i n i > 
</file>

<file path=customXml/item7.xml>��< ? x m l   v e r s i o n = " 1 . 0 "   e n c o d i n g = " U T F - 1 6 " ? > < G e m i n i   x m l n s = " h t t p : / / g e m i n i / p i v o t c u s t o m i z a t i o n / T a b l e O r d e r " > < C u s t o m C o n t e n t > < ! [ C D A T A [ a v g _ s t u d e n t ] ] > < / 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 a v g _ s t u d e n t < / 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C l i e n t W i n d o w X M L " > < C u s t o m C o n t e n t > < ! [ C D A T A [ a v g _ s t u d e n t ] ] > < / C u s t o m C o n t e n t > < / G e m i n i > 
</file>

<file path=customXml/itemProps1.xml><?xml version="1.0" encoding="utf-8"?>
<ds:datastoreItem xmlns:ds="http://schemas.openxmlformats.org/officeDocument/2006/customXml" ds:itemID="{F0760AE1-126C-4C48-86A0-AC5954774A16}">
  <ds:schemaRefs/>
</ds:datastoreItem>
</file>

<file path=customXml/itemProps10.xml><?xml version="1.0" encoding="utf-8"?>
<ds:datastoreItem xmlns:ds="http://schemas.openxmlformats.org/officeDocument/2006/customXml" ds:itemID="{83071906-CB56-4762-A0BC-B01140873579}">
  <ds:schemaRefs/>
</ds:datastoreItem>
</file>

<file path=customXml/itemProps11.xml><?xml version="1.0" encoding="utf-8"?>
<ds:datastoreItem xmlns:ds="http://schemas.openxmlformats.org/officeDocument/2006/customXml" ds:itemID="{93A0E3AC-7CA1-44D4-9255-84D930897E1E}">
  <ds:schemaRefs/>
</ds:datastoreItem>
</file>

<file path=customXml/itemProps12.xml><?xml version="1.0" encoding="utf-8"?>
<ds:datastoreItem xmlns:ds="http://schemas.openxmlformats.org/officeDocument/2006/customXml" ds:itemID="{D145FBD1-42FF-4999-9120-B136E13CC39A}">
  <ds:schemaRefs/>
</ds:datastoreItem>
</file>

<file path=customXml/itemProps13.xml><?xml version="1.0" encoding="utf-8"?>
<ds:datastoreItem xmlns:ds="http://schemas.openxmlformats.org/officeDocument/2006/customXml" ds:itemID="{7F15DCEB-A59C-475F-8DBE-452CD1C196CE}">
  <ds:schemaRefs/>
</ds:datastoreItem>
</file>

<file path=customXml/itemProps14.xml><?xml version="1.0" encoding="utf-8"?>
<ds:datastoreItem xmlns:ds="http://schemas.openxmlformats.org/officeDocument/2006/customXml" ds:itemID="{81E4B2A1-2885-41F6-A8E5-2B184917F200}">
  <ds:schemaRefs/>
</ds:datastoreItem>
</file>

<file path=customXml/itemProps15.xml><?xml version="1.0" encoding="utf-8"?>
<ds:datastoreItem xmlns:ds="http://schemas.openxmlformats.org/officeDocument/2006/customXml" ds:itemID="{86BE3E9E-3AB3-46F7-B5F6-C0B1DCA6FE2E}">
  <ds:schemaRefs/>
</ds:datastoreItem>
</file>

<file path=customXml/itemProps16.xml><?xml version="1.0" encoding="utf-8"?>
<ds:datastoreItem xmlns:ds="http://schemas.openxmlformats.org/officeDocument/2006/customXml" ds:itemID="{70681FF6-47C5-41AF-9B84-CE688B8CFCE8}">
  <ds:schemaRefs/>
</ds:datastoreItem>
</file>

<file path=customXml/itemProps17.xml><?xml version="1.0" encoding="utf-8"?>
<ds:datastoreItem xmlns:ds="http://schemas.openxmlformats.org/officeDocument/2006/customXml" ds:itemID="{346B5BF1-0B17-465E-962E-E719931F9720}">
  <ds:schemaRefs/>
</ds:datastoreItem>
</file>

<file path=customXml/itemProps2.xml><?xml version="1.0" encoding="utf-8"?>
<ds:datastoreItem xmlns:ds="http://schemas.openxmlformats.org/officeDocument/2006/customXml" ds:itemID="{F276442D-014F-496E-B444-D2E394B9B84E}">
  <ds:schemaRefs/>
</ds:datastoreItem>
</file>

<file path=customXml/itemProps3.xml><?xml version="1.0" encoding="utf-8"?>
<ds:datastoreItem xmlns:ds="http://schemas.openxmlformats.org/officeDocument/2006/customXml" ds:itemID="{29CFD4D0-6E8E-43D3-86AA-691494EE6193}">
  <ds:schemaRefs/>
</ds:datastoreItem>
</file>

<file path=customXml/itemProps4.xml><?xml version="1.0" encoding="utf-8"?>
<ds:datastoreItem xmlns:ds="http://schemas.openxmlformats.org/officeDocument/2006/customXml" ds:itemID="{448D3680-40C4-4354-A1C9-85C6859A45F1}">
  <ds:schemaRefs/>
</ds:datastoreItem>
</file>

<file path=customXml/itemProps5.xml><?xml version="1.0" encoding="utf-8"?>
<ds:datastoreItem xmlns:ds="http://schemas.openxmlformats.org/officeDocument/2006/customXml" ds:itemID="{211D7B38-E8A5-4344-BD2D-7BDDF373C85A}">
  <ds:schemaRefs>
    <ds:schemaRef ds:uri="http://schemas.microsoft.com/DataMashup"/>
  </ds:schemaRefs>
</ds:datastoreItem>
</file>

<file path=customXml/itemProps6.xml><?xml version="1.0" encoding="utf-8"?>
<ds:datastoreItem xmlns:ds="http://schemas.openxmlformats.org/officeDocument/2006/customXml" ds:itemID="{62D502F6-448D-4537-80F6-D3114F4C53B0}">
  <ds:schemaRefs/>
</ds:datastoreItem>
</file>

<file path=customXml/itemProps7.xml><?xml version="1.0" encoding="utf-8"?>
<ds:datastoreItem xmlns:ds="http://schemas.openxmlformats.org/officeDocument/2006/customXml" ds:itemID="{30154966-98EA-4ED9-9A8E-B80DDFD21109}">
  <ds:schemaRefs/>
</ds:datastoreItem>
</file>

<file path=customXml/itemProps8.xml><?xml version="1.0" encoding="utf-8"?>
<ds:datastoreItem xmlns:ds="http://schemas.openxmlformats.org/officeDocument/2006/customXml" ds:itemID="{62C37113-B95A-4F92-A28B-50AC2BF28A3A}">
  <ds:schemaRefs/>
</ds:datastoreItem>
</file>

<file path=customXml/itemProps9.xml><?xml version="1.0" encoding="utf-8"?>
<ds:datastoreItem xmlns:ds="http://schemas.openxmlformats.org/officeDocument/2006/customXml" ds:itemID="{B449734D-1203-4FDB-884C-71D7FBFF0D9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student_grades</vt:lpstr>
      <vt:lpstr>student_demo</vt:lpstr>
      <vt:lpstr>avg_student</vt:lpstr>
      <vt:lpstr>distributions</vt:lpstr>
      <vt:lpstr>pivot_student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dc:creator>
  <cp:lastModifiedBy>Manuel</cp:lastModifiedBy>
  <cp:lastPrinted>2023-06-03T10:38:32Z</cp:lastPrinted>
  <dcterms:created xsi:type="dcterms:W3CDTF">2023-05-26T08:15:50Z</dcterms:created>
  <dcterms:modified xsi:type="dcterms:W3CDTF">2023-06-14T13:29:39Z</dcterms:modified>
</cp:coreProperties>
</file>