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<sst xmlns="http://schemas.openxmlformats.org/spreadsheetml/2006/main" count="18">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</sst>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Sheet1!$Q$2:$Q$31</c:f>
              <c:numCache>
                <c:formatCode>General</c:formatCode>
                <c:ptCount val="30"/>
                <c:pt idx="0">
                  <c:v>442.84</c:v>
                </c:pt>
                <c:pt idx="1">
                  <c:v>246.48</c:v>
                </c:pt>
                <c:pt idx="2">
                  <c:v>657.06</c:v>
                </c:pt>
                <c:pt idx="3">
                  <c:v>481.78</c:v>
                </c:pt>
                <c:pt idx="4">
                  <c:v>572.92</c:v>
                </c:pt>
                <c:pt idx="5">
                  <c:v>610.508</c:v>
                </c:pt>
                <c:pt idx="6">
                  <c:v>740.592</c:v>
                </c:pt>
                <c:pt idx="7">
                  <c:v>422.35</c:v>
                </c:pt>
                <c:pt idx="8">
                  <c:v>416.26</c:v>
                </c:pt>
                <c:pt idx="9">
                  <c:v>643.192</c:v>
                </c:pt>
                <c:pt idx="10">
                  <c:v>498.34</c:v>
                </c:pt>
                <c:pt idx="11">
                  <c:v>730.312</c:v>
                </c:pt>
                <c:pt idx="12">
                  <c:v>792.452</c:v>
                </c:pt>
                <c:pt idx="13">
                  <c:v>839.78</c:v>
                </c:pt>
                <c:pt idx="14">
                  <c:v>470.472</c:v>
                </c:pt>
                <c:pt idx="15">
                  <c:v>316.776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20560"/>
        <c:axId val="317712400"/>
      </c:lineChart>
      <c:catAx>
        <c:axId val="3177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12400"/>
        <c:crosses val="autoZero"/>
        <c:auto val="1"/>
        <c:lblAlgn val="ctr"/>
        <c:lblOffset val="100"/>
        <c:noMultiLvlLbl val="0"/>
      </c:catAx>
      <c:valAx>
        <c:axId val="317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1604</c:v>
                </c:pt>
                <c:pt idx="1">
                  <c:v>850.3</c:v>
                </c:pt>
                <c:pt idx="2">
                  <c:v>642.2</c:v>
                </c:pt>
                <c:pt idx="3">
                  <c:v>367.1</c:v>
                </c:pt>
                <c:pt idx="4">
                  <c:v>511</c:v>
                </c:pt>
                <c:pt idx="5">
                  <c:v>695.9</c:v>
                </c:pt>
                <c:pt idx="6">
                  <c:v>704</c:v>
                </c:pt>
                <c:pt idx="7">
                  <c:v>1032</c:v>
                </c:pt>
                <c:pt idx="8">
                  <c:v>1567</c:v>
                </c:pt>
                <c:pt idx="9">
                  <c:v>14.98</c:v>
                </c:pt>
                <c:pt idx="10">
                  <c:v>5.992</c:v>
                </c:pt>
                <c:pt idx="11">
                  <c:v>558</c:v>
                </c:pt>
                <c:pt idx="12">
                  <c:v>223.2</c:v>
                </c:pt>
                <c:pt idx="13">
                  <c:v>76.03</c:v>
                </c:pt>
                <c:pt idx="14">
                  <c:v>30.412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15120"/>
        <c:axId val="317715664"/>
      </c:barChart>
      <c:catAx>
        <c:axId val="3177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15664"/>
        <c:crosses val="autoZero"/>
        <c:auto val="1"/>
        <c:lblAlgn val="ctr"/>
        <c:lblOffset val="100"/>
        <c:noMultiLvlLbl val="0"/>
      </c:catAx>
      <c:valAx>
        <c:axId val="3177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>
      <xdr:nvGraphicFramePr>
        <xdr:cNvPr id="2" name="图表 1"/>
        <xdr:cNvGraphicFramePr/>
      </xdr:nvGraphicFramePr>
      <xdr:xfrm>
        <a:off x="12299950" y="3666490"/>
        <a:ext cx="441071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18692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workbookViewId="0">
      <selection activeCell="N20" sqref="N20"/>
    </sheetView>
  </sheetViews>
  <sheetFormatPr defaultColWidth="9" defaultRowHeight="13.5"/>
  <cols>
    <col min="1" max="1" width="11.5" customWidth="1"/>
    <col min="3" max="8" width="6.875" customWidth="1"/>
    <col min="16" max="16" width="1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</v>
      </c>
      <c r="O2">
        <v>2.6</v>
      </c>
      <c r="P2">
        <f>O2*0.4</f>
        <v>1.04</v>
      </c>
      <c r="Q2">
        <f>SUM(B2:P2)</f>
        <v>442.84</v>
      </c>
    </row>
    <row r="3" spans="1:17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0.08</v>
      </c>
      <c r="Q3">
        <f t="shared" ref="Q3:Q32" si="3">SUM(B3:P3)</f>
        <v>246.48</v>
      </c>
    </row>
    <row r="4" spans="1:17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0.04</v>
      </c>
      <c r="M4">
        <v>47</v>
      </c>
      <c r="N4">
        <f t="shared" si="1"/>
        <v>18.8</v>
      </c>
      <c r="O4">
        <v>0.8</v>
      </c>
      <c r="P4">
        <f t="shared" si="2"/>
        <v>0.32</v>
      </c>
      <c r="Q4">
        <f t="shared" si="3"/>
        <v>657.06</v>
      </c>
    </row>
    <row r="5" spans="1:17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</v>
      </c>
    </row>
    <row r="6" spans="1:17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</v>
      </c>
      <c r="O6">
        <v>11</v>
      </c>
      <c r="P6">
        <f t="shared" si="2"/>
        <v>4.4</v>
      </c>
      <c r="Q6">
        <f t="shared" si="3"/>
        <v>572.92</v>
      </c>
    </row>
    <row r="7" spans="1:17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0.008</v>
      </c>
      <c r="Q7">
        <f t="shared" si="3"/>
        <v>610.508</v>
      </c>
    </row>
    <row r="8" spans="1:17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</v>
      </c>
      <c r="L8">
        <f t="shared" si="0"/>
        <v>0.112</v>
      </c>
      <c r="M8">
        <v>41</v>
      </c>
      <c r="N8">
        <f t="shared" si="1"/>
        <v>16.4</v>
      </c>
      <c r="O8">
        <v>32</v>
      </c>
      <c r="P8">
        <f t="shared" si="2"/>
        <v>12.8</v>
      </c>
      <c r="Q8">
        <f t="shared" si="3"/>
        <v>740.592</v>
      </c>
    </row>
    <row r="9" spans="1:17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0.04</v>
      </c>
      <c r="M9">
        <v>44</v>
      </c>
      <c r="N9">
        <f t="shared" si="1"/>
        <v>17.6</v>
      </c>
      <c r="O9">
        <v>0.15</v>
      </c>
      <c r="P9">
        <f t="shared" si="2"/>
        <v>0.06</v>
      </c>
      <c r="Q9">
        <f t="shared" si="3"/>
        <v>422.35</v>
      </c>
    </row>
    <row r="10" spans="1:17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0.08</v>
      </c>
      <c r="M10">
        <v>25</v>
      </c>
      <c r="N10">
        <f t="shared" si="1"/>
        <v>10</v>
      </c>
      <c r="O10">
        <v>0.7</v>
      </c>
      <c r="P10">
        <f t="shared" si="2"/>
        <v>0.28</v>
      </c>
      <c r="Q10">
        <f t="shared" si="3"/>
        <v>416.26</v>
      </c>
    </row>
    <row r="11" spans="1:17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0.08</v>
      </c>
      <c r="M11">
        <v>27</v>
      </c>
      <c r="N11">
        <f t="shared" si="1"/>
        <v>10.8</v>
      </c>
      <c r="O11">
        <v>0.08</v>
      </c>
      <c r="P11">
        <f t="shared" si="2"/>
        <v>0.032</v>
      </c>
      <c r="Q11">
        <f t="shared" si="3"/>
        <v>643.192</v>
      </c>
    </row>
    <row r="12" spans="1:17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</v>
      </c>
    </row>
    <row r="13" spans="1:17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0.032</v>
      </c>
      <c r="M13">
        <v>28</v>
      </c>
      <c r="N13">
        <f t="shared" si="1"/>
        <v>11.2</v>
      </c>
      <c r="O13">
        <v>0</v>
      </c>
      <c r="P13">
        <f t="shared" si="2"/>
        <v>0</v>
      </c>
      <c r="Q13">
        <f t="shared" si="3"/>
        <v>730.312</v>
      </c>
    </row>
    <row r="14" spans="1:17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0.068</v>
      </c>
      <c r="M14">
        <v>33</v>
      </c>
      <c r="N14">
        <f t="shared" si="1"/>
        <v>13.2</v>
      </c>
      <c r="O14">
        <v>0.01</v>
      </c>
      <c r="P14">
        <f t="shared" si="2"/>
        <v>0.004</v>
      </c>
      <c r="Q14">
        <f t="shared" si="3"/>
        <v>792.452</v>
      </c>
    </row>
    <row r="15" spans="1:17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</v>
      </c>
      <c r="M15">
        <v>25</v>
      </c>
      <c r="N15">
        <f t="shared" si="1"/>
        <v>10</v>
      </c>
      <c r="O15">
        <v>2.3</v>
      </c>
      <c r="P15">
        <f t="shared" si="2"/>
        <v>0.92</v>
      </c>
      <c r="Q15">
        <f t="shared" si="3"/>
        <v>839.78</v>
      </c>
    </row>
    <row r="16" spans="1:17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0.076</v>
      </c>
      <c r="M16">
        <v>22</v>
      </c>
      <c r="N16">
        <f t="shared" si="1"/>
        <v>8.8</v>
      </c>
      <c r="O16">
        <v>0.29</v>
      </c>
      <c r="P16">
        <f t="shared" si="2"/>
        <v>0.116</v>
      </c>
      <c r="Q16">
        <f t="shared" si="3"/>
        <v>470.472</v>
      </c>
    </row>
    <row r="17" spans="1:17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</v>
      </c>
      <c r="M17">
        <v>19</v>
      </c>
      <c r="N17">
        <f t="shared" si="1"/>
        <v>7.6</v>
      </c>
      <c r="O17">
        <v>0.38</v>
      </c>
      <c r="P17">
        <f t="shared" si="2"/>
        <v>0.152</v>
      </c>
      <c r="Q17">
        <f t="shared" si="3"/>
        <v>316.776</v>
      </c>
    </row>
    <row r="18" spans="1:17">
      <c r="A18" s="2">
        <v>43451</v>
      </c>
      <c r="L18">
        <f t="shared" si="0"/>
        <v>0</v>
      </c>
      <c r="N18">
        <v>0</v>
      </c>
      <c r="P18">
        <f t="shared" si="2"/>
        <v>0</v>
      </c>
      <c r="Q18">
        <f t="shared" si="3"/>
        <v>0</v>
      </c>
    </row>
    <row r="19" spans="1:17">
      <c r="A19" s="2">
        <v>43452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>
      <c r="A20" s="2">
        <v>43453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>
      <c r="A21" s="2">
        <v>43454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>
      <c r="A22" s="2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>
      <c r="A23" s="2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>
      <c r="A24" s="2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>
      <c r="A25" s="2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>
      <c r="A26" s="2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>
      <c r="A27" s="2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>
      <c r="A28" s="2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>
      <c r="A29" s="2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2:16">
      <c r="B33">
        <f t="shared" ref="B33:P33" si="4">SUM(B2:B32)</f>
        <v>1604</v>
      </c>
      <c r="C33">
        <f t="shared" si="4"/>
        <v>850.3</v>
      </c>
      <c r="D33">
        <f t="shared" si="4"/>
        <v>642.2</v>
      </c>
      <c r="E33">
        <f t="shared" si="4"/>
        <v>367.1</v>
      </c>
      <c r="F33">
        <f t="shared" si="4"/>
        <v>511</v>
      </c>
      <c r="G33">
        <f t="shared" si="4"/>
        <v>695.9</v>
      </c>
      <c r="H33">
        <f t="shared" si="4"/>
        <v>704</v>
      </c>
      <c r="I33">
        <f t="shared" si="4"/>
        <v>1032</v>
      </c>
      <c r="J33">
        <f t="shared" si="4"/>
        <v>1567</v>
      </c>
      <c r="K33">
        <f t="shared" si="4"/>
        <v>14.98</v>
      </c>
      <c r="L33">
        <f t="shared" si="4"/>
        <v>5.992</v>
      </c>
      <c r="M33">
        <f t="shared" si="4"/>
        <v>558</v>
      </c>
      <c r="N33">
        <f t="shared" si="4"/>
        <v>223.2</v>
      </c>
      <c r="O33">
        <f t="shared" si="4"/>
        <v>76.03</v>
      </c>
      <c r="P33">
        <f t="shared" si="4"/>
        <v>30.412</v>
      </c>
    </row>
    <row r="34" spans="16:17">
      <c r="P34" t="s">
        <v>17</v>
      </c>
      <c r="Q34">
        <f>SUM(Q2:Q33)</f>
        <v>8882.114</v>
      </c>
    </row>
    <row r="35" spans="1:6">
      <c r="A35" s="1"/>
      <c r="C35" s="1"/>
      <c r="F35" s="1"/>
    </row>
    <row r="36" spans="1:3">
      <c r="A36" s="1"/>
      <c r="C36" s="1"/>
    </row>
    <row r="37" spans="1:1">
      <c r="A37" s="1"/>
    </row>
    <row r="38" spans="3:6"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2018-12-17T14:04:42Z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