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ayaWorkspace\小游戏文档\"/>
    </mc:Choice>
  </mc:AlternateContent>
  <bookViews>
    <workbookView xWindow="0" yWindow="0" windowWidth="23685" windowHeight="1210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36" i="1" l="1"/>
  <c r="B35" i="1"/>
  <c r="O33" i="1" l="1"/>
  <c r="M33" i="1"/>
  <c r="K33" i="1"/>
  <c r="J33" i="1"/>
  <c r="I33" i="1"/>
  <c r="H33" i="1"/>
  <c r="G33" i="1"/>
  <c r="F33" i="1"/>
  <c r="E33" i="1"/>
  <c r="D33" i="1"/>
  <c r="C33" i="1"/>
  <c r="B33" i="1"/>
  <c r="Q32" i="1"/>
  <c r="P32" i="1"/>
  <c r="N32" i="1"/>
  <c r="L32" i="1"/>
  <c r="Q31" i="1"/>
  <c r="P31" i="1"/>
  <c r="N31" i="1"/>
  <c r="L31" i="1"/>
  <c r="Q30" i="1"/>
  <c r="P30" i="1"/>
  <c r="N30" i="1"/>
  <c r="L30" i="1"/>
  <c r="Q29" i="1"/>
  <c r="P29" i="1"/>
  <c r="N29" i="1"/>
  <c r="L29" i="1"/>
  <c r="Q28" i="1"/>
  <c r="P28" i="1"/>
  <c r="N28" i="1"/>
  <c r="L28" i="1"/>
  <c r="Q27" i="1"/>
  <c r="P27" i="1"/>
  <c r="N27" i="1"/>
  <c r="L27" i="1"/>
  <c r="Q26" i="1"/>
  <c r="P26" i="1"/>
  <c r="N26" i="1"/>
  <c r="L26" i="1"/>
  <c r="Q25" i="1"/>
  <c r="P25" i="1"/>
  <c r="N25" i="1"/>
  <c r="L25" i="1"/>
  <c r="Q24" i="1"/>
  <c r="P24" i="1"/>
  <c r="N24" i="1"/>
  <c r="L24" i="1"/>
  <c r="Q23" i="1"/>
  <c r="P23" i="1"/>
  <c r="N23" i="1"/>
  <c r="L23" i="1"/>
  <c r="P22" i="1"/>
  <c r="N22" i="1"/>
  <c r="L22" i="1"/>
  <c r="Q21" i="1"/>
  <c r="P21" i="1"/>
  <c r="N21" i="1"/>
  <c r="L21" i="1"/>
  <c r="P20" i="1"/>
  <c r="N20" i="1"/>
  <c r="L20" i="1"/>
  <c r="Q20" i="1" s="1"/>
  <c r="Q19" i="1"/>
  <c r="P19" i="1"/>
  <c r="N19" i="1"/>
  <c r="L19" i="1"/>
  <c r="Q18" i="1"/>
  <c r="P18" i="1"/>
  <c r="N18" i="1"/>
  <c r="L18" i="1"/>
  <c r="Q17" i="1"/>
  <c r="P17" i="1"/>
  <c r="N17" i="1"/>
  <c r="L17" i="1"/>
  <c r="Q16" i="1"/>
  <c r="P16" i="1"/>
  <c r="N16" i="1"/>
  <c r="L16" i="1"/>
  <c r="Q15" i="1"/>
  <c r="P15" i="1"/>
  <c r="N15" i="1"/>
  <c r="L15" i="1"/>
  <c r="Q14" i="1"/>
  <c r="P14" i="1"/>
  <c r="N14" i="1"/>
  <c r="L14" i="1"/>
  <c r="Q13" i="1"/>
  <c r="P13" i="1"/>
  <c r="N13" i="1"/>
  <c r="L13" i="1"/>
  <c r="Q12" i="1"/>
  <c r="P12" i="1"/>
  <c r="N12" i="1"/>
  <c r="L12" i="1"/>
  <c r="Q11" i="1"/>
  <c r="P11" i="1"/>
  <c r="N11" i="1"/>
  <c r="L11" i="1"/>
  <c r="Q10" i="1"/>
  <c r="P10" i="1"/>
  <c r="N10" i="1"/>
  <c r="L10" i="1"/>
  <c r="Q9" i="1"/>
  <c r="P9" i="1"/>
  <c r="N9" i="1"/>
  <c r="L9" i="1"/>
  <c r="Q8" i="1"/>
  <c r="P8" i="1"/>
  <c r="N8" i="1"/>
  <c r="L8" i="1"/>
  <c r="Q7" i="1"/>
  <c r="P7" i="1"/>
  <c r="N7" i="1"/>
  <c r="L7" i="1"/>
  <c r="Q6" i="1"/>
  <c r="P6" i="1"/>
  <c r="N6" i="1"/>
  <c r="L6" i="1"/>
  <c r="Q5" i="1"/>
  <c r="P5" i="1"/>
  <c r="N5" i="1"/>
  <c r="L5" i="1"/>
  <c r="Q4" i="1"/>
  <c r="P4" i="1"/>
  <c r="N4" i="1"/>
  <c r="L4" i="1"/>
  <c r="Q3" i="1"/>
  <c r="P3" i="1"/>
  <c r="N3" i="1"/>
  <c r="L3" i="1"/>
  <c r="Q2" i="1"/>
  <c r="P2" i="1"/>
  <c r="N2" i="1"/>
  <c r="L2" i="1"/>
  <c r="Q22" i="1" l="1"/>
  <c r="Q34" i="1" s="1"/>
  <c r="L33" i="1"/>
  <c r="N33" i="1"/>
  <c r="P33" i="1"/>
</calcChain>
</file>

<file path=xl/sharedStrings.xml><?xml version="1.0" encoding="utf-8"?>
<sst xmlns="http://schemas.openxmlformats.org/spreadsheetml/2006/main" count="21" uniqueCount="21">
  <si>
    <t>日期</t>
  </si>
  <si>
    <t>小熊猫</t>
  </si>
  <si>
    <t>丛林</t>
  </si>
  <si>
    <t>找茬</t>
  </si>
  <si>
    <t>飞刀</t>
  </si>
  <si>
    <t>滑雪</t>
  </si>
  <si>
    <t>僵尸</t>
  </si>
  <si>
    <t>养膘</t>
  </si>
  <si>
    <t>打鸭子</t>
  </si>
  <si>
    <t>小车</t>
  </si>
  <si>
    <t>扫雷</t>
  </si>
  <si>
    <t>扫雷实际</t>
  </si>
  <si>
    <t>熊猫</t>
  </si>
  <si>
    <t>熊猫实际</t>
  </si>
  <si>
    <t>人在塔在</t>
  </si>
  <si>
    <t>人在塔在实际</t>
  </si>
  <si>
    <t>单日结算</t>
  </si>
  <si>
    <t>月收入</t>
  </si>
  <si>
    <t>账户A</t>
    <phoneticPr fontId="1" type="noConversion"/>
  </si>
  <si>
    <t>账户B</t>
    <phoneticPr fontId="1" type="noConversion"/>
  </si>
  <si>
    <t>税后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</si>
</sst>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每日收入</a:t>
            </a:r>
          </a:p>
        </c:rich>
      </c:tx>
      <c:layout>
        <c:manualLayout>
          <c:xMode val="edge"/>
          <c:yMode val="edge"/>
          <c:x val="0.43723006046645502"/>
          <c:y val="5.3912485174913698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algn="ctr" defTabSz="914400"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7463288223438E-2"/>
          <c:y val="0.218988238021776"/>
          <c:w val="0.89467319320472205"/>
          <c:h val="0.6577861798985209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Sheet1!$Q$2:$Q$32</c:f>
              <c:numCache>
                <c:formatCode>General</c:formatCode>
                <c:ptCount val="31"/>
                <c:pt idx="0">
                  <c:v>423.75000000000006</c:v>
                </c:pt>
                <c:pt idx="1">
                  <c:v>1610.44</c:v>
                </c:pt>
                <c:pt idx="2">
                  <c:v>604</c:v>
                </c:pt>
                <c:pt idx="3">
                  <c:v>1051.9199999999998</c:v>
                </c:pt>
                <c:pt idx="4">
                  <c:v>732.6</c:v>
                </c:pt>
                <c:pt idx="5">
                  <c:v>831.36</c:v>
                </c:pt>
                <c:pt idx="6">
                  <c:v>1282.8399999999999</c:v>
                </c:pt>
                <c:pt idx="7">
                  <c:v>1170.8</c:v>
                </c:pt>
                <c:pt idx="8">
                  <c:v>686.40000000000009</c:v>
                </c:pt>
                <c:pt idx="9">
                  <c:v>482.09999999999997</c:v>
                </c:pt>
                <c:pt idx="10">
                  <c:v>484.8</c:v>
                </c:pt>
                <c:pt idx="11">
                  <c:v>245.2</c:v>
                </c:pt>
                <c:pt idx="12">
                  <c:v>412.04</c:v>
                </c:pt>
                <c:pt idx="13">
                  <c:v>391.16</c:v>
                </c:pt>
                <c:pt idx="14">
                  <c:v>230.92000000000002</c:v>
                </c:pt>
                <c:pt idx="15">
                  <c:v>175.20000000000002</c:v>
                </c:pt>
                <c:pt idx="16">
                  <c:v>154.32000000000002</c:v>
                </c:pt>
                <c:pt idx="17">
                  <c:v>133.76</c:v>
                </c:pt>
                <c:pt idx="18">
                  <c:v>90.1</c:v>
                </c:pt>
                <c:pt idx="19">
                  <c:v>47.92</c:v>
                </c:pt>
                <c:pt idx="20">
                  <c:v>145.54</c:v>
                </c:pt>
                <c:pt idx="21">
                  <c:v>130.19999999999999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43116976"/>
        <c:axId val="-743120784"/>
      </c:lineChart>
      <c:catAx>
        <c:axId val="-743116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43120784"/>
        <c:crosses val="autoZero"/>
        <c:auto val="1"/>
        <c:lblAlgn val="ctr"/>
        <c:lblOffset val="100"/>
        <c:noMultiLvlLbl val="0"/>
      </c:catAx>
      <c:valAx>
        <c:axId val="-7431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4311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游戏收入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Sheet1!$B$1:$P$1</c:f>
              <c:strCache>
                <c:ptCount val="15"/>
                <c:pt idx="0">
                  <c:v>小熊猫</c:v>
                </c:pt>
                <c:pt idx="1">
                  <c:v>丛林</c:v>
                </c:pt>
                <c:pt idx="2">
                  <c:v>找茬</c:v>
                </c:pt>
                <c:pt idx="3">
                  <c:v>飞刀</c:v>
                </c:pt>
                <c:pt idx="4">
                  <c:v>滑雪</c:v>
                </c:pt>
                <c:pt idx="5">
                  <c:v>僵尸</c:v>
                </c:pt>
                <c:pt idx="6">
                  <c:v>养膘</c:v>
                </c:pt>
                <c:pt idx="7">
                  <c:v>打鸭子</c:v>
                </c:pt>
                <c:pt idx="8">
                  <c:v>小车</c:v>
                </c:pt>
                <c:pt idx="9">
                  <c:v>扫雷</c:v>
                </c:pt>
                <c:pt idx="10">
                  <c:v>扫雷实际</c:v>
                </c:pt>
                <c:pt idx="11">
                  <c:v>熊猫</c:v>
                </c:pt>
                <c:pt idx="12">
                  <c:v>熊猫实际</c:v>
                </c:pt>
                <c:pt idx="13">
                  <c:v>人在塔在</c:v>
                </c:pt>
                <c:pt idx="14">
                  <c:v>人在塔在实际</c:v>
                </c:pt>
              </c:strCache>
            </c:strRef>
          </c:cat>
          <c:val>
            <c:numRef>
              <c:f>Sheet1!$B$33:$P$33</c:f>
              <c:numCache>
                <c:formatCode>General</c:formatCode>
                <c:ptCount val="15"/>
                <c:pt idx="0">
                  <c:v>1590</c:v>
                </c:pt>
                <c:pt idx="1">
                  <c:v>1133.7</c:v>
                </c:pt>
                <c:pt idx="2">
                  <c:v>1462.6</c:v>
                </c:pt>
                <c:pt idx="3">
                  <c:v>1676.1</c:v>
                </c:pt>
                <c:pt idx="4">
                  <c:v>1716.8999999999999</c:v>
                </c:pt>
                <c:pt idx="5">
                  <c:v>1176.7</c:v>
                </c:pt>
                <c:pt idx="6">
                  <c:v>588.87</c:v>
                </c:pt>
                <c:pt idx="7">
                  <c:v>619</c:v>
                </c:pt>
                <c:pt idx="8">
                  <c:v>1430.5</c:v>
                </c:pt>
                <c:pt idx="9">
                  <c:v>14.400000000000002</c:v>
                </c:pt>
                <c:pt idx="10">
                  <c:v>5.7600000000000007</c:v>
                </c:pt>
                <c:pt idx="11">
                  <c:v>293</c:v>
                </c:pt>
                <c:pt idx="12">
                  <c:v>117.2</c:v>
                </c:pt>
                <c:pt idx="13">
                  <c:v>0.1</c:v>
                </c:pt>
                <c:pt idx="14">
                  <c:v>4.0000000000000008E-2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43127312"/>
        <c:axId val="-743118608"/>
      </c:barChart>
      <c:catAx>
        <c:axId val="-74312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43118608"/>
        <c:crosses val="autoZero"/>
        <c:auto val="1"/>
        <c:lblAlgn val="ctr"/>
        <c:lblOffset val="100"/>
        <c:noMultiLvlLbl val="0"/>
      </c:catAx>
      <c:valAx>
        <c:axId val="-7431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4312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441325</xdr:colOff>
      <xdr:row>21</xdr:row>
      <xdr:rowOff>66040</xdr:rowOff>
    </xdr:from>
    <xdr:to>
      <xdr:col>25</xdr:col>
      <xdr:colOff>650875</xdr:colOff>
      <xdr:row>38</xdr:row>
      <xdr:rowOff>49530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328612</xdr:colOff>
      <xdr:row>1</xdr:row>
      <xdr:rowOff>71437</xdr:rowOff>
    </xdr:from>
    <xdr:to>
      <xdr:col>25</xdr:col>
      <xdr:colOff>100012</xdr:colOff>
      <xdr:row>17</xdr:row>
      <xdr:rowOff>71437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="85" zoomScaleNormal="85" workbookViewId="0">
      <selection activeCell="B36" sqref="B36"/>
    </sheetView>
  </sheetViews>
  <sheetFormatPr defaultColWidth="9" defaultRowHeight="13.5" x14ac:dyDescent="0.15"/>
  <cols>
    <col min="1" max="1" width="11.5" customWidth="1"/>
    <col min="3" max="3" width="6.875" customWidth="1"/>
    <col min="4" max="4" width="10.375" customWidth="1"/>
    <col min="5" max="5" width="8.875" customWidth="1"/>
    <col min="6" max="6" width="10.25" customWidth="1"/>
    <col min="7" max="8" width="6.875" customWidth="1"/>
    <col min="16" max="16" width="12.875" customWidth="1"/>
    <col min="17" max="17" width="10.375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s="2">
        <v>43466</v>
      </c>
      <c r="B2">
        <v>63</v>
      </c>
      <c r="C2">
        <v>107</v>
      </c>
      <c r="D2">
        <v>5.6</v>
      </c>
      <c r="E2">
        <v>65</v>
      </c>
      <c r="F2">
        <v>31</v>
      </c>
      <c r="G2">
        <v>71</v>
      </c>
      <c r="H2">
        <v>0.67</v>
      </c>
      <c r="I2">
        <v>23</v>
      </c>
      <c r="J2">
        <v>51</v>
      </c>
      <c r="K2">
        <v>2.1</v>
      </c>
      <c r="L2">
        <f>K2*0.4</f>
        <v>0.84000000000000008</v>
      </c>
      <c r="M2">
        <v>14</v>
      </c>
      <c r="N2">
        <f>M2*0.4</f>
        <v>5.6000000000000005</v>
      </c>
      <c r="O2">
        <v>0.1</v>
      </c>
      <c r="P2">
        <f>O2*0.4</f>
        <v>4.0000000000000008E-2</v>
      </c>
      <c r="Q2">
        <f>SUM(B2:J2,L2,N2,P2)</f>
        <v>423.75000000000006</v>
      </c>
    </row>
    <row r="3" spans="1:17" x14ac:dyDescent="0.15">
      <c r="A3" s="2">
        <v>43467</v>
      </c>
      <c r="B3">
        <v>163</v>
      </c>
      <c r="C3">
        <v>117</v>
      </c>
      <c r="D3">
        <v>264</v>
      </c>
      <c r="E3">
        <v>268</v>
      </c>
      <c r="F3">
        <v>217</v>
      </c>
      <c r="G3">
        <v>236</v>
      </c>
      <c r="H3">
        <v>81</v>
      </c>
      <c r="I3">
        <v>64</v>
      </c>
      <c r="J3">
        <v>194</v>
      </c>
      <c r="K3">
        <v>0.1</v>
      </c>
      <c r="L3">
        <f t="shared" ref="L3:L32" si="0">K3*0.4</f>
        <v>4.0000000000000008E-2</v>
      </c>
      <c r="M3">
        <v>16</v>
      </c>
      <c r="N3">
        <f t="shared" ref="N3:N32" si="1">M3*0.4</f>
        <v>6.4</v>
      </c>
      <c r="O3">
        <v>0</v>
      </c>
      <c r="P3">
        <f t="shared" ref="P3:P32" si="2">O3*0.4</f>
        <v>0</v>
      </c>
      <c r="Q3">
        <f>SUM(B3:J3,L3,N3,P3)</f>
        <v>1610.44</v>
      </c>
    </row>
    <row r="4" spans="1:17" x14ac:dyDescent="0.15">
      <c r="A4" s="2">
        <v>43468</v>
      </c>
      <c r="B4">
        <v>52</v>
      </c>
      <c r="C4">
        <v>99</v>
      </c>
      <c r="D4">
        <v>101</v>
      </c>
      <c r="E4">
        <v>44</v>
      </c>
      <c r="F4">
        <v>91</v>
      </c>
      <c r="G4">
        <v>31</v>
      </c>
      <c r="H4">
        <v>66</v>
      </c>
      <c r="I4">
        <v>32</v>
      </c>
      <c r="J4">
        <v>83</v>
      </c>
      <c r="K4">
        <v>1.5</v>
      </c>
      <c r="L4">
        <f t="shared" si="0"/>
        <v>0.60000000000000009</v>
      </c>
      <c r="M4">
        <v>11</v>
      </c>
      <c r="N4">
        <f t="shared" si="1"/>
        <v>4.4000000000000004</v>
      </c>
      <c r="O4">
        <v>0</v>
      </c>
      <c r="P4">
        <f t="shared" si="2"/>
        <v>0</v>
      </c>
      <c r="Q4">
        <f>SUM(B4:J4,L4,N4,P4)</f>
        <v>604</v>
      </c>
    </row>
    <row r="5" spans="1:17" x14ac:dyDescent="0.15">
      <c r="A5" s="2">
        <v>43469</v>
      </c>
      <c r="B5">
        <v>159</v>
      </c>
      <c r="C5">
        <v>129</v>
      </c>
      <c r="D5">
        <v>206</v>
      </c>
      <c r="E5">
        <v>89</v>
      </c>
      <c r="F5">
        <v>136</v>
      </c>
      <c r="G5">
        <v>55</v>
      </c>
      <c r="H5">
        <v>82</v>
      </c>
      <c r="I5">
        <v>48</v>
      </c>
      <c r="J5">
        <v>143</v>
      </c>
      <c r="K5">
        <v>0.3</v>
      </c>
      <c r="L5">
        <f t="shared" si="0"/>
        <v>0.12</v>
      </c>
      <c r="M5">
        <v>12</v>
      </c>
      <c r="N5">
        <f t="shared" si="1"/>
        <v>4.8000000000000007</v>
      </c>
      <c r="O5">
        <v>0</v>
      </c>
      <c r="P5">
        <f t="shared" si="2"/>
        <v>0</v>
      </c>
      <c r="Q5">
        <f t="shared" ref="Q5:Q32" si="3">SUM(B5:J5,L5,N5,P5)</f>
        <v>1051.9199999999998</v>
      </c>
    </row>
    <row r="6" spans="1:17" x14ac:dyDescent="0.15">
      <c r="A6" s="2">
        <v>43470</v>
      </c>
      <c r="B6">
        <v>75</v>
      </c>
      <c r="C6">
        <v>70</v>
      </c>
      <c r="D6">
        <v>119</v>
      </c>
      <c r="E6">
        <v>128</v>
      </c>
      <c r="F6">
        <v>142</v>
      </c>
      <c r="G6">
        <v>67</v>
      </c>
      <c r="H6">
        <v>8</v>
      </c>
      <c r="I6">
        <v>25</v>
      </c>
      <c r="J6">
        <v>93</v>
      </c>
      <c r="K6">
        <v>0</v>
      </c>
      <c r="L6">
        <f t="shared" si="0"/>
        <v>0</v>
      </c>
      <c r="M6">
        <v>14</v>
      </c>
      <c r="N6">
        <f t="shared" si="1"/>
        <v>5.6000000000000005</v>
      </c>
      <c r="O6">
        <v>0</v>
      </c>
      <c r="P6">
        <f t="shared" si="2"/>
        <v>0</v>
      </c>
      <c r="Q6">
        <f t="shared" si="3"/>
        <v>732.6</v>
      </c>
    </row>
    <row r="7" spans="1:17" x14ac:dyDescent="0.15">
      <c r="A7" s="2">
        <v>43471</v>
      </c>
      <c r="B7">
        <v>222</v>
      </c>
      <c r="C7">
        <v>93</v>
      </c>
      <c r="D7">
        <v>69</v>
      </c>
      <c r="E7">
        <v>128</v>
      </c>
      <c r="F7">
        <v>49</v>
      </c>
      <c r="G7">
        <v>117</v>
      </c>
      <c r="H7">
        <v>43</v>
      </c>
      <c r="I7">
        <v>31</v>
      </c>
      <c r="J7">
        <v>74</v>
      </c>
      <c r="K7">
        <v>0.4</v>
      </c>
      <c r="L7">
        <f t="shared" si="0"/>
        <v>0.16000000000000003</v>
      </c>
      <c r="M7">
        <v>13</v>
      </c>
      <c r="N7">
        <f t="shared" si="1"/>
        <v>5.2</v>
      </c>
      <c r="O7">
        <v>0</v>
      </c>
      <c r="P7">
        <f t="shared" si="2"/>
        <v>0</v>
      </c>
      <c r="Q7">
        <f t="shared" si="3"/>
        <v>831.36</v>
      </c>
    </row>
    <row r="8" spans="1:17" x14ac:dyDescent="0.15">
      <c r="A8" s="2">
        <v>43472</v>
      </c>
      <c r="B8">
        <v>276</v>
      </c>
      <c r="C8">
        <v>120</v>
      </c>
      <c r="D8">
        <v>210</v>
      </c>
      <c r="E8">
        <v>128</v>
      </c>
      <c r="F8">
        <v>176</v>
      </c>
      <c r="G8">
        <v>103</v>
      </c>
      <c r="H8">
        <v>58</v>
      </c>
      <c r="I8">
        <v>68</v>
      </c>
      <c r="J8">
        <v>138</v>
      </c>
      <c r="K8">
        <v>0.6</v>
      </c>
      <c r="L8">
        <f t="shared" si="0"/>
        <v>0.24</v>
      </c>
      <c r="M8">
        <v>14</v>
      </c>
      <c r="N8">
        <f t="shared" si="1"/>
        <v>5.6000000000000005</v>
      </c>
      <c r="O8">
        <v>0</v>
      </c>
      <c r="P8">
        <f t="shared" si="2"/>
        <v>0</v>
      </c>
      <c r="Q8">
        <f t="shared" si="3"/>
        <v>1282.8399999999999</v>
      </c>
    </row>
    <row r="9" spans="1:17" x14ac:dyDescent="0.15">
      <c r="A9" s="2">
        <v>43473</v>
      </c>
      <c r="B9">
        <v>115</v>
      </c>
      <c r="C9">
        <v>124</v>
      </c>
      <c r="D9">
        <v>97</v>
      </c>
      <c r="E9">
        <v>195</v>
      </c>
      <c r="F9">
        <v>216</v>
      </c>
      <c r="G9">
        <v>111</v>
      </c>
      <c r="H9">
        <v>41</v>
      </c>
      <c r="I9">
        <v>77</v>
      </c>
      <c r="J9">
        <v>190</v>
      </c>
      <c r="K9">
        <v>0</v>
      </c>
      <c r="L9">
        <f t="shared" si="0"/>
        <v>0</v>
      </c>
      <c r="M9">
        <v>12</v>
      </c>
      <c r="N9">
        <f t="shared" si="1"/>
        <v>4.8000000000000007</v>
      </c>
      <c r="O9">
        <v>0</v>
      </c>
      <c r="P9">
        <f t="shared" si="2"/>
        <v>0</v>
      </c>
      <c r="Q9">
        <f t="shared" si="3"/>
        <v>1170.8</v>
      </c>
    </row>
    <row r="10" spans="1:17" x14ac:dyDescent="0.15">
      <c r="A10" s="2">
        <v>43474</v>
      </c>
      <c r="B10">
        <v>106</v>
      </c>
      <c r="C10">
        <v>13</v>
      </c>
      <c r="D10">
        <v>93</v>
      </c>
      <c r="E10">
        <v>119</v>
      </c>
      <c r="F10">
        <v>135</v>
      </c>
      <c r="G10">
        <v>68</v>
      </c>
      <c r="H10">
        <v>34</v>
      </c>
      <c r="I10">
        <v>35</v>
      </c>
      <c r="J10">
        <v>78</v>
      </c>
      <c r="K10">
        <v>0.5</v>
      </c>
      <c r="L10">
        <f t="shared" si="0"/>
        <v>0.2</v>
      </c>
      <c r="M10">
        <v>13</v>
      </c>
      <c r="N10">
        <f t="shared" si="1"/>
        <v>5.2</v>
      </c>
      <c r="O10">
        <v>0</v>
      </c>
      <c r="P10">
        <f t="shared" si="2"/>
        <v>0</v>
      </c>
      <c r="Q10">
        <f t="shared" si="3"/>
        <v>686.40000000000009</v>
      </c>
    </row>
    <row r="11" spans="1:17" x14ac:dyDescent="0.15">
      <c r="A11" s="2">
        <v>43475</v>
      </c>
      <c r="B11">
        <v>41</v>
      </c>
      <c r="C11">
        <v>52</v>
      </c>
      <c r="D11">
        <v>28</v>
      </c>
      <c r="E11">
        <v>88</v>
      </c>
      <c r="F11">
        <v>95</v>
      </c>
      <c r="G11">
        <v>58</v>
      </c>
      <c r="H11">
        <v>7.9</v>
      </c>
      <c r="I11">
        <v>29</v>
      </c>
      <c r="J11">
        <v>77</v>
      </c>
      <c r="K11">
        <v>0.5</v>
      </c>
      <c r="L11">
        <f t="shared" si="0"/>
        <v>0.2</v>
      </c>
      <c r="M11">
        <v>15</v>
      </c>
      <c r="N11">
        <f t="shared" si="1"/>
        <v>6</v>
      </c>
      <c r="O11">
        <v>0</v>
      </c>
      <c r="P11">
        <f t="shared" si="2"/>
        <v>0</v>
      </c>
      <c r="Q11">
        <f t="shared" si="3"/>
        <v>482.09999999999997</v>
      </c>
    </row>
    <row r="12" spans="1:17" x14ac:dyDescent="0.15">
      <c r="A12" s="2">
        <v>43476</v>
      </c>
      <c r="B12">
        <v>40</v>
      </c>
      <c r="C12">
        <v>55</v>
      </c>
      <c r="D12">
        <v>52</v>
      </c>
      <c r="E12">
        <v>102</v>
      </c>
      <c r="F12">
        <v>85</v>
      </c>
      <c r="G12">
        <v>39</v>
      </c>
      <c r="H12">
        <v>28</v>
      </c>
      <c r="I12">
        <v>36</v>
      </c>
      <c r="J12">
        <v>41</v>
      </c>
      <c r="K12">
        <v>2</v>
      </c>
      <c r="L12">
        <f t="shared" si="0"/>
        <v>0.8</v>
      </c>
      <c r="M12">
        <v>15</v>
      </c>
      <c r="N12">
        <f t="shared" si="1"/>
        <v>6</v>
      </c>
      <c r="O12">
        <v>0</v>
      </c>
      <c r="P12">
        <f t="shared" si="2"/>
        <v>0</v>
      </c>
      <c r="Q12">
        <f t="shared" si="3"/>
        <v>484.8</v>
      </c>
    </row>
    <row r="13" spans="1:17" x14ac:dyDescent="0.15">
      <c r="A13" s="2">
        <v>43477</v>
      </c>
      <c r="B13">
        <v>45</v>
      </c>
      <c r="C13">
        <v>4.7</v>
      </c>
      <c r="D13">
        <v>22</v>
      </c>
      <c r="E13">
        <v>51</v>
      </c>
      <c r="F13">
        <v>33</v>
      </c>
      <c r="G13">
        <v>12</v>
      </c>
      <c r="H13">
        <v>8.9</v>
      </c>
      <c r="I13">
        <v>29</v>
      </c>
      <c r="J13">
        <v>33</v>
      </c>
      <c r="K13">
        <v>0.5</v>
      </c>
      <c r="L13">
        <f t="shared" si="0"/>
        <v>0.2</v>
      </c>
      <c r="M13">
        <v>16</v>
      </c>
      <c r="N13">
        <f t="shared" si="1"/>
        <v>6.4</v>
      </c>
      <c r="O13">
        <v>0</v>
      </c>
      <c r="P13">
        <f t="shared" si="2"/>
        <v>0</v>
      </c>
      <c r="Q13">
        <f t="shared" si="3"/>
        <v>245.2</v>
      </c>
    </row>
    <row r="14" spans="1:17" x14ac:dyDescent="0.15">
      <c r="A14" s="2">
        <v>43478</v>
      </c>
      <c r="B14">
        <v>35</v>
      </c>
      <c r="C14">
        <v>33</v>
      </c>
      <c r="D14">
        <v>35</v>
      </c>
      <c r="E14">
        <v>47</v>
      </c>
      <c r="F14">
        <v>86</v>
      </c>
      <c r="G14">
        <v>61</v>
      </c>
      <c r="H14">
        <v>29</v>
      </c>
      <c r="I14">
        <v>20</v>
      </c>
      <c r="J14">
        <v>61</v>
      </c>
      <c r="K14">
        <v>0.6</v>
      </c>
      <c r="L14">
        <f t="shared" si="0"/>
        <v>0.24</v>
      </c>
      <c r="M14">
        <v>12</v>
      </c>
      <c r="N14">
        <f t="shared" si="1"/>
        <v>4.8000000000000007</v>
      </c>
      <c r="O14">
        <v>0</v>
      </c>
      <c r="P14">
        <f t="shared" si="2"/>
        <v>0</v>
      </c>
      <c r="Q14">
        <f t="shared" si="3"/>
        <v>412.04</v>
      </c>
    </row>
    <row r="15" spans="1:17" x14ac:dyDescent="0.15">
      <c r="A15" s="2">
        <v>43479</v>
      </c>
      <c r="B15">
        <v>35</v>
      </c>
      <c r="C15">
        <v>20</v>
      </c>
      <c r="D15">
        <v>51</v>
      </c>
      <c r="E15">
        <v>84</v>
      </c>
      <c r="F15">
        <v>67</v>
      </c>
      <c r="G15">
        <v>37</v>
      </c>
      <c r="H15">
        <v>14</v>
      </c>
      <c r="I15">
        <v>15</v>
      </c>
      <c r="J15">
        <v>62</v>
      </c>
      <c r="K15">
        <v>0.4</v>
      </c>
      <c r="L15">
        <f t="shared" si="0"/>
        <v>0.16000000000000003</v>
      </c>
      <c r="M15">
        <v>15</v>
      </c>
      <c r="N15">
        <f t="shared" si="1"/>
        <v>6</v>
      </c>
      <c r="O15">
        <v>0</v>
      </c>
      <c r="P15">
        <f t="shared" si="2"/>
        <v>0</v>
      </c>
      <c r="Q15">
        <f t="shared" si="3"/>
        <v>391.16</v>
      </c>
    </row>
    <row r="16" spans="1:17" x14ac:dyDescent="0.15">
      <c r="A16" s="2">
        <v>43480</v>
      </c>
      <c r="B16">
        <v>16</v>
      </c>
      <c r="C16">
        <v>21</v>
      </c>
      <c r="D16">
        <v>34</v>
      </c>
      <c r="E16">
        <v>38</v>
      </c>
      <c r="F16">
        <v>32</v>
      </c>
      <c r="G16">
        <v>23</v>
      </c>
      <c r="H16">
        <v>15</v>
      </c>
      <c r="I16">
        <v>21</v>
      </c>
      <c r="J16">
        <v>26</v>
      </c>
      <c r="K16">
        <v>0.3</v>
      </c>
      <c r="L16">
        <f t="shared" si="0"/>
        <v>0.12</v>
      </c>
      <c r="M16">
        <v>12</v>
      </c>
      <c r="N16">
        <f t="shared" si="1"/>
        <v>4.8000000000000007</v>
      </c>
      <c r="O16">
        <v>0</v>
      </c>
      <c r="P16">
        <f t="shared" si="2"/>
        <v>0</v>
      </c>
      <c r="Q16">
        <f t="shared" si="3"/>
        <v>230.92000000000002</v>
      </c>
    </row>
    <row r="17" spans="1:17" x14ac:dyDescent="0.15">
      <c r="A17" s="2">
        <v>43481</v>
      </c>
      <c r="B17">
        <v>20</v>
      </c>
      <c r="C17">
        <v>16</v>
      </c>
      <c r="D17">
        <v>13</v>
      </c>
      <c r="E17">
        <v>18</v>
      </c>
      <c r="F17">
        <v>31</v>
      </c>
      <c r="G17">
        <v>16</v>
      </c>
      <c r="H17">
        <v>27</v>
      </c>
      <c r="I17">
        <v>13</v>
      </c>
      <c r="J17">
        <v>14</v>
      </c>
      <c r="K17">
        <v>2</v>
      </c>
      <c r="L17">
        <f t="shared" si="0"/>
        <v>0.8</v>
      </c>
      <c r="M17">
        <v>16</v>
      </c>
      <c r="N17">
        <f t="shared" si="1"/>
        <v>6.4</v>
      </c>
      <c r="O17">
        <v>0</v>
      </c>
      <c r="P17">
        <f t="shared" si="2"/>
        <v>0</v>
      </c>
      <c r="Q17">
        <f t="shared" si="3"/>
        <v>175.20000000000002</v>
      </c>
    </row>
    <row r="18" spans="1:17" x14ac:dyDescent="0.15">
      <c r="A18" s="2">
        <v>43482</v>
      </c>
      <c r="B18">
        <v>28</v>
      </c>
      <c r="C18">
        <v>14</v>
      </c>
      <c r="D18">
        <v>17</v>
      </c>
      <c r="E18">
        <v>17</v>
      </c>
      <c r="F18">
        <v>31</v>
      </c>
      <c r="G18">
        <v>11</v>
      </c>
      <c r="H18">
        <v>11</v>
      </c>
      <c r="I18">
        <v>6</v>
      </c>
      <c r="J18">
        <v>14</v>
      </c>
      <c r="K18">
        <v>1.3</v>
      </c>
      <c r="L18">
        <f t="shared" si="0"/>
        <v>0.52</v>
      </c>
      <c r="M18">
        <v>12</v>
      </c>
      <c r="N18">
        <f t="shared" si="1"/>
        <v>4.8000000000000007</v>
      </c>
      <c r="O18">
        <v>0</v>
      </c>
      <c r="P18">
        <f t="shared" si="2"/>
        <v>0</v>
      </c>
      <c r="Q18">
        <f t="shared" si="3"/>
        <v>154.32000000000002</v>
      </c>
    </row>
    <row r="19" spans="1:17" x14ac:dyDescent="0.15">
      <c r="A19" s="2">
        <v>43483</v>
      </c>
      <c r="B19">
        <v>24</v>
      </c>
      <c r="C19">
        <v>16</v>
      </c>
      <c r="D19">
        <v>12</v>
      </c>
      <c r="E19">
        <v>14</v>
      </c>
      <c r="F19">
        <v>14</v>
      </c>
      <c r="G19">
        <v>14</v>
      </c>
      <c r="H19">
        <v>12</v>
      </c>
      <c r="I19">
        <v>12</v>
      </c>
      <c r="J19">
        <v>10</v>
      </c>
      <c r="K19">
        <v>0.4</v>
      </c>
      <c r="L19">
        <f t="shared" si="0"/>
        <v>0.16000000000000003</v>
      </c>
      <c r="M19">
        <v>14</v>
      </c>
      <c r="N19">
        <f t="shared" si="1"/>
        <v>5.6000000000000005</v>
      </c>
      <c r="O19">
        <v>0</v>
      </c>
      <c r="P19">
        <f t="shared" si="2"/>
        <v>0</v>
      </c>
      <c r="Q19">
        <f t="shared" si="3"/>
        <v>133.76</v>
      </c>
    </row>
    <row r="20" spans="1:17" x14ac:dyDescent="0.15">
      <c r="A20" s="2">
        <v>43484</v>
      </c>
      <c r="B20">
        <v>18</v>
      </c>
      <c r="C20">
        <v>9</v>
      </c>
      <c r="D20">
        <v>10</v>
      </c>
      <c r="E20">
        <v>4.8</v>
      </c>
      <c r="F20">
        <v>5.0999999999999996</v>
      </c>
      <c r="G20">
        <v>12</v>
      </c>
      <c r="H20">
        <v>4.9000000000000004</v>
      </c>
      <c r="I20">
        <v>2.2999999999999998</v>
      </c>
      <c r="J20">
        <v>19</v>
      </c>
      <c r="K20">
        <v>0.5</v>
      </c>
      <c r="L20">
        <f t="shared" si="0"/>
        <v>0.2</v>
      </c>
      <c r="M20">
        <v>12</v>
      </c>
      <c r="N20">
        <f t="shared" si="1"/>
        <v>4.8000000000000007</v>
      </c>
      <c r="O20">
        <v>0</v>
      </c>
      <c r="P20">
        <f t="shared" si="2"/>
        <v>0</v>
      </c>
      <c r="Q20">
        <f t="shared" si="3"/>
        <v>90.1</v>
      </c>
    </row>
    <row r="21" spans="1:17" x14ac:dyDescent="0.15">
      <c r="A21" s="2">
        <v>43485</v>
      </c>
      <c r="B21">
        <v>6</v>
      </c>
      <c r="C21">
        <v>3</v>
      </c>
      <c r="D21">
        <v>3</v>
      </c>
      <c r="E21">
        <v>4.3</v>
      </c>
      <c r="F21">
        <v>7.8</v>
      </c>
      <c r="G21">
        <v>4.7</v>
      </c>
      <c r="H21">
        <v>5</v>
      </c>
      <c r="I21">
        <v>4.7</v>
      </c>
      <c r="J21">
        <v>4.5</v>
      </c>
      <c r="K21">
        <v>0.3</v>
      </c>
      <c r="L21">
        <f t="shared" si="0"/>
        <v>0.12</v>
      </c>
      <c r="M21">
        <v>12</v>
      </c>
      <c r="N21">
        <f t="shared" si="1"/>
        <v>4.8000000000000007</v>
      </c>
      <c r="O21">
        <v>0</v>
      </c>
      <c r="P21">
        <f t="shared" si="2"/>
        <v>0</v>
      </c>
      <c r="Q21">
        <f t="shared" si="3"/>
        <v>47.92</v>
      </c>
    </row>
    <row r="22" spans="1:17" x14ac:dyDescent="0.15">
      <c r="A22" s="2">
        <v>43486</v>
      </c>
      <c r="B22">
        <v>26</v>
      </c>
      <c r="C22">
        <v>10</v>
      </c>
      <c r="D22">
        <v>14</v>
      </c>
      <c r="E22">
        <v>22</v>
      </c>
      <c r="F22">
        <v>17</v>
      </c>
      <c r="G22">
        <v>16</v>
      </c>
      <c r="H22">
        <v>9.5</v>
      </c>
      <c r="I22">
        <v>12</v>
      </c>
      <c r="J22">
        <v>13</v>
      </c>
      <c r="K22">
        <v>0.1</v>
      </c>
      <c r="L22">
        <f t="shared" si="0"/>
        <v>4.0000000000000008E-2</v>
      </c>
      <c r="M22">
        <v>15</v>
      </c>
      <c r="N22">
        <f t="shared" si="1"/>
        <v>6</v>
      </c>
      <c r="O22">
        <v>0</v>
      </c>
      <c r="P22">
        <f t="shared" si="2"/>
        <v>0</v>
      </c>
      <c r="Q22">
        <f t="shared" si="3"/>
        <v>145.54</v>
      </c>
    </row>
    <row r="23" spans="1:17" x14ac:dyDescent="0.15">
      <c r="A23" s="2">
        <v>43487</v>
      </c>
      <c r="B23">
        <v>25</v>
      </c>
      <c r="C23">
        <v>8</v>
      </c>
      <c r="D23">
        <v>7</v>
      </c>
      <c r="E23">
        <v>22</v>
      </c>
      <c r="F23">
        <v>20</v>
      </c>
      <c r="G23">
        <v>14</v>
      </c>
      <c r="H23">
        <v>3</v>
      </c>
      <c r="I23">
        <v>16</v>
      </c>
      <c r="J23">
        <v>12</v>
      </c>
      <c r="L23">
        <f t="shared" si="0"/>
        <v>0</v>
      </c>
      <c r="M23">
        <v>8</v>
      </c>
      <c r="N23">
        <f t="shared" si="1"/>
        <v>3.2</v>
      </c>
      <c r="P23">
        <f t="shared" si="2"/>
        <v>0</v>
      </c>
      <c r="Q23">
        <f t="shared" si="3"/>
        <v>130.19999999999999</v>
      </c>
    </row>
    <row r="24" spans="1:17" x14ac:dyDescent="0.15">
      <c r="A24" s="2">
        <v>43488</v>
      </c>
      <c r="L24">
        <f t="shared" si="0"/>
        <v>0</v>
      </c>
      <c r="N24">
        <f t="shared" si="1"/>
        <v>0</v>
      </c>
      <c r="P24">
        <f t="shared" si="2"/>
        <v>0</v>
      </c>
      <c r="Q24">
        <f t="shared" si="3"/>
        <v>0</v>
      </c>
    </row>
    <row r="25" spans="1:17" x14ac:dyDescent="0.15">
      <c r="A25" s="2">
        <v>43489</v>
      </c>
      <c r="L25">
        <f t="shared" si="0"/>
        <v>0</v>
      </c>
      <c r="N25">
        <f t="shared" si="1"/>
        <v>0</v>
      </c>
      <c r="P25">
        <f t="shared" si="2"/>
        <v>0</v>
      </c>
      <c r="Q25">
        <f t="shared" si="3"/>
        <v>0</v>
      </c>
    </row>
    <row r="26" spans="1:17" x14ac:dyDescent="0.15">
      <c r="A26" s="2">
        <v>43490</v>
      </c>
      <c r="L26">
        <f t="shared" si="0"/>
        <v>0</v>
      </c>
      <c r="N26">
        <f t="shared" si="1"/>
        <v>0</v>
      </c>
      <c r="P26">
        <f t="shared" si="2"/>
        <v>0</v>
      </c>
      <c r="Q26">
        <f t="shared" si="3"/>
        <v>0</v>
      </c>
    </row>
    <row r="27" spans="1:17" x14ac:dyDescent="0.15">
      <c r="A27" s="2">
        <v>43491</v>
      </c>
      <c r="L27">
        <f t="shared" si="0"/>
        <v>0</v>
      </c>
      <c r="N27">
        <f t="shared" si="1"/>
        <v>0</v>
      </c>
      <c r="P27">
        <f t="shared" si="2"/>
        <v>0</v>
      </c>
      <c r="Q27">
        <f t="shared" si="3"/>
        <v>0</v>
      </c>
    </row>
    <row r="28" spans="1:17" x14ac:dyDescent="0.15">
      <c r="A28" s="2">
        <v>43492</v>
      </c>
      <c r="L28">
        <f t="shared" si="0"/>
        <v>0</v>
      </c>
      <c r="N28">
        <f t="shared" si="1"/>
        <v>0</v>
      </c>
      <c r="P28">
        <f t="shared" si="2"/>
        <v>0</v>
      </c>
      <c r="Q28">
        <f t="shared" si="3"/>
        <v>0</v>
      </c>
    </row>
    <row r="29" spans="1:17" x14ac:dyDescent="0.15">
      <c r="A29" s="2">
        <v>43493</v>
      </c>
      <c r="L29">
        <f t="shared" si="0"/>
        <v>0</v>
      </c>
      <c r="N29">
        <f t="shared" si="1"/>
        <v>0</v>
      </c>
      <c r="P29">
        <f t="shared" si="2"/>
        <v>0</v>
      </c>
      <c r="Q29">
        <f t="shared" si="3"/>
        <v>0</v>
      </c>
    </row>
    <row r="30" spans="1:17" x14ac:dyDescent="0.15">
      <c r="A30" s="2">
        <v>43494</v>
      </c>
      <c r="L30">
        <f t="shared" si="0"/>
        <v>0</v>
      </c>
      <c r="N30">
        <f t="shared" si="1"/>
        <v>0</v>
      </c>
      <c r="P30">
        <f t="shared" si="2"/>
        <v>0</v>
      </c>
      <c r="Q30">
        <f t="shared" si="3"/>
        <v>0</v>
      </c>
    </row>
    <row r="31" spans="1:17" x14ac:dyDescent="0.15">
      <c r="A31" s="2">
        <v>43495</v>
      </c>
      <c r="L31">
        <f t="shared" si="0"/>
        <v>0</v>
      </c>
      <c r="N31">
        <f t="shared" si="1"/>
        <v>0</v>
      </c>
      <c r="P31">
        <f t="shared" si="2"/>
        <v>0</v>
      </c>
      <c r="Q31">
        <f t="shared" si="3"/>
        <v>0</v>
      </c>
    </row>
    <row r="32" spans="1:17" x14ac:dyDescent="0.15">
      <c r="A32" s="2">
        <v>43496</v>
      </c>
      <c r="L32">
        <f t="shared" si="0"/>
        <v>0</v>
      </c>
      <c r="N32">
        <f t="shared" si="1"/>
        <v>0</v>
      </c>
      <c r="P32">
        <f t="shared" si="2"/>
        <v>0</v>
      </c>
      <c r="Q32">
        <f t="shared" si="3"/>
        <v>0</v>
      </c>
    </row>
    <row r="33" spans="1:17" x14ac:dyDescent="0.15">
      <c r="B33">
        <f t="shared" ref="B33:P33" si="4">SUM(B2:B32)</f>
        <v>1590</v>
      </c>
      <c r="C33">
        <f t="shared" si="4"/>
        <v>1133.7</v>
      </c>
      <c r="D33">
        <f t="shared" si="4"/>
        <v>1462.6</v>
      </c>
      <c r="E33">
        <f t="shared" si="4"/>
        <v>1676.1</v>
      </c>
      <c r="F33">
        <f t="shared" si="4"/>
        <v>1716.8999999999999</v>
      </c>
      <c r="G33">
        <f t="shared" si="4"/>
        <v>1176.7</v>
      </c>
      <c r="H33">
        <f t="shared" si="4"/>
        <v>588.87</v>
      </c>
      <c r="I33">
        <f t="shared" si="4"/>
        <v>619</v>
      </c>
      <c r="J33">
        <f t="shared" si="4"/>
        <v>1430.5</v>
      </c>
      <c r="K33">
        <f t="shared" si="4"/>
        <v>14.400000000000002</v>
      </c>
      <c r="L33">
        <f t="shared" si="4"/>
        <v>5.7600000000000007</v>
      </c>
      <c r="M33">
        <f t="shared" si="4"/>
        <v>293</v>
      </c>
      <c r="N33">
        <f t="shared" si="4"/>
        <v>117.2</v>
      </c>
      <c r="O33">
        <f t="shared" si="4"/>
        <v>0.1</v>
      </c>
      <c r="P33">
        <f t="shared" si="4"/>
        <v>4.0000000000000008E-2</v>
      </c>
    </row>
    <row r="34" spans="1:17" x14ac:dyDescent="0.15">
      <c r="P34" t="s">
        <v>17</v>
      </c>
      <c r="Q34">
        <f>SUM(Q2:Q33)</f>
        <v>11517.370000000004</v>
      </c>
    </row>
    <row r="35" spans="1:17" x14ac:dyDescent="0.15">
      <c r="A35" s="1" t="s">
        <v>18</v>
      </c>
      <c r="B35">
        <f>SUM(B33,D33,H33,E33)</f>
        <v>5317.57</v>
      </c>
      <c r="C35" s="4" t="s">
        <v>20</v>
      </c>
      <c r="D35" s="3">
        <v>4466.76</v>
      </c>
      <c r="F35" s="1"/>
    </row>
    <row r="36" spans="1:17" x14ac:dyDescent="0.15">
      <c r="A36" s="4" t="s">
        <v>19</v>
      </c>
      <c r="B36">
        <f>SUM(C33,J33,I33,F33,G33)</f>
        <v>6076.7999999999993</v>
      </c>
      <c r="C36" s="1"/>
      <c r="D36" s="3">
        <v>5104.51</v>
      </c>
    </row>
    <row r="37" spans="1:17" x14ac:dyDescent="0.15">
      <c r="A37" s="1"/>
      <c r="D37" s="3"/>
    </row>
    <row r="38" spans="1:17" x14ac:dyDescent="0.15">
      <c r="C38" s="1"/>
      <c r="F38" s="1"/>
    </row>
    <row r="39" spans="1:17" x14ac:dyDescent="0.15">
      <c r="F39" s="1"/>
    </row>
  </sheetData>
  <phoneticPr fontId="1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用户</cp:lastModifiedBy>
  <dcterms:created xsi:type="dcterms:W3CDTF">2018-02-27T11:14:00Z</dcterms:created>
  <dcterms:modified xsi:type="dcterms:W3CDTF">2019-01-31T08:19:13Z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